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4440" yWindow="0" windowWidth="11928" windowHeight="7560" tabRatio="69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2" i="3" l="1"/>
  <c r="AM72" i="3"/>
  <c r="AE72" i="3"/>
  <c r="AI69" i="3"/>
  <c r="AM69" i="3"/>
  <c r="AE69" i="3"/>
  <c r="Y168" i="6"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<sst xmlns="http://schemas.openxmlformats.org/spreadsheetml/2006/main" count="3770" uniqueCount="953">
  <si>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</si>
  <si>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</si>
  <si>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</si>
  <si>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</si>
  <si>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</si>
  <si>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</si>
  <si>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</si>
  <si>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</si>
  <si>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</si>
  <si>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</si>
  <si>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</si>
  <si>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</si>
  <si>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</si>
  <si>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</si>
  <si>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</si>
  <si>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</si>
  <si>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</si>
  <si>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</si>
  <si>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</si>
  <si>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</si>
  <si>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</si>
  <si>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</si>
  <si>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</si>
  <si>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</si>
  <si>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</si>
  <si>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</si>
  <si>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</si>
  <si>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</si>
  <si>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</si>
  <si>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</si>
  <si>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</si>
  <si>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</si>
  <si>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</si>
  <si>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</si>
  <si>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</si>
  <si>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</si>
  <si>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</si>
  <si>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</si>
  <si>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</si>
  <si>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</si>
  <si>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</si>
  <si>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</si>
  <si>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</si>
  <si>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</si>
  <si>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</si>
  <si>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</si>
  <si>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</si>
  <si>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</si>
  <si>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</si>
  <si>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</si>
  <si>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</si>
  <si>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</si>
  <si>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</si>
  <si>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</si>
  <si>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</si>
  <si>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</si>
  <si>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</si>
  <si>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</si>
  <si>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</si>
  <si>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</si>
  <si>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</si>
  <si>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</si>
  <si>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</si>
  <si>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</si>
  <si>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</si>
  <si>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</si>
  <si>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</si>
  <si>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</si>
  <si>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</si>
  <si>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</si>
  <si>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</si>
  <si>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</si>
  <si>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</si>
  <si>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</si>
  <si>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</si>
  <si>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</si>
  <si>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</si>
  <si>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</si>
  <si>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</si>
  <si>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</si>
  <si>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</si>
  <si>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</si>
  <si>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</si>
  <si>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</si>
  <si>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</si>
  <si>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</si>
  <si>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</si>
  <si>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</si>
  <si>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</si>
  <si>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</si>
  <si>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</si>
  <si>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</si>
  <si>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</si>
  <si>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</si>
  <si>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</si>
  <si>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</si>
  <si>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</si>
  <si>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</si>
  <si>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</si>
  <si>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</si>
  <si>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</si>
  <si>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</si>
  <si>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</si>
  <si>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</si>
  <si>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</si>
  <si>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</si>
  <si>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</si>
  <si>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</si>
  <si>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</si>
  <si>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</si>
  <si>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</si>
  <si>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</si>
  <si>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</si>
  <si>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</si>
  <si>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</si>
  <si>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</si>
  <si>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</si>
  <si>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</si>
  <si>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</si>
  <si>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</si>
  <si>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</si>
  <si>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</si>
  <si>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</si>
  <si>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</si>
  <si>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</si>
  <si>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</si>
  <si>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</si>
  <si>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</si>
  <si>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</si>
  <si>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</si>
  <si>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</si>
  <si>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</si>
  <si>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</si>
  <si>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</si>
  <si>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</si>
  <si>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</si>
  <si>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</si>
  <si>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</si>
  <si>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</si>
  <si>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</si>
  <si>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</si>
  <si>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</si>
  <si>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</si>
  <si>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</si>
  <si>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</si>
  <si>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</si>
  <si>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</si>
  <si>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</si>
  <si>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</si>
  <si>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</si>
  <si>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</si>
  <si>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</si>
  <si>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</si>
  <si>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</si>
  <si>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</si>
  <si>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</si>
  <si>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</si>
  <si>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</si>
  <si>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</si>
  <si>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</si>
  <si>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</si>
  <si>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</si>
  <si>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</si>
  <si>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</si>
  <si>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</si>
  <si>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</si>
  <si>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</si>
  <si>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</si>
  <si>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</si>
  <si>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</si>
  <si>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</si>
  <si>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</si>
  <si>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</si>
  <si>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</si>
  <si>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</si>
  <si>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</si>
  <si>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</si>
  <si>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</si>
  <si>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</si>
  <si>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</si>
  <si>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</si>
  <si>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</si>
  <si>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</si>
  <si>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</si>
  <si>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</si>
  <si>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</si>
  <si>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</si>
  <si>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</si>
  <si>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</si>
  <si>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</si>
  <si>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</si>
  <si>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</si>
  <si>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</si>
  <si>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</si>
  <si>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</si>
  <si>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</si>
  <si>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</si>
  <si>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</si>
  <si>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</si>
  <si>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</si>
  <si>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</si>
  <si>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</si>
  <si>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</si>
  <si>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</si>
  <si>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</si>
  <si>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</si>
  <si>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</si>
  <si>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</si>
  <si>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</si>
  <si>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</si>
  <si>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</si>
  <si>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</si>
  <si>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</si>
  <si>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</si>
  <si>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</si>
  <si>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</si>
  <si>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</si>
  <si>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</si>
  <si>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</si>
  <si>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</si>
  <si>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</si>
  <si>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</si>
  <si>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</si>
  <si>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</si>
  <si>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</si>
  <si>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</si>
  <si>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</si>
  <si>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</si>
  <si>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</si>
  <si>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</si>
  <si>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</si>
  <si>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</si>
  <si>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</si>
  <si>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</si>
  <si>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</si>
  <si>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</si>
  <si>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</si>
  <si>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</si>
  <si>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</si>
  <si>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</si>
  <si>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</si>
  <si>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</si>
  <si>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</si>
  <si>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</si>
  <si>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</si>
  <si>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</si>
  <si>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</si>
  <si>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</si>
  <si>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</si>
  <si>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</si>
  <si>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</si>
  <si>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</si>
  <si>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</si>
  <si>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</si>
  <si>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</si>
  <si>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</si>
  <si>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</si>
  <si>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</si>
  <si>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</si>
  <si>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</si>
  <si>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</si>
  <si>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</si>
  <si>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</si>
  <si>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</si>
  <si>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</si>
  <si>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</si>
  <si>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</si>
  <si>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</si>
  <si>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</si>
  <si>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</si>
  <si>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</si>
  <si>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</si>
  <si>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</si>
  <si>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</si>
  <si>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</si>
  <si>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</si>
  <si>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</si>
  <si>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</si>
  <si>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</si>
  <si>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</si>
  <si>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</si>
  <si>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</si>
  <si>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</si>
  <si>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</si>
  <si>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</si>
  <si>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</si>
  <si>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</si>
  <si>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</si>
  <si>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</si>
  <si>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</si>
  <si>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</si>
  <si>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</si>
  <si>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</si>
  <si>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</si>
  <si>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</si>
  <si>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</si>
  <si>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</si>
  <si>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</si>
  <si>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</si>
  <si>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</si>
  <si>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</si>
  <si>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</si>
  <si>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</si>
  <si>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</si>
  <si>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</si>
  <si>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</si>
  <si>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</si>
  <si>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</si>
  <si>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</si>
  <si>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</si>
  <si>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</si>
  <si>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</si>
  <si>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</si>
  <si>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</si>
  <si>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</si>
  <si>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</si>
  <si>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</si>
  <si>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</si>
  <si>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</si>
  <si>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</si>
  <si>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</si>
  <si>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</si>
  <si>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</si>
  <si>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</si>
  <si>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</si>
  <si>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</si>
  <si>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</si>
  <si>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</si>
  <si>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</si>
  <si>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</si>
  <si>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</si>
  <si>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</si>
  <si>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</si>
  <si>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</si>
  <si>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</si>
  <si>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</si>
  <si>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</si>
  <si>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</si>
  <si>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</si>
  <si>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</si>
  <si>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</si>
  <si>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</si>
  <si>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</si>
  <si>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</si>
  <si>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</si>
  <si>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</si>
  <si>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</si>
  <si>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</si>
  <si>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</si>
  <si>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</si>
  <si>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</si>
  <si>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</si>
  <si>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</si>
  <si>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</si>
  <si>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</si>
  <si>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</si>
  <si>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</si>
  <si>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</si>
  <si>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</si>
  <si>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</si>
  <si>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</si>
  <si>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</si>
  <si>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</si>
  <si>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</si>
  <si>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</si>
  <si>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</si>
  <si>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</si>
  <si>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</si>
  <si>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</si>
  <si>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</si>
  <si>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</si>
  <si>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</si>
  <si>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</si>
  <si>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</si>
  <si>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</si>
  <si>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</si>
  <si>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</si>
  <si>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</si>
  <si>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</si>
  <si>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</si>
  <si>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</si>
  <si>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</si>
  <si>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</si>
  <si>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</si>
  <si>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</si>
  <si>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</si>
  <si>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</si>
  <si>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</si>
  <si>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</si>
  <si>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</si>
  <si>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</si>
  <si>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</si>
  <si>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</si>
  <si>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</si>
  <si>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</si>
  <si>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</si>
  <si>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</si>
  <si>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</si>
  <si>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</si>
  <si>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</si>
  <si>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</si>
  <si>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</si>
  <si>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</si>
  <si>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</si>
  <si>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</si>
  <si>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</si>
  <si>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</si>
  <si>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</si>
  <si>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</si>
  <si>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</si>
  <si>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</si>
  <si>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</si>
  <si>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</si>
  <si>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</si>
  <si>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</si>
  <si>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</si>
  <si>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</si>
  <si>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</si>
  <si>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</si>
  <si>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</si>
  <si>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</si>
  <si>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</si>
  <si>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</si>
  <si>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</si>
  <si>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</si>
  <si>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</si>
  <si>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</si>
  <si>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</si>
  <si>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</si>
  <si>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</si>
  <si>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</si>
  <si>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</si>
  <si>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</si>
  <si>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</si>
  <si>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</si>
  <si>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</si>
  <si>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</si>
  <si>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</si>
  <si>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</si>
  <si>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</si>
  <si>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</si>
  <si>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</si>
  <si>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</si>
  <si>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</si>
  <si>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</si>
  <si>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</si>
  <si>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</si>
  <si>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</si>
  <si>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</si>
  <si>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</si>
  <si>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</si>
  <si>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</si>
  <si>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</si>
  <si>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</si>
  <si>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</si>
  <si>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</si>
  <si>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</si>
  <si>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</si>
  <si>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</si>
  <si>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</si>
  <si>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</si>
  <si>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</si>
  <si>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</si>
  <si>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</si>
  <si>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</si>
  <si>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</si>
  <si>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</si>
  <si>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</si>
  <si>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</si>
  <si>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</si>
  <si>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</si>
  <si>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</si>
  <si>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</si>
  <si>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</si>
  <si>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</si>
  <si>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</si>
  <si>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</si>
  <si>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</si>
  <si>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</si>
  <si>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</si>
  <si>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</si>
  <si>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</si>
  <si>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</si>
  <si>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</si>
  <si>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</si>
  <si>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</si>
  <si>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</si>
  <si>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</si>
  <si>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</si>
  <si>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</si>
  <si>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</si>
  <si>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</si>
  <si>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</si>
  <si>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</si>
  <si>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</si>
  <si>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</si>
  <si>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</si>
  <si>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</si>
  <si>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</si>
  <si>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</si>
  <si>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</si>
  <si>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</si>
  <si>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</si>
  <si>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</si>
  <si>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</si>
  <si>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</si>
  <si>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</si>
  <si>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</si>
  <si>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</si>
  <si>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</si>
  <si>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</si>
  <si>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</si>
  <si>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</si>
  <si>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</si>
  <si>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</si>
  <si>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</si>
  <si>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</si>
  <si>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</si>
  <si>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</si>
  <si>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</si>
  <si>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</si>
  <si>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phoneticPr fontId="5"/>
  </si>
  <si>
    <t>地球温暖化対策課脱炭素ライフスタイル推進室</t>
    <rPh sb="0" eb="2">
      <t>チキュウ</t>
    </rPh>
    <rPh sb="2" eb="5">
      <t>オンダンカ</t>
    </rPh>
    <rPh sb="5" eb="7">
      <t>タイサク</t>
    </rPh>
    <rPh sb="7" eb="8">
      <t>カ</t>
    </rPh>
    <rPh sb="8" eb="9">
      <t>ダツ</t>
    </rPh>
    <rPh sb="9" eb="11">
      <t>タンソ</t>
    </rPh>
    <rPh sb="18" eb="21">
      <t>スイシンシツ</t>
    </rPh>
    <phoneticPr fontId="5"/>
  </si>
  <si>
    <t>○</t>
  </si>
  <si>
    <t>地球温暖化対策計画（平成28年5月閣議決定）
国民運動実施計画</t>
    <phoneticPr fontId="5"/>
  </si>
  <si>
    <t>-</t>
  </si>
  <si>
    <t>-</t>
    <phoneticPr fontId="5"/>
  </si>
  <si>
    <t>-</t>
    <phoneticPr fontId="5"/>
  </si>
  <si>
    <t>-</t>
    <phoneticPr fontId="5"/>
  </si>
  <si>
    <t>-</t>
    <phoneticPr fontId="5"/>
  </si>
  <si>
    <t>二酸化炭素排出抑制対策事業等委託費</t>
  </si>
  <si>
    <t>二酸化炭素排出抑制対策事業費等補助金</t>
  </si>
  <si>
    <t>万t-CO2</t>
  </si>
  <si>
    <t>地球温暖化対策計画、家庭部門のCO2排出実態統計調査など</t>
    <phoneticPr fontId="5"/>
  </si>
  <si>
    <t>☑</t>
  </si>
  <si>
    <t>「COOL CHOICE」賛同者数（個人）</t>
    <rPh sb="13" eb="16">
      <t>サンドウシャ</t>
    </rPh>
    <rPh sb="16" eb="17">
      <t>スウ</t>
    </rPh>
    <rPh sb="18" eb="20">
      <t>コジン</t>
    </rPh>
    <phoneticPr fontId="5"/>
  </si>
  <si>
    <t>-</t>
    <phoneticPr fontId="5"/>
  </si>
  <si>
    <t>「COOL CHOICE」賛同団体数（団体、企業、自治体）</t>
  </si>
  <si>
    <t>万団体
（累積）</t>
    <rPh sb="0" eb="1">
      <t>マン</t>
    </rPh>
    <rPh sb="1" eb="3">
      <t>ダンタイ</t>
    </rPh>
    <rPh sb="5" eb="7">
      <t>ルイセキ</t>
    </rPh>
    <phoneticPr fontId="5"/>
  </si>
  <si>
    <t>執行額（円）　／　「COOL CHOICE」賛同者数（個人）</t>
    <rPh sb="27" eb="29">
      <t>コジン</t>
    </rPh>
    <phoneticPr fontId="5"/>
  </si>
  <si>
    <t>円</t>
    <rPh sb="0" eb="1">
      <t>エン</t>
    </rPh>
    <phoneticPr fontId="5"/>
  </si>
  <si>
    <t>執行額（円）　／　「COOL CHOICE」賛同団体数（団体、企業、自治体）</t>
    <phoneticPr fontId="5"/>
  </si>
  <si>
    <t>１．地球温暖化対策の推進</t>
    <rPh sb="2" eb="4">
      <t>チキュウ</t>
    </rPh>
    <rPh sb="4" eb="7">
      <t>オンダンカ</t>
    </rPh>
    <rPh sb="7" eb="9">
      <t>タイサク</t>
    </rPh>
    <rPh sb="10" eb="12">
      <t>スイシン</t>
    </rPh>
    <phoneticPr fontId="5"/>
  </si>
  <si>
    <t>エネルギー起源二酸化炭素の排出量（ＣＯ２換算万ﾄﾝ）</t>
    <rPh sb="22" eb="23">
      <t>マン</t>
    </rPh>
    <phoneticPr fontId="5"/>
  </si>
  <si>
    <t>万トンｰCO2/年</t>
    <rPh sb="0" eb="1">
      <t>マン</t>
    </rPh>
    <rPh sb="8" eb="9">
      <t>ネン</t>
    </rPh>
    <phoneticPr fontId="5"/>
  </si>
  <si>
    <t>-</t>
    <phoneticPr fontId="5"/>
  </si>
  <si>
    <t>-</t>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</si>
  <si>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</si>
  <si>
    <t>地球温暖化対策の推進・国民運動の強化事業等により、CO2排出削減を図るものであるため優先度の高い事業である。</t>
    <phoneticPr fontId="5"/>
  </si>
  <si>
    <t>有</t>
  </si>
  <si>
    <t>　本事業の一部は定額補助であるが、上限額を設定する等して、必要最小限の額としている。</t>
    <rPh sb="5" eb="7">
      <t>イチブ</t>
    </rPh>
    <phoneticPr fontId="5"/>
  </si>
  <si>
    <t>　本事業の実施により「COOL　CHOICE」賛同者数は今後も増加していくと想定されており、妥当である。</t>
    <rPh sb="1" eb="2">
      <t>ホン</t>
    </rPh>
    <rPh sb="2" eb="4">
      <t>ジギョウ</t>
    </rPh>
    <rPh sb="5" eb="7">
      <t>ジッシ</t>
    </rPh>
    <rPh sb="23" eb="26">
      <t>サンドウシャ</t>
    </rPh>
    <rPh sb="26" eb="27">
      <t>スウ</t>
    </rPh>
    <rPh sb="28" eb="30">
      <t>コンゴ</t>
    </rPh>
    <rPh sb="31" eb="33">
      <t>ゾウカ</t>
    </rPh>
    <rPh sb="38" eb="40">
      <t>ソウテイ</t>
    </rPh>
    <rPh sb="46" eb="48">
      <t>ダトウ</t>
    </rPh>
    <phoneticPr fontId="5"/>
  </si>
  <si>
    <t>　資金の流れの中間段階での支出は、必要な事務に要する経費に限定し、合理的なものとしている。</t>
    <phoneticPr fontId="5"/>
  </si>
  <si>
    <t>　本事業は費目・使途は事業目的に真に必要なもののみとしている。</t>
    <phoneticPr fontId="5"/>
  </si>
  <si>
    <t>‐</t>
  </si>
  <si>
    <t>　予算の範囲内で、より効果的な事業が実現できるよう、各業務や事務の合理化、効率化についても常時検討し、工夫している。</t>
    <phoneticPr fontId="5"/>
  </si>
  <si>
    <t>△</t>
  </si>
  <si>
    <t>327、330</t>
  </si>
  <si>
    <t>028、052、029</t>
  </si>
  <si>
    <t>298、301</t>
  </si>
  <si>
    <t>029、030</t>
  </si>
  <si>
    <t>294、新25-021、297</t>
  </si>
  <si>
    <t>0022、0023</t>
  </si>
  <si>
    <t>030、新25-002、032</t>
  </si>
  <si>
    <t>0021</t>
    <phoneticPr fontId="5"/>
  </si>
  <si>
    <t>0015</t>
    <phoneticPr fontId="5"/>
  </si>
  <si>
    <t>自動車燃料消費量(ガソリン)</t>
    <phoneticPr fontId="5"/>
  </si>
  <si>
    <t>地球温暖化対策計画を踏まえ、家庭部門の灯油消費量を平成42年度において5.6百万KLを目標とする</t>
    <rPh sb="10" eb="11">
      <t>フ</t>
    </rPh>
    <phoneticPr fontId="5"/>
  </si>
  <si>
    <t>家庭部門の灯油消費量
※平成29年度の実績については確認中につき空欄</t>
    <rPh sb="0" eb="2">
      <t>カテイ</t>
    </rPh>
    <rPh sb="2" eb="4">
      <t>ブモン</t>
    </rPh>
    <rPh sb="5" eb="7">
      <t>トウユ</t>
    </rPh>
    <rPh sb="7" eb="10">
      <t>ショウヒリョウ</t>
    </rPh>
    <rPh sb="32" eb="34">
      <t>クウラン</t>
    </rPh>
    <phoneticPr fontId="5"/>
  </si>
  <si>
    <t>資源エネルギー庁「総合エネルギー統計」。
家庭部門の電力の最終エネルギー消費量を原油百万KLに換算。
平成30年度は未公表。</t>
    <rPh sb="21" eb="23">
      <t>カテイ</t>
    </rPh>
    <rPh sb="26" eb="28">
      <t>デンリョク</t>
    </rPh>
    <phoneticPr fontId="5"/>
  </si>
  <si>
    <t>百万KL</t>
    <rPh sb="0" eb="2">
      <t>ヒャクマン</t>
    </rPh>
    <phoneticPr fontId="5"/>
  </si>
  <si>
    <t>地球温暖化対策計画、環境省調査</t>
    <rPh sb="13" eb="15">
      <t>チョウサ</t>
    </rPh>
    <phoneticPr fontId="5"/>
  </si>
  <si>
    <t>暖房時の室温20℃でも快適に過ごすことのできるライフスタイル実施率</t>
  </si>
  <si>
    <t>-</t>
    <phoneticPr fontId="5"/>
  </si>
  <si>
    <t>-</t>
    <phoneticPr fontId="5"/>
  </si>
  <si>
    <t>-</t>
    <phoneticPr fontId="5"/>
  </si>
  <si>
    <t>-</t>
    <phoneticPr fontId="5"/>
  </si>
  <si>
    <t>-</t>
    <phoneticPr fontId="5"/>
  </si>
  <si>
    <t>A.（株）博報堂</t>
    <rPh sb="2" eb="5">
      <t>カブ</t>
    </rPh>
    <rPh sb="5" eb="8">
      <t>ハクホウドウ</t>
    </rPh>
    <phoneticPr fontId="5"/>
  </si>
  <si>
    <t>B.（一社）環境イノベーション情報機構</t>
    <rPh sb="3" eb="4">
      <t>イッ</t>
    </rPh>
    <rPh sb="4" eb="5">
      <t>シャ</t>
    </rPh>
    <rPh sb="6" eb="8">
      <t>カンキョウ</t>
    </rPh>
    <rPh sb="15" eb="19">
      <t>ジョウホウキコウ</t>
    </rPh>
    <phoneticPr fontId="5"/>
  </si>
  <si>
    <t>外注費</t>
    <rPh sb="0" eb="3">
      <t>ガイチュウヒ</t>
    </rPh>
    <phoneticPr fontId="5"/>
  </si>
  <si>
    <t>共同実施費</t>
    <rPh sb="0" eb="2">
      <t>キョウドウ</t>
    </rPh>
    <rPh sb="2" eb="4">
      <t>ジッシ</t>
    </rPh>
    <rPh sb="4" eb="5">
      <t>ヒ</t>
    </rPh>
    <phoneticPr fontId="5"/>
  </si>
  <si>
    <t>人件費</t>
    <rPh sb="0" eb="3">
      <t>ジンケンヒ</t>
    </rPh>
    <phoneticPr fontId="5"/>
  </si>
  <si>
    <t>業界団体等との連携、WEBサイト運用、コンテンツ制作等</t>
    <rPh sb="0" eb="2">
      <t>ギョウカイ</t>
    </rPh>
    <rPh sb="2" eb="4">
      <t>ダンタイ</t>
    </rPh>
    <rPh sb="4" eb="5">
      <t>トウ</t>
    </rPh>
    <rPh sb="7" eb="9">
      <t>レンケイ</t>
    </rPh>
    <rPh sb="16" eb="18">
      <t>ウンヨウ</t>
    </rPh>
    <rPh sb="24" eb="26">
      <t>セイサク</t>
    </rPh>
    <rPh sb="26" eb="27">
      <t>トウ</t>
    </rPh>
    <phoneticPr fontId="5"/>
  </si>
  <si>
    <t>雑役務費</t>
    <rPh sb="0" eb="1">
      <t>ザツ</t>
    </rPh>
    <rPh sb="1" eb="4">
      <t>エキムヒ</t>
    </rPh>
    <phoneticPr fontId="5"/>
  </si>
  <si>
    <t>指標測定・報告、印刷</t>
    <rPh sb="0" eb="2">
      <t>シヒョウ</t>
    </rPh>
    <rPh sb="2" eb="4">
      <t>ソクテイ</t>
    </rPh>
    <rPh sb="5" eb="7">
      <t>ホウコク</t>
    </rPh>
    <rPh sb="8" eb="10">
      <t>インサツ</t>
    </rPh>
    <phoneticPr fontId="5"/>
  </si>
  <si>
    <t>消費税</t>
    <rPh sb="0" eb="3">
      <t>ショウヒゼイ</t>
    </rPh>
    <phoneticPr fontId="5"/>
  </si>
  <si>
    <t>一般管理費</t>
    <rPh sb="0" eb="2">
      <t>イッパン</t>
    </rPh>
    <rPh sb="2" eb="5">
      <t>カンリヒ</t>
    </rPh>
    <phoneticPr fontId="5"/>
  </si>
  <si>
    <t>－</t>
    <phoneticPr fontId="5"/>
  </si>
  <si>
    <t>C.みずほ情報総研（株）</t>
    <rPh sb="5" eb="7">
      <t>ジョウホウ</t>
    </rPh>
    <rPh sb="7" eb="9">
      <t>ソウケン</t>
    </rPh>
    <rPh sb="9" eb="12">
      <t>カブ</t>
    </rPh>
    <phoneticPr fontId="5"/>
  </si>
  <si>
    <t>D.特定非営利活動法人気象キャスターネットワーク</t>
    <rPh sb="2" eb="11">
      <t>トクテイヒエイリカツドウホウジン</t>
    </rPh>
    <rPh sb="11" eb="13">
      <t>キショウ</t>
    </rPh>
    <phoneticPr fontId="5"/>
  </si>
  <si>
    <t>出前授業における講師派遣等</t>
    <rPh sb="2" eb="4">
      <t>ジュギョウ</t>
    </rPh>
    <rPh sb="8" eb="10">
      <t>コウシ</t>
    </rPh>
    <rPh sb="10" eb="12">
      <t>ハケン</t>
    </rPh>
    <rPh sb="12" eb="13">
      <t>トウ</t>
    </rPh>
    <phoneticPr fontId="5"/>
  </si>
  <si>
    <t>コミュニケーターの募集・養成、出前授業の開催、制度見直し検討会の実施等</t>
    <rPh sb="9" eb="11">
      <t>ボシュウ</t>
    </rPh>
    <rPh sb="12" eb="14">
      <t>ヨウセイ</t>
    </rPh>
    <rPh sb="15" eb="17">
      <t>デマエ</t>
    </rPh>
    <rPh sb="17" eb="19">
      <t>ジュギョウ</t>
    </rPh>
    <rPh sb="20" eb="22">
      <t>カイサイ</t>
    </rPh>
    <rPh sb="23" eb="25">
      <t>セイド</t>
    </rPh>
    <rPh sb="25" eb="27">
      <t>ミナオ</t>
    </rPh>
    <rPh sb="28" eb="31">
      <t>ケントウカイ</t>
    </rPh>
    <rPh sb="32" eb="34">
      <t>ジッシ</t>
    </rPh>
    <rPh sb="34" eb="35">
      <t>トウ</t>
    </rPh>
    <phoneticPr fontId="5"/>
  </si>
  <si>
    <t>派遣職員及び手話通訳</t>
    <rPh sb="0" eb="2">
      <t>ハケン</t>
    </rPh>
    <rPh sb="2" eb="4">
      <t>ショクイン</t>
    </rPh>
    <rPh sb="4" eb="5">
      <t>オヨ</t>
    </rPh>
    <rPh sb="6" eb="8">
      <t>シュワ</t>
    </rPh>
    <rPh sb="8" eb="10">
      <t>ツウヤク</t>
    </rPh>
    <phoneticPr fontId="5"/>
  </si>
  <si>
    <t>借料及び損料</t>
    <rPh sb="0" eb="2">
      <t>シャクリョウ</t>
    </rPh>
    <rPh sb="2" eb="3">
      <t>オヨ</t>
    </rPh>
    <rPh sb="4" eb="6">
      <t>ソンリョウ</t>
    </rPh>
    <phoneticPr fontId="5"/>
  </si>
  <si>
    <t>イベント及び養成セミナー開催にかかる会場費</t>
    <rPh sb="4" eb="5">
      <t>オヨ</t>
    </rPh>
    <rPh sb="6" eb="8">
      <t>ヨウセイ</t>
    </rPh>
    <rPh sb="12" eb="14">
      <t>カイサイ</t>
    </rPh>
    <rPh sb="18" eb="21">
      <t>カイジョウヒ</t>
    </rPh>
    <phoneticPr fontId="5"/>
  </si>
  <si>
    <t>消費税、旅費、諸謝金、通信運搬費、印刷製本費、消耗品費、会議費</t>
    <rPh sb="0" eb="3">
      <t>ショウヒゼイ</t>
    </rPh>
    <rPh sb="4" eb="6">
      <t>リョヒ</t>
    </rPh>
    <rPh sb="11" eb="13">
      <t>ツウシン</t>
    </rPh>
    <rPh sb="13" eb="16">
      <t>ウンパンヒ</t>
    </rPh>
    <rPh sb="17" eb="19">
      <t>インサツ</t>
    </rPh>
    <rPh sb="19" eb="21">
      <t>セイホン</t>
    </rPh>
    <rPh sb="21" eb="22">
      <t>ヒ</t>
    </rPh>
    <rPh sb="28" eb="31">
      <t>カイギヒ</t>
    </rPh>
    <phoneticPr fontId="5"/>
  </si>
  <si>
    <t>－</t>
    <phoneticPr fontId="5"/>
  </si>
  <si>
    <t>E.富山テレビ放送（株）</t>
    <rPh sb="2" eb="4">
      <t>トヤマ</t>
    </rPh>
    <rPh sb="7" eb="9">
      <t>ホウソウ</t>
    </rPh>
    <rPh sb="9" eb="12">
      <t>カブ</t>
    </rPh>
    <phoneticPr fontId="5"/>
  </si>
  <si>
    <t>F. 富山テレビ放送（株）</t>
    <phoneticPr fontId="5"/>
  </si>
  <si>
    <t>映像制作</t>
    <rPh sb="0" eb="2">
      <t>エイゾウ</t>
    </rPh>
    <rPh sb="2" eb="4">
      <t>セイサク</t>
    </rPh>
    <phoneticPr fontId="5"/>
  </si>
  <si>
    <t>消費税、旅費、借料及び損料</t>
    <rPh sb="0" eb="3">
      <t>ショウヒゼイ</t>
    </rPh>
    <rPh sb="4" eb="6">
      <t>リョヒ</t>
    </rPh>
    <rPh sb="7" eb="9">
      <t>シャクリョウ</t>
    </rPh>
    <rPh sb="9" eb="10">
      <t>オヨ</t>
    </rPh>
    <rPh sb="11" eb="13">
      <t>ソンリョウ</t>
    </rPh>
    <phoneticPr fontId="5"/>
  </si>
  <si>
    <t>G.富山テレビ放送（株）</t>
    <phoneticPr fontId="5"/>
  </si>
  <si>
    <t>H.ＣＵＥ（株）</t>
    <phoneticPr fontId="5"/>
  </si>
  <si>
    <t>展示ツール製作等</t>
    <rPh sb="0" eb="2">
      <t>テンジ</t>
    </rPh>
    <rPh sb="5" eb="7">
      <t>セイサク</t>
    </rPh>
    <rPh sb="7" eb="8">
      <t>トウ</t>
    </rPh>
    <phoneticPr fontId="5"/>
  </si>
  <si>
    <t>－</t>
    <phoneticPr fontId="5"/>
  </si>
  <si>
    <t>消耗品費</t>
    <rPh sb="0" eb="3">
      <t>ショウモウヒン</t>
    </rPh>
    <rPh sb="3" eb="4">
      <t>ヒ</t>
    </rPh>
    <phoneticPr fontId="5"/>
  </si>
  <si>
    <t>消耗品購入</t>
    <rPh sb="0" eb="3">
      <t>ショウモウヒン</t>
    </rPh>
    <rPh sb="3" eb="5">
      <t>コウニュウ</t>
    </rPh>
    <phoneticPr fontId="5"/>
  </si>
  <si>
    <t>-</t>
    <phoneticPr fontId="5"/>
  </si>
  <si>
    <t>-</t>
    <phoneticPr fontId="5"/>
  </si>
  <si>
    <t>印刷製本費、諸謝金、通信運搬費、旅費</t>
    <rPh sb="0" eb="2">
      <t>インサツ</t>
    </rPh>
    <rPh sb="2" eb="4">
      <t>セイホン</t>
    </rPh>
    <rPh sb="4" eb="5">
      <t>ヒ</t>
    </rPh>
    <rPh sb="6" eb="7">
      <t>ショ</t>
    </rPh>
    <rPh sb="7" eb="9">
      <t>シャキン</t>
    </rPh>
    <rPh sb="10" eb="12">
      <t>ツウシン</t>
    </rPh>
    <rPh sb="12" eb="15">
      <t>ウンパンヒ</t>
    </rPh>
    <rPh sb="16" eb="18">
      <t>リョヒ</t>
    </rPh>
    <phoneticPr fontId="5"/>
  </si>
  <si>
    <t>I.株式会社ユニモト</t>
    <phoneticPr fontId="5"/>
  </si>
  <si>
    <t xml:space="preserve">J.（株）電通名鉄コミュニケーションズ </t>
    <phoneticPr fontId="5"/>
  </si>
  <si>
    <t>雑役務費</t>
    <rPh sb="0" eb="2">
      <t>ザツエキ</t>
    </rPh>
    <rPh sb="2" eb="4">
      <t>ムヒ</t>
    </rPh>
    <phoneticPr fontId="5"/>
  </si>
  <si>
    <t>VR映像製作等</t>
    <rPh sb="2" eb="6">
      <t>エイゾウセイサク</t>
    </rPh>
    <rPh sb="6" eb="7">
      <t>トウ</t>
    </rPh>
    <phoneticPr fontId="5"/>
  </si>
  <si>
    <t>イベント出展に係る調整等</t>
    <rPh sb="4" eb="6">
      <t>シュッテン</t>
    </rPh>
    <rPh sb="7" eb="8">
      <t>カカ</t>
    </rPh>
    <rPh sb="9" eb="11">
      <t>チョウセイ</t>
    </rPh>
    <rPh sb="11" eb="12">
      <t>トウ</t>
    </rPh>
    <phoneticPr fontId="5"/>
  </si>
  <si>
    <t>イベント出展費等</t>
    <rPh sb="4" eb="7">
      <t>シュッテンヒ</t>
    </rPh>
    <rPh sb="7" eb="8">
      <t>トウ</t>
    </rPh>
    <phoneticPr fontId="5"/>
  </si>
  <si>
    <t>イベント準備・運営等</t>
    <rPh sb="4" eb="6">
      <t>ジュンビ</t>
    </rPh>
    <rPh sb="7" eb="9">
      <t>ウンエイ</t>
    </rPh>
    <rPh sb="9" eb="10">
      <t>トウ</t>
    </rPh>
    <phoneticPr fontId="5"/>
  </si>
  <si>
    <t>-</t>
    <phoneticPr fontId="5"/>
  </si>
  <si>
    <t>一般管理費</t>
    <rPh sb="0" eb="5">
      <t>イッパンカンリヒ</t>
    </rPh>
    <phoneticPr fontId="5"/>
  </si>
  <si>
    <t>印刷製本費</t>
    <rPh sb="0" eb="2">
      <t>インサツ</t>
    </rPh>
    <rPh sb="2" eb="4">
      <t>セイホン</t>
    </rPh>
    <rPh sb="4" eb="5">
      <t>ヒ</t>
    </rPh>
    <phoneticPr fontId="5"/>
  </si>
  <si>
    <t>チラシ・報告書等印刷</t>
    <rPh sb="4" eb="7">
      <t>ホウコクショ</t>
    </rPh>
    <rPh sb="7" eb="8">
      <t>トウ</t>
    </rPh>
    <rPh sb="8" eb="10">
      <t>インサツ</t>
    </rPh>
    <phoneticPr fontId="5"/>
  </si>
  <si>
    <t>光熱費</t>
    <rPh sb="0" eb="3">
      <t>コウネツヒ</t>
    </rPh>
    <phoneticPr fontId="5"/>
  </si>
  <si>
    <t>光熱水料</t>
    <rPh sb="0" eb="2">
      <t>コウネツ</t>
    </rPh>
    <rPh sb="2" eb="3">
      <t>スイ</t>
    </rPh>
    <rPh sb="3" eb="4">
      <t>リョウ</t>
    </rPh>
    <phoneticPr fontId="5"/>
  </si>
  <si>
    <t>外注費・雑役務費</t>
    <rPh sb="0" eb="3">
      <t>ガイチュウヒ</t>
    </rPh>
    <rPh sb="4" eb="6">
      <t>ザツエキ</t>
    </rPh>
    <rPh sb="6" eb="8">
      <t>ムヒ</t>
    </rPh>
    <phoneticPr fontId="5"/>
  </si>
  <si>
    <t>事業者負担</t>
    <rPh sb="0" eb="3">
      <t>ジギョウシャ</t>
    </rPh>
    <rPh sb="3" eb="5">
      <t>フタン</t>
    </rPh>
    <phoneticPr fontId="5"/>
  </si>
  <si>
    <t>K.（株）東北新社</t>
    <rPh sb="2" eb="5">
      <t>カブ</t>
    </rPh>
    <rPh sb="5" eb="7">
      <t>トウホク</t>
    </rPh>
    <rPh sb="7" eb="9">
      <t>シンシャ</t>
    </rPh>
    <phoneticPr fontId="5"/>
  </si>
  <si>
    <t>L.富山テレビ放送（株）</t>
    <rPh sb="2" eb="4">
      <t>トヤマ</t>
    </rPh>
    <rPh sb="7" eb="9">
      <t>ホウソウ</t>
    </rPh>
    <rPh sb="9" eb="12">
      <t>カブ</t>
    </rPh>
    <phoneticPr fontId="5"/>
  </si>
  <si>
    <t>映像製作企画等</t>
    <rPh sb="0" eb="2">
      <t>エイゾウ</t>
    </rPh>
    <rPh sb="2" eb="4">
      <t>セイサク</t>
    </rPh>
    <rPh sb="4" eb="6">
      <t>キカク</t>
    </rPh>
    <rPh sb="6" eb="7">
      <t>トウ</t>
    </rPh>
    <phoneticPr fontId="5"/>
  </si>
  <si>
    <t>タレント出演調整等</t>
    <rPh sb="4" eb="9">
      <t>シュツエンチョウセイトウ</t>
    </rPh>
    <phoneticPr fontId="5"/>
  </si>
  <si>
    <t>-</t>
    <phoneticPr fontId="5"/>
  </si>
  <si>
    <t>M.（株）ホリプロ</t>
    <rPh sb="2" eb="5">
      <t>カブ</t>
    </rPh>
    <phoneticPr fontId="5"/>
  </si>
  <si>
    <t>N.（一社）地域企業連合会 九州連携機構</t>
    <phoneticPr fontId="5"/>
  </si>
  <si>
    <t>タレント出演調整等</t>
    <rPh sb="4" eb="6">
      <t>シュツエン</t>
    </rPh>
    <rPh sb="6" eb="8">
      <t>チョウセイ</t>
    </rPh>
    <rPh sb="8" eb="9">
      <t>トウ</t>
    </rPh>
    <phoneticPr fontId="5"/>
  </si>
  <si>
    <t>シンポジウム開催準備・運営等</t>
    <rPh sb="6" eb="8">
      <t>カイサイ</t>
    </rPh>
    <rPh sb="8" eb="10">
      <t>ジュンビ</t>
    </rPh>
    <rPh sb="11" eb="13">
      <t>ウンエイ</t>
    </rPh>
    <rPh sb="13" eb="14">
      <t>トウ</t>
    </rPh>
    <phoneticPr fontId="5"/>
  </si>
  <si>
    <t>旅費、通信運搬費、一般管理費、消費税</t>
    <rPh sb="0" eb="2">
      <t>リョヒ</t>
    </rPh>
    <rPh sb="3" eb="8">
      <t>ツウシンウンパンヒ</t>
    </rPh>
    <rPh sb="9" eb="11">
      <t>イッパン</t>
    </rPh>
    <rPh sb="11" eb="14">
      <t>カンリヒ</t>
    </rPh>
    <rPh sb="15" eb="18">
      <t>ショウヒゼイ</t>
    </rPh>
    <phoneticPr fontId="5"/>
  </si>
  <si>
    <t>O.共同ピーアール（株）</t>
    <rPh sb="2" eb="4">
      <t>キョウドウ</t>
    </rPh>
    <rPh sb="9" eb="12">
      <t>カブ</t>
    </rPh>
    <phoneticPr fontId="5"/>
  </si>
  <si>
    <t>P.（株）ラ・クレ・ドゥ・ジョワ</t>
    <rPh sb="2" eb="5">
      <t>カブ</t>
    </rPh>
    <phoneticPr fontId="5"/>
  </si>
  <si>
    <t>ポスターデザイン等</t>
    <rPh sb="8" eb="9">
      <t>トウ</t>
    </rPh>
    <phoneticPr fontId="5"/>
  </si>
  <si>
    <t>事業者負担</t>
    <rPh sb="0" eb="2">
      <t>ジギョウ</t>
    </rPh>
    <rPh sb="2" eb="3">
      <t>シャ</t>
    </rPh>
    <rPh sb="3" eb="5">
      <t>フタン</t>
    </rPh>
    <phoneticPr fontId="5"/>
  </si>
  <si>
    <t>通信運搬費</t>
    <rPh sb="0" eb="2">
      <t>ツウシン</t>
    </rPh>
    <rPh sb="2" eb="4">
      <t>ウンパン</t>
    </rPh>
    <rPh sb="4" eb="5">
      <t>ヒ</t>
    </rPh>
    <phoneticPr fontId="5"/>
  </si>
  <si>
    <t>ポスター発送等</t>
    <rPh sb="4" eb="6">
      <t>ハッソウ</t>
    </rPh>
    <rPh sb="6" eb="7">
      <t>トウ</t>
    </rPh>
    <phoneticPr fontId="5"/>
  </si>
  <si>
    <t>ポスター撮影等</t>
    <rPh sb="4" eb="6">
      <t>サツエイ</t>
    </rPh>
    <rPh sb="6" eb="7">
      <t>トウ</t>
    </rPh>
    <phoneticPr fontId="5"/>
  </si>
  <si>
    <t>機材レンタル</t>
    <rPh sb="0" eb="2">
      <t>キザイ</t>
    </rPh>
    <phoneticPr fontId="5"/>
  </si>
  <si>
    <t>（株）博報堂</t>
    <rPh sb="0" eb="3">
      <t>カブ</t>
    </rPh>
    <rPh sb="3" eb="6">
      <t>ハクホウドウ</t>
    </rPh>
    <phoneticPr fontId="5"/>
  </si>
  <si>
    <t>（一社）環境イノベーション情報機構</t>
    <rPh sb="1" eb="2">
      <t>イッ</t>
    </rPh>
    <rPh sb="2" eb="3">
      <t>シャ</t>
    </rPh>
    <phoneticPr fontId="5"/>
  </si>
  <si>
    <t>事務局運営、WEBサイト運用、冊子印刷・発送等</t>
    <phoneticPr fontId="5"/>
  </si>
  <si>
    <t>－</t>
    <phoneticPr fontId="5"/>
  </si>
  <si>
    <t>みずほ情報総研（株）</t>
    <phoneticPr fontId="5"/>
  </si>
  <si>
    <t>特定非営利活動法人気象キャスターネットワーク</t>
    <phoneticPr fontId="5"/>
  </si>
  <si>
    <t>出前事業における講師派遣等</t>
    <rPh sb="2" eb="4">
      <t>ジギョウ</t>
    </rPh>
    <rPh sb="8" eb="10">
      <t>コウシ</t>
    </rPh>
    <rPh sb="10" eb="12">
      <t>ハケン</t>
    </rPh>
    <phoneticPr fontId="5"/>
  </si>
  <si>
    <t>-</t>
    <phoneticPr fontId="5"/>
  </si>
  <si>
    <t>－</t>
    <phoneticPr fontId="5"/>
  </si>
  <si>
    <t>（株）クリークアンドリバー社</t>
    <phoneticPr fontId="5"/>
  </si>
  <si>
    <t>WEBサイトの更新・改修等</t>
    <rPh sb="7" eb="9">
      <t>コウシン</t>
    </rPh>
    <rPh sb="10" eb="12">
      <t>カイシュウ</t>
    </rPh>
    <rPh sb="12" eb="13">
      <t>ナド</t>
    </rPh>
    <phoneticPr fontId="5"/>
  </si>
  <si>
    <t>富山テレビ放送（株）</t>
    <rPh sb="0" eb="2">
      <t>トヤマ</t>
    </rPh>
    <rPh sb="5" eb="10">
      <t>ホウソウカブ</t>
    </rPh>
    <phoneticPr fontId="5"/>
  </si>
  <si>
    <t>-</t>
    <phoneticPr fontId="5"/>
  </si>
  <si>
    <t>-</t>
    <phoneticPr fontId="5"/>
  </si>
  <si>
    <t>ＣＵＥ（株）</t>
    <phoneticPr fontId="5"/>
  </si>
  <si>
    <t>2020001077521</t>
  </si>
  <si>
    <t>地球温暖化対策の意識啓発のための展示ツール等製作委託業務</t>
    <phoneticPr fontId="5"/>
  </si>
  <si>
    <t>-</t>
    <phoneticPr fontId="5"/>
  </si>
  <si>
    <t>（株）ユニモト</t>
    <rPh sb="0" eb="3">
      <t>カブ</t>
    </rPh>
    <phoneticPr fontId="5"/>
  </si>
  <si>
    <t>VR映像製作等</t>
    <rPh sb="2" eb="7">
      <t>エイゾウセイサクトウ</t>
    </rPh>
    <phoneticPr fontId="5"/>
  </si>
  <si>
    <t>（株）インテグラル</t>
    <rPh sb="0" eb="3">
      <t>カブ</t>
    </rPh>
    <phoneticPr fontId="5"/>
  </si>
  <si>
    <t>パネル製作等</t>
    <rPh sb="3" eb="5">
      <t>セイサク</t>
    </rPh>
    <rPh sb="5" eb="6">
      <t>トウ</t>
    </rPh>
    <phoneticPr fontId="5"/>
  </si>
  <si>
    <t>三菱ＵＦＪリサーチ＆コンサルティング（株）</t>
    <rPh sb="18" eb="21">
      <t>カブ</t>
    </rPh>
    <phoneticPr fontId="5"/>
  </si>
  <si>
    <t>VR映像監修等</t>
    <rPh sb="2" eb="4">
      <t>エイゾウ</t>
    </rPh>
    <rPh sb="4" eb="6">
      <t>カンシュウ</t>
    </rPh>
    <rPh sb="6" eb="7">
      <t>トウ</t>
    </rPh>
    <phoneticPr fontId="5"/>
  </si>
  <si>
    <t xml:space="preserve">（株）電通名鉄コミュニケーションズ </t>
    <phoneticPr fontId="5"/>
  </si>
  <si>
    <t>（株）東北新社</t>
    <rPh sb="0" eb="3">
      <t>カブ</t>
    </rPh>
    <rPh sb="3" eb="5">
      <t>トウホク</t>
    </rPh>
    <rPh sb="5" eb="7">
      <t>シンシャ</t>
    </rPh>
    <phoneticPr fontId="5"/>
  </si>
  <si>
    <t>特定非営利活動法人気象キャスターネットワーク</t>
    <phoneticPr fontId="5"/>
  </si>
  <si>
    <t>富山テレビ放送（株）</t>
    <phoneticPr fontId="5"/>
  </si>
  <si>
    <t>地球温暖化の意識啓発に活用する動画「2100年の天気予報」（仮称）の制作委託業務</t>
    <phoneticPr fontId="5"/>
  </si>
  <si>
    <t>九州地域循環共生圏の創造に向けた普及啓発等委託業務</t>
    <phoneticPr fontId="5"/>
  </si>
  <si>
    <t>共同ピーアール（株）</t>
    <rPh sb="0" eb="2">
      <t>キョウドウ</t>
    </rPh>
    <rPh sb="7" eb="10">
      <t>カブ</t>
    </rPh>
    <phoneticPr fontId="5"/>
  </si>
  <si>
    <t>アンケート調査事業</t>
    <rPh sb="5" eb="7">
      <t>チョウサ</t>
    </rPh>
    <rPh sb="7" eb="9">
      <t>ジギョウ</t>
    </rPh>
    <phoneticPr fontId="5"/>
  </si>
  <si>
    <t>国民運動の評価等の実施・検討、会議開催</t>
    <rPh sb="0" eb="2">
      <t>コクミン</t>
    </rPh>
    <rPh sb="2" eb="4">
      <t>ウンドウ</t>
    </rPh>
    <rPh sb="5" eb="7">
      <t>ヒョウカ</t>
    </rPh>
    <rPh sb="7" eb="8">
      <t>トウ</t>
    </rPh>
    <rPh sb="9" eb="11">
      <t>ジッシ</t>
    </rPh>
    <rPh sb="12" eb="14">
      <t>ケントウ</t>
    </rPh>
    <rPh sb="15" eb="17">
      <t>カイギ</t>
    </rPh>
    <rPh sb="17" eb="19">
      <t>カイサイ</t>
    </rPh>
    <phoneticPr fontId="5"/>
  </si>
  <si>
    <t>雑役務費</t>
    <rPh sb="0" eb="2">
      <t>ザツエキ</t>
    </rPh>
    <rPh sb="2" eb="3">
      <t>ム</t>
    </rPh>
    <rPh sb="3" eb="4">
      <t>ヒ</t>
    </rPh>
    <phoneticPr fontId="5"/>
  </si>
  <si>
    <t>消費税、諸謝金、印刷製本費、旅費</t>
    <rPh sb="0" eb="3">
      <t>ショウヒゼイ</t>
    </rPh>
    <rPh sb="4" eb="5">
      <t>ショ</t>
    </rPh>
    <rPh sb="5" eb="7">
      <t>シャキン</t>
    </rPh>
    <rPh sb="8" eb="13">
      <t>インサツセイホンヒ</t>
    </rPh>
    <rPh sb="14" eb="16">
      <t>リョヒ</t>
    </rPh>
    <phoneticPr fontId="3"/>
  </si>
  <si>
    <t>消費税、印刷製本費、旅費</t>
    <rPh sb="0" eb="3">
      <t>ショウヒゼイ</t>
    </rPh>
    <rPh sb="4" eb="9">
      <t>インサツセイホンヒ</t>
    </rPh>
    <rPh sb="10" eb="12">
      <t>リョヒ</t>
    </rPh>
    <phoneticPr fontId="3"/>
  </si>
  <si>
    <t>業者負担</t>
    <rPh sb="0" eb="2">
      <t>ギョウシャ</t>
    </rPh>
    <rPh sb="2" eb="4">
      <t>フタン</t>
    </rPh>
    <phoneticPr fontId="5"/>
  </si>
  <si>
    <t>Q.デロイトトーマツコンサルティング（同）</t>
    <phoneticPr fontId="5"/>
  </si>
  <si>
    <t>R.デロイトトーマツコンサルティング（同）</t>
    <phoneticPr fontId="5"/>
  </si>
  <si>
    <t>S.共同ピーアール（株）</t>
    <phoneticPr fontId="5"/>
  </si>
  <si>
    <t>シンポジウム監修、記録用写真・動画制作費等（（株）テレビ新広島他３社）</t>
    <rPh sb="6" eb="8">
      <t>カンシュウ</t>
    </rPh>
    <rPh sb="9" eb="12">
      <t>キロクヨウ</t>
    </rPh>
    <rPh sb="12" eb="14">
      <t>シャシン</t>
    </rPh>
    <rPh sb="15" eb="17">
      <t>ドウガ</t>
    </rPh>
    <rPh sb="17" eb="19">
      <t>セイサク</t>
    </rPh>
    <rPh sb="19" eb="21">
      <t>ヒナド</t>
    </rPh>
    <rPh sb="22" eb="25">
      <t>カブ</t>
    </rPh>
    <rPh sb="28" eb="29">
      <t>シン</t>
    </rPh>
    <rPh sb="29" eb="31">
      <t>ヒロシマ</t>
    </rPh>
    <rPh sb="31" eb="32">
      <t>ホカ</t>
    </rPh>
    <rPh sb="33" eb="34">
      <t>シャ</t>
    </rPh>
    <phoneticPr fontId="5"/>
  </si>
  <si>
    <t>動画の管理、貸し出し運用等</t>
    <rPh sb="0" eb="2">
      <t>ドウガ</t>
    </rPh>
    <rPh sb="3" eb="5">
      <t>カンリ</t>
    </rPh>
    <rPh sb="6" eb="7">
      <t>カ</t>
    </rPh>
    <rPh sb="8" eb="9">
      <t>ダ</t>
    </rPh>
    <rPh sb="10" eb="12">
      <t>ウンヨウ</t>
    </rPh>
    <rPh sb="12" eb="13">
      <t>トウ</t>
    </rPh>
    <phoneticPr fontId="5"/>
  </si>
  <si>
    <t>シンポジウムの広報、事前準備、当日運営等</t>
    <rPh sb="7" eb="9">
      <t>コウホウ</t>
    </rPh>
    <rPh sb="10" eb="12">
      <t>ジゼン</t>
    </rPh>
    <rPh sb="12" eb="14">
      <t>ジュンビ</t>
    </rPh>
    <rPh sb="15" eb="17">
      <t>トウジツ</t>
    </rPh>
    <rPh sb="17" eb="19">
      <t>ウンエイ</t>
    </rPh>
    <rPh sb="19" eb="20">
      <t>トウ</t>
    </rPh>
    <phoneticPr fontId="5"/>
  </si>
  <si>
    <t>WEBサイト運用・管理</t>
    <rPh sb="6" eb="8">
      <t>ウンヨウ</t>
    </rPh>
    <rPh sb="9" eb="11">
      <t>カンリ</t>
    </rPh>
    <phoneticPr fontId="5"/>
  </si>
  <si>
    <t>消費税、印刷製本費、諸謝金</t>
    <rPh sb="0" eb="3">
      <t>ショウヒゼイ</t>
    </rPh>
    <rPh sb="4" eb="6">
      <t>インサツ</t>
    </rPh>
    <rPh sb="6" eb="8">
      <t>セイホン</t>
    </rPh>
    <rPh sb="8" eb="9">
      <t>ヒ</t>
    </rPh>
    <rPh sb="10" eb="11">
      <t>ショ</t>
    </rPh>
    <rPh sb="11" eb="13">
      <t>シャキン</t>
    </rPh>
    <phoneticPr fontId="5"/>
  </si>
  <si>
    <t>旅費</t>
    <rPh sb="0" eb="2">
      <t>リョヒ</t>
    </rPh>
    <phoneticPr fontId="5"/>
  </si>
  <si>
    <t>交通費・日当・宿泊費</t>
    <rPh sb="0" eb="3">
      <t>コウツウヒ</t>
    </rPh>
    <rPh sb="4" eb="6">
      <t>ニットウ</t>
    </rPh>
    <rPh sb="7" eb="10">
      <t>シュクハクヒ</t>
    </rPh>
    <phoneticPr fontId="5"/>
  </si>
  <si>
    <t>チラシ・ポスター・小冊子等印刷</t>
    <rPh sb="9" eb="12">
      <t>ショウサッシ</t>
    </rPh>
    <rPh sb="12" eb="13">
      <t>トウ</t>
    </rPh>
    <rPh sb="13" eb="15">
      <t>インサツ</t>
    </rPh>
    <phoneticPr fontId="5"/>
  </si>
  <si>
    <t>会場・備品借料</t>
    <rPh sb="0" eb="2">
      <t>カイジョウ</t>
    </rPh>
    <rPh sb="3" eb="5">
      <t>ビヒン</t>
    </rPh>
    <rPh sb="5" eb="7">
      <t>シャクリョウ</t>
    </rPh>
    <phoneticPr fontId="5"/>
  </si>
  <si>
    <t>通信運搬費</t>
    <rPh sb="0" eb="2">
      <t>ツウシン</t>
    </rPh>
    <rPh sb="2" eb="5">
      <t>ウンパンヒ</t>
    </rPh>
    <phoneticPr fontId="5"/>
  </si>
  <si>
    <t>動画貸し出し配送費</t>
    <rPh sb="0" eb="3">
      <t>ドウガカ</t>
    </rPh>
    <rPh sb="4" eb="5">
      <t>ダ</t>
    </rPh>
    <rPh sb="6" eb="9">
      <t>ハイソウヒ</t>
    </rPh>
    <phoneticPr fontId="5"/>
  </si>
  <si>
    <t>－</t>
    <phoneticPr fontId="5"/>
  </si>
  <si>
    <t>-</t>
    <phoneticPr fontId="5"/>
  </si>
  <si>
    <t>U.（一社）日本動画協会</t>
    <phoneticPr fontId="5"/>
  </si>
  <si>
    <t>T.（株）テレビ新広島</t>
    <phoneticPr fontId="5"/>
  </si>
  <si>
    <t>雑役務費</t>
    <rPh sb="0" eb="4">
      <t>ザツエキムヒ</t>
    </rPh>
    <phoneticPr fontId="5"/>
  </si>
  <si>
    <t>記録用映像製作</t>
    <rPh sb="0" eb="3">
      <t>キロクヨウ</t>
    </rPh>
    <rPh sb="3" eb="5">
      <t>エイゾウ</t>
    </rPh>
    <rPh sb="5" eb="7">
      <t>セイサク</t>
    </rPh>
    <phoneticPr fontId="5"/>
  </si>
  <si>
    <t>V.多摩大学情報社会学研究所</t>
    <phoneticPr fontId="5"/>
  </si>
  <si>
    <t>WEBサイト運用・管理</t>
    <phoneticPr fontId="5"/>
  </si>
  <si>
    <t>W.デロイトトーマツコンサルティング（同）</t>
    <phoneticPr fontId="5"/>
  </si>
  <si>
    <t>X.（株）トレードマーク</t>
    <phoneticPr fontId="5"/>
  </si>
  <si>
    <t>成果準拠型契約方式導入の検討、会議開催</t>
    <rPh sb="0" eb="2">
      <t>セイカ</t>
    </rPh>
    <rPh sb="2" eb="4">
      <t>ジュンキョ</t>
    </rPh>
    <rPh sb="4" eb="5">
      <t>ガタ</t>
    </rPh>
    <rPh sb="5" eb="7">
      <t>ケイヤク</t>
    </rPh>
    <rPh sb="7" eb="9">
      <t>ホウシキ</t>
    </rPh>
    <rPh sb="9" eb="11">
      <t>ドウニュウ</t>
    </rPh>
    <rPh sb="12" eb="14">
      <t>ケントウ</t>
    </rPh>
    <rPh sb="15" eb="17">
      <t>カイギ</t>
    </rPh>
    <rPh sb="17" eb="19">
      <t>カイサイ</t>
    </rPh>
    <phoneticPr fontId="5"/>
  </si>
  <si>
    <t>企画書作成等</t>
    <rPh sb="0" eb="3">
      <t>キカクショ</t>
    </rPh>
    <rPh sb="3" eb="5">
      <t>サクセイ</t>
    </rPh>
    <rPh sb="5" eb="6">
      <t>トウ</t>
    </rPh>
    <phoneticPr fontId="5"/>
  </si>
  <si>
    <t>消費税、諸謝金、旅費、印刷製本費</t>
    <rPh sb="0" eb="3">
      <t>ショウヒゼイ</t>
    </rPh>
    <rPh sb="4" eb="5">
      <t>ショ</t>
    </rPh>
    <rPh sb="5" eb="7">
      <t>シャキン</t>
    </rPh>
    <rPh sb="8" eb="10">
      <t>リョヒ</t>
    </rPh>
    <rPh sb="11" eb="13">
      <t>インサツ</t>
    </rPh>
    <rPh sb="13" eb="15">
      <t>セイホン</t>
    </rPh>
    <rPh sb="15" eb="16">
      <t>ヒ</t>
    </rPh>
    <phoneticPr fontId="5"/>
  </si>
  <si>
    <t>イベント内容コンサルティング等</t>
    <rPh sb="4" eb="6">
      <t>ナイヨウ</t>
    </rPh>
    <rPh sb="14" eb="15">
      <t>トウ</t>
    </rPh>
    <phoneticPr fontId="5"/>
  </si>
  <si>
    <t>Y.（一社）地域循環共生社会連携協会</t>
    <phoneticPr fontId="5"/>
  </si>
  <si>
    <t>企画方針のコンサルタント</t>
    <phoneticPr fontId="5"/>
  </si>
  <si>
    <t>Z.（株）エム・シー・アンド・ピー</t>
    <phoneticPr fontId="5"/>
  </si>
  <si>
    <t>賃金、印刷製本費、諸謝金、消費税、一般管理費</t>
    <rPh sb="0" eb="2">
      <t>チンギン</t>
    </rPh>
    <rPh sb="3" eb="5">
      <t>インサツ</t>
    </rPh>
    <rPh sb="5" eb="7">
      <t>セイホン</t>
    </rPh>
    <rPh sb="7" eb="8">
      <t>ヒ</t>
    </rPh>
    <rPh sb="9" eb="10">
      <t>ショ</t>
    </rPh>
    <rPh sb="10" eb="12">
      <t>シャキン</t>
    </rPh>
    <rPh sb="13" eb="16">
      <t>ショウヒゼイ</t>
    </rPh>
    <rPh sb="17" eb="19">
      <t>イッパン</t>
    </rPh>
    <rPh sb="19" eb="22">
      <t>カンリヒ</t>
    </rPh>
    <phoneticPr fontId="5"/>
  </si>
  <si>
    <t>a.（株）オーエムシー</t>
    <phoneticPr fontId="5"/>
  </si>
  <si>
    <t>会議開催準備、当日運営等</t>
    <rPh sb="0" eb="2">
      <t>カイギ</t>
    </rPh>
    <rPh sb="2" eb="4">
      <t>カイサイ</t>
    </rPh>
    <rPh sb="4" eb="6">
      <t>ジュンビ</t>
    </rPh>
    <rPh sb="7" eb="9">
      <t>トウジツ</t>
    </rPh>
    <rPh sb="9" eb="11">
      <t>ウンエイ</t>
    </rPh>
    <rPh sb="11" eb="12">
      <t>トウ</t>
    </rPh>
    <phoneticPr fontId="5"/>
  </si>
  <si>
    <t>諸謝金</t>
    <rPh sb="0" eb="1">
      <t>ショ</t>
    </rPh>
    <rPh sb="1" eb="3">
      <t>シャキン</t>
    </rPh>
    <phoneticPr fontId="5"/>
  </si>
  <si>
    <t>会議出席者への謝金</t>
    <rPh sb="0" eb="2">
      <t>カイギ</t>
    </rPh>
    <rPh sb="2" eb="5">
      <t>シュッセキシャ</t>
    </rPh>
    <rPh sb="7" eb="9">
      <t>シャキン</t>
    </rPh>
    <phoneticPr fontId="5"/>
  </si>
  <si>
    <t>印刷製本費、旅費、消費税</t>
    <rPh sb="0" eb="2">
      <t>インサツ</t>
    </rPh>
    <rPh sb="2" eb="4">
      <t>セイホン</t>
    </rPh>
    <rPh sb="4" eb="5">
      <t>ヒ</t>
    </rPh>
    <rPh sb="6" eb="8">
      <t>リョヒ</t>
    </rPh>
    <rPh sb="9" eb="12">
      <t>ショウヒゼイ</t>
    </rPh>
    <phoneticPr fontId="5"/>
  </si>
  <si>
    <t>デロイトトーマツコンサルティング（同）</t>
    <rPh sb="17" eb="18">
      <t>ドウ</t>
    </rPh>
    <phoneticPr fontId="5"/>
  </si>
  <si>
    <t>地球温暖化対策のための国民運動普及啓発事業におけるPDCAサイクル推進事業委託業務</t>
    <phoneticPr fontId="5"/>
  </si>
  <si>
    <t>地域における地球温暖化防止活動PDCAサイクル推進事業委託業務</t>
    <phoneticPr fontId="5"/>
  </si>
  <si>
    <t>共同ピーアール（株）</t>
    <rPh sb="0" eb="2">
      <t>キョウドウ</t>
    </rPh>
    <phoneticPr fontId="5"/>
  </si>
  <si>
    <t>脱炭素社会構築シンポジウム広報等委託業務</t>
    <phoneticPr fontId="5"/>
  </si>
  <si>
    <t>（株）テレビ新広島</t>
    <rPh sb="0" eb="3">
      <t>カブ</t>
    </rPh>
    <phoneticPr fontId="5"/>
  </si>
  <si>
    <t>記録用写真・動画制作等</t>
    <phoneticPr fontId="5"/>
  </si>
  <si>
    <t>（株）テレビ熊本</t>
    <rPh sb="0" eb="3">
      <t>カブ</t>
    </rPh>
    <rPh sb="6" eb="8">
      <t>クマモト</t>
    </rPh>
    <phoneticPr fontId="5"/>
  </si>
  <si>
    <t>（一社）地域循環共生社会連携協会</t>
    <rPh sb="1" eb="2">
      <t>イチ</t>
    </rPh>
    <rPh sb="2" eb="3">
      <t>シャ</t>
    </rPh>
    <rPh sb="4" eb="6">
      <t>チイキ</t>
    </rPh>
    <phoneticPr fontId="5"/>
  </si>
  <si>
    <t>シンポジウム監修</t>
    <rPh sb="6" eb="8">
      <t>カンシュウ</t>
    </rPh>
    <phoneticPr fontId="5"/>
  </si>
  <si>
    <t>石川テレビ放送（株）</t>
    <rPh sb="7" eb="10">
      <t>カブ</t>
    </rPh>
    <phoneticPr fontId="5"/>
  </si>
  <si>
    <t>（一社）日本動画協会</t>
    <rPh sb="1" eb="2">
      <t>イッ</t>
    </rPh>
    <rPh sb="2" eb="3">
      <t>シャ</t>
    </rPh>
    <phoneticPr fontId="5"/>
  </si>
  <si>
    <t>地球温暖化に関する意識啓発に活用する動画等運用・管理等委託業務</t>
    <phoneticPr fontId="5"/>
  </si>
  <si>
    <t>低炭素社会の構築に向けた国民運動推進事業に係る「成果準拠型契約方式」等導入検討事業委託業務</t>
    <phoneticPr fontId="5"/>
  </si>
  <si>
    <t>（株）トレードマーク</t>
    <rPh sb="0" eb="3">
      <t>カブ</t>
    </rPh>
    <phoneticPr fontId="5"/>
  </si>
  <si>
    <t>持続可能な社会を実現する日本の地球温暖化対策情報発信事業企画書作成委託業務</t>
    <phoneticPr fontId="5"/>
  </si>
  <si>
    <t>イベント会場との調整等</t>
    <phoneticPr fontId="5"/>
  </si>
  <si>
    <t>（株）エム・シー・アンド・ピー</t>
    <phoneticPr fontId="5"/>
  </si>
  <si>
    <t>COOL CHOICE推進チームシンポジウム運営等委託業務</t>
    <phoneticPr fontId="5"/>
  </si>
  <si>
    <t>（株）オーエムシー</t>
    <phoneticPr fontId="5"/>
  </si>
  <si>
    <t>国民運動「COOL CHOICE」促進のためのCOOL CHOICE推進チーム及び作業グループの運営等委託業務</t>
    <phoneticPr fontId="5"/>
  </si>
  <si>
    <t>b.（一社）地球温暖化防止全国ネット</t>
    <rPh sb="3" eb="4">
      <t>イチ</t>
    </rPh>
    <phoneticPr fontId="5"/>
  </si>
  <si>
    <t>企画立案、事業実施等</t>
    <phoneticPr fontId="5"/>
  </si>
  <si>
    <t>リース料等</t>
    <rPh sb="3" eb="4">
      <t>リョウ</t>
    </rPh>
    <rPh sb="4" eb="5">
      <t>トウ</t>
    </rPh>
    <phoneticPr fontId="5"/>
  </si>
  <si>
    <t>研修・会議等</t>
    <rPh sb="0" eb="2">
      <t>ケンシュウ</t>
    </rPh>
    <rPh sb="3" eb="5">
      <t>カイギ</t>
    </rPh>
    <rPh sb="5" eb="6">
      <t>トウ</t>
    </rPh>
    <phoneticPr fontId="5"/>
  </si>
  <si>
    <t>雑役務費</t>
    <rPh sb="0" eb="1">
      <t>ザツ</t>
    </rPh>
    <rPh sb="1" eb="3">
      <t>エキム</t>
    </rPh>
    <rPh sb="3" eb="4">
      <t>ヒ</t>
    </rPh>
    <phoneticPr fontId="5"/>
  </si>
  <si>
    <t>システム運営・管理等</t>
    <rPh sb="4" eb="6">
      <t>ウンエイ</t>
    </rPh>
    <rPh sb="7" eb="10">
      <t>カンリトウ</t>
    </rPh>
    <phoneticPr fontId="5"/>
  </si>
  <si>
    <t>資料等印刷</t>
    <rPh sb="0" eb="2">
      <t>シリョウ</t>
    </rPh>
    <rPh sb="2" eb="3">
      <t>トウ</t>
    </rPh>
    <rPh sb="3" eb="5">
      <t>インサツ</t>
    </rPh>
    <phoneticPr fontId="5"/>
  </si>
  <si>
    <t>謝礼金、通信運搬費、消耗品費、消費税</t>
    <rPh sb="0" eb="3">
      <t>シャレイキン</t>
    </rPh>
    <rPh sb="4" eb="6">
      <t>ツウシン</t>
    </rPh>
    <rPh sb="6" eb="8">
      <t>ウンパン</t>
    </rPh>
    <rPh sb="8" eb="9">
      <t>ヒ</t>
    </rPh>
    <rPh sb="10" eb="12">
      <t>ショウモウ</t>
    </rPh>
    <rPh sb="12" eb="13">
      <t>ヒン</t>
    </rPh>
    <rPh sb="13" eb="14">
      <t>ヒ</t>
    </rPh>
    <rPh sb="15" eb="18">
      <t>ショウヒゼイ</t>
    </rPh>
    <phoneticPr fontId="5"/>
  </si>
  <si>
    <t>一般管理費</t>
    <phoneticPr fontId="5"/>
  </si>
  <si>
    <t>－</t>
    <phoneticPr fontId="5"/>
  </si>
  <si>
    <t>c.（株）クリーク・アンド・リバー社</t>
    <phoneticPr fontId="5"/>
  </si>
  <si>
    <t>企画立案、事業実施等</t>
    <phoneticPr fontId="5"/>
  </si>
  <si>
    <t>サーバー保守運用費、遠隔監視ツール費等</t>
    <rPh sb="4" eb="6">
      <t>ホシュ</t>
    </rPh>
    <rPh sb="6" eb="8">
      <t>ウンヨウ</t>
    </rPh>
    <rPh sb="10" eb="12">
      <t>エンカク</t>
    </rPh>
    <rPh sb="12" eb="14">
      <t>カンシ</t>
    </rPh>
    <rPh sb="17" eb="18">
      <t>ヒ</t>
    </rPh>
    <rPh sb="18" eb="19">
      <t>トウ</t>
    </rPh>
    <phoneticPr fontId="5"/>
  </si>
  <si>
    <t>外注費</t>
    <rPh sb="0" eb="2">
      <t>ガイチュウ</t>
    </rPh>
    <rPh sb="2" eb="3">
      <t>ヒ</t>
    </rPh>
    <phoneticPr fontId="5"/>
  </si>
  <si>
    <t>しんきゅうさんWEBサイト運用</t>
    <rPh sb="13" eb="15">
      <t>ウンヨウ</t>
    </rPh>
    <phoneticPr fontId="5"/>
  </si>
  <si>
    <t>d.パーソルAVCテクノロジー（株）</t>
    <phoneticPr fontId="5"/>
  </si>
  <si>
    <t>e.（株）新東通信</t>
    <phoneticPr fontId="5"/>
  </si>
  <si>
    <t>バナー広告掲載</t>
    <rPh sb="3" eb="5">
      <t>コウコク</t>
    </rPh>
    <rPh sb="5" eb="7">
      <t>ケイサイ</t>
    </rPh>
    <phoneticPr fontId="5"/>
  </si>
  <si>
    <t>ポスター発送</t>
    <rPh sb="4" eb="6">
      <t>ハッソウ</t>
    </rPh>
    <phoneticPr fontId="5"/>
  </si>
  <si>
    <t>ポスター、WEBコンテンツ、バナー広告制作
（（株）広告制作所）</t>
    <rPh sb="17" eb="19">
      <t>コウコク</t>
    </rPh>
    <rPh sb="19" eb="21">
      <t>セイサク</t>
    </rPh>
    <rPh sb="23" eb="26">
      <t>カブ</t>
    </rPh>
    <rPh sb="26" eb="28">
      <t>コウコク</t>
    </rPh>
    <rPh sb="28" eb="30">
      <t>セイサク</t>
    </rPh>
    <rPh sb="30" eb="31">
      <t>ショ</t>
    </rPh>
    <phoneticPr fontId="5"/>
  </si>
  <si>
    <t>ポスター等印刷</t>
    <rPh sb="4" eb="5">
      <t>トウ</t>
    </rPh>
    <rPh sb="5" eb="7">
      <t>インサツ</t>
    </rPh>
    <phoneticPr fontId="5"/>
  </si>
  <si>
    <t>旅費、消費税</t>
    <rPh sb="0" eb="2">
      <t>リョヒ</t>
    </rPh>
    <rPh sb="3" eb="6">
      <t>ショウヒゼイ</t>
    </rPh>
    <phoneticPr fontId="5"/>
  </si>
  <si>
    <t>一般管理費</t>
    <phoneticPr fontId="5"/>
  </si>
  <si>
    <t>f.（株）広告制作所</t>
    <phoneticPr fontId="5"/>
  </si>
  <si>
    <t>ポスター、WEBコンテンツ、バナー広告制作</t>
    <phoneticPr fontId="5"/>
  </si>
  <si>
    <t>g.（株）JPメディアダイレクト</t>
    <phoneticPr fontId="5"/>
  </si>
  <si>
    <t>ポスター制作、指標の測定・報告等
（（株）コクーンラボ他１社）</t>
    <rPh sb="4" eb="6">
      <t>セイサク</t>
    </rPh>
    <rPh sb="7" eb="9">
      <t>シヒョウ</t>
    </rPh>
    <rPh sb="10" eb="12">
      <t>ソクテイ</t>
    </rPh>
    <rPh sb="13" eb="15">
      <t>ホウコク</t>
    </rPh>
    <rPh sb="15" eb="16">
      <t>トウ</t>
    </rPh>
    <rPh sb="18" eb="21">
      <t>カブ</t>
    </rPh>
    <rPh sb="27" eb="28">
      <t>ホカ</t>
    </rPh>
    <rPh sb="29" eb="30">
      <t>シャ</t>
    </rPh>
    <phoneticPr fontId="5"/>
  </si>
  <si>
    <t>印刷製本費、雑役務費、消費税</t>
    <rPh sb="0" eb="2">
      <t>インサツ</t>
    </rPh>
    <rPh sb="2" eb="4">
      <t>セイホン</t>
    </rPh>
    <rPh sb="4" eb="5">
      <t>ヒ</t>
    </rPh>
    <rPh sb="6" eb="7">
      <t>ザツ</t>
    </rPh>
    <rPh sb="7" eb="9">
      <t>エキム</t>
    </rPh>
    <rPh sb="9" eb="10">
      <t>ヒ</t>
    </rPh>
    <rPh sb="11" eb="14">
      <t>ショウヒゼイ</t>
    </rPh>
    <phoneticPr fontId="5"/>
  </si>
  <si>
    <t>h.（株）コクーンラボ</t>
    <phoneticPr fontId="5"/>
  </si>
  <si>
    <t>ポスター制作</t>
    <rPh sb="4" eb="6">
      <t>セイサク</t>
    </rPh>
    <phoneticPr fontId="5"/>
  </si>
  <si>
    <t>i.CUE（株）</t>
    <phoneticPr fontId="5"/>
  </si>
  <si>
    <t>企画立案、事業実施等</t>
    <rPh sb="0" eb="2">
      <t>キカク</t>
    </rPh>
    <rPh sb="2" eb="4">
      <t>リツアン</t>
    </rPh>
    <rPh sb="5" eb="7">
      <t>ジギョウ</t>
    </rPh>
    <rPh sb="7" eb="9">
      <t>ジッシ</t>
    </rPh>
    <rPh sb="9" eb="10">
      <t>トウ</t>
    </rPh>
    <phoneticPr fontId="5"/>
  </si>
  <si>
    <t>借料および損料、外注費、旅費、消費税</t>
    <rPh sb="0" eb="2">
      <t>シャクリョウ</t>
    </rPh>
    <rPh sb="5" eb="7">
      <t>ソンリョウ</t>
    </rPh>
    <rPh sb="8" eb="11">
      <t>ガイチュウヒ</t>
    </rPh>
    <rPh sb="12" eb="14">
      <t>リョヒ</t>
    </rPh>
    <rPh sb="15" eb="18">
      <t>ショウヒゼイ</t>
    </rPh>
    <phoneticPr fontId="5"/>
  </si>
  <si>
    <t>事業費</t>
    <rPh sb="0" eb="3">
      <t>ジギョウヒ</t>
    </rPh>
    <phoneticPr fontId="5"/>
  </si>
  <si>
    <t>事務費</t>
    <rPh sb="0" eb="3">
      <t>ジムヒ</t>
    </rPh>
    <phoneticPr fontId="5"/>
  </si>
  <si>
    <t>事業費</t>
    <phoneticPr fontId="5"/>
  </si>
  <si>
    <t>事務費</t>
    <phoneticPr fontId="5"/>
  </si>
  <si>
    <t>人件費、旅費、謝金、雑役務費等</t>
    <rPh sb="0" eb="3">
      <t>ジンケンヒ</t>
    </rPh>
    <rPh sb="4" eb="6">
      <t>リョヒ</t>
    </rPh>
    <rPh sb="7" eb="9">
      <t>シャキン</t>
    </rPh>
    <rPh sb="10" eb="11">
      <t>ザツ</t>
    </rPh>
    <rPh sb="11" eb="14">
      <t>エキムヒ</t>
    </rPh>
    <rPh sb="14" eb="15">
      <t>トウ</t>
    </rPh>
    <phoneticPr fontId="5"/>
  </si>
  <si>
    <t>人件費、借料損料、雑役務費等</t>
    <rPh sb="0" eb="3">
      <t>ジンケンヒ</t>
    </rPh>
    <rPh sb="4" eb="6">
      <t>シャクリョウ</t>
    </rPh>
    <rPh sb="6" eb="8">
      <t>ソンリョウ</t>
    </rPh>
    <rPh sb="9" eb="10">
      <t>ザツ</t>
    </rPh>
    <rPh sb="10" eb="13">
      <t>エキムヒ</t>
    </rPh>
    <rPh sb="13" eb="14">
      <t>トウ</t>
    </rPh>
    <phoneticPr fontId="5"/>
  </si>
  <si>
    <t>j.（株）エーフォース</t>
    <phoneticPr fontId="5"/>
  </si>
  <si>
    <t>人件費</t>
    <rPh sb="0" eb="3">
      <t>ジンケンヒ</t>
    </rPh>
    <phoneticPr fontId="5"/>
  </si>
  <si>
    <t>企画進行管理等</t>
    <rPh sb="0" eb="2">
      <t>キカク</t>
    </rPh>
    <rPh sb="2" eb="4">
      <t>シンコウ</t>
    </rPh>
    <rPh sb="4" eb="7">
      <t>カンリトウ</t>
    </rPh>
    <phoneticPr fontId="5"/>
  </si>
  <si>
    <t>全国地球温暖化防止活動推進センター調査・情報収集等委託業務</t>
    <phoneticPr fontId="5"/>
  </si>
  <si>
    <t>（株）クリーク・アンド・リバー社</t>
    <rPh sb="0" eb="3">
      <t>カブ</t>
    </rPh>
    <rPh sb="15" eb="16">
      <t>シャ</t>
    </rPh>
    <phoneticPr fontId="5"/>
  </si>
  <si>
    <t>地球温暖化対策のためのCOOL CHOICE事務局・サイト運営等委託業務</t>
    <rPh sb="0" eb="2">
      <t>チキュウ</t>
    </rPh>
    <rPh sb="2" eb="5">
      <t>オンダンカ</t>
    </rPh>
    <rPh sb="5" eb="7">
      <t>タイサク</t>
    </rPh>
    <rPh sb="22" eb="25">
      <t>ジムキョク</t>
    </rPh>
    <rPh sb="29" eb="31">
      <t>ウンエイ</t>
    </rPh>
    <rPh sb="31" eb="32">
      <t>トウ</t>
    </rPh>
    <rPh sb="32" eb="34">
      <t>イタク</t>
    </rPh>
    <rPh sb="34" eb="36">
      <t>ギョウム</t>
    </rPh>
    <phoneticPr fontId="5"/>
  </si>
  <si>
    <t>パーソルAVCテクノロジー（株）</t>
    <rPh sb="13" eb="16">
      <t>カブ</t>
    </rPh>
    <phoneticPr fontId="5"/>
  </si>
  <si>
    <t>しんきゅうさんWEBサイト運用</t>
    <phoneticPr fontId="5"/>
  </si>
  <si>
    <t>（株）新東通信</t>
    <rPh sb="0" eb="3">
      <t>カブ</t>
    </rPh>
    <rPh sb="3" eb="5">
      <t>シントウ</t>
    </rPh>
    <rPh sb="5" eb="7">
      <t>ツウシン</t>
    </rPh>
    <phoneticPr fontId="5"/>
  </si>
  <si>
    <t>地球温暖化対策のためのスマートムーブ推進委託業務</t>
    <phoneticPr fontId="5"/>
  </si>
  <si>
    <t>（株）広告制作所</t>
    <rPh sb="0" eb="3">
      <t>カブ</t>
    </rPh>
    <rPh sb="3" eb="5">
      <t>コウコク</t>
    </rPh>
    <rPh sb="5" eb="7">
      <t>セイサク</t>
    </rPh>
    <rPh sb="7" eb="8">
      <t>ショ</t>
    </rPh>
    <phoneticPr fontId="5"/>
  </si>
  <si>
    <t>（株）JPメディアダイレクト</t>
    <rPh sb="0" eb="3">
      <t>カブ</t>
    </rPh>
    <phoneticPr fontId="5"/>
  </si>
  <si>
    <t>地球温暖化対策推進のためのウォームビズポスター企画作成及び印刷等委託業務</t>
    <phoneticPr fontId="5"/>
  </si>
  <si>
    <t>（株）コクーンラボ</t>
    <rPh sb="0" eb="3">
      <t>カブ</t>
    </rPh>
    <phoneticPr fontId="5"/>
  </si>
  <si>
    <t>ポスター掲出に係る資料作成、指標の測定・報告等</t>
    <rPh sb="4" eb="6">
      <t>ケイシュツ</t>
    </rPh>
    <rPh sb="7" eb="8">
      <t>カカワ</t>
    </rPh>
    <rPh sb="9" eb="11">
      <t>シリョウ</t>
    </rPh>
    <rPh sb="11" eb="13">
      <t>サクセイ</t>
    </rPh>
    <rPh sb="14" eb="16">
      <t>シヒョウ</t>
    </rPh>
    <rPh sb="17" eb="19">
      <t>ソクテイ</t>
    </rPh>
    <rPh sb="20" eb="22">
      <t>ホウコク</t>
    </rPh>
    <rPh sb="22" eb="23">
      <t>トウ</t>
    </rPh>
    <phoneticPr fontId="5"/>
  </si>
  <si>
    <t>CUE（株）</t>
    <rPh sb="3" eb="6">
      <t>カブ</t>
    </rPh>
    <phoneticPr fontId="5"/>
  </si>
  <si>
    <t>地球温暖化対策の意識啓発のための展示ツール管理等委託業務</t>
    <phoneticPr fontId="5"/>
  </si>
  <si>
    <t>（株）エーフォース</t>
    <phoneticPr fontId="5"/>
  </si>
  <si>
    <t>地球温暖化対策ためのCOOL CHOICEに係る意識・行動変容促進動画制作等委託業務</t>
    <phoneticPr fontId="5"/>
  </si>
  <si>
    <t>地域における地球温暖化防止活動促進事業</t>
    <phoneticPr fontId="5"/>
  </si>
  <si>
    <t>補助金等交付</t>
  </si>
  <si>
    <t>地方公共団体と連携したCO2 排出削減促進事業補助事業事務局</t>
    <phoneticPr fontId="5"/>
  </si>
  <si>
    <t>地方公共団体と連携したCO2 排出削減促進事業</t>
    <phoneticPr fontId="5"/>
  </si>
  <si>
    <t>東京湾大感謝祭実行委員会</t>
    <rPh sb="0" eb="3">
      <t>トウキョウワン</t>
    </rPh>
    <rPh sb="3" eb="7">
      <t>ダイカンシャサイ</t>
    </rPh>
    <rPh sb="7" eb="9">
      <t>ジッコウ</t>
    </rPh>
    <rPh sb="9" eb="12">
      <t>イインカイ</t>
    </rPh>
    <phoneticPr fontId="5"/>
  </si>
  <si>
    <t>（株）アミューズ</t>
    <rPh sb="0" eb="3">
      <t>カブ</t>
    </rPh>
    <phoneticPr fontId="5"/>
  </si>
  <si>
    <t>厚木市</t>
    <rPh sb="0" eb="3">
      <t>アツギシ</t>
    </rPh>
    <phoneticPr fontId="5"/>
  </si>
  <si>
    <t>（株）環境エネルギー総合研究所</t>
    <rPh sb="0" eb="3">
      <t>カブ</t>
    </rPh>
    <rPh sb="3" eb="5">
      <t>カンキョウ</t>
    </rPh>
    <rPh sb="10" eb="12">
      <t>ソウゴウ</t>
    </rPh>
    <rPh sb="12" eb="15">
      <t>ケンキュウジョ</t>
    </rPh>
    <phoneticPr fontId="5"/>
  </si>
  <si>
    <t>豊中市</t>
    <rPh sb="0" eb="3">
      <t>トヨナカシ</t>
    </rPh>
    <phoneticPr fontId="5"/>
  </si>
  <si>
    <t>千葉市</t>
    <rPh sb="0" eb="3">
      <t>チバシ</t>
    </rPh>
    <phoneticPr fontId="5"/>
  </si>
  <si>
    <t>富山市</t>
    <rPh sb="0" eb="3">
      <t>トヤマシ</t>
    </rPh>
    <phoneticPr fontId="5"/>
  </si>
  <si>
    <t>福井市</t>
    <rPh sb="0" eb="3">
      <t>フクイシ</t>
    </rPh>
    <phoneticPr fontId="5"/>
  </si>
  <si>
    <t>鹿児島市</t>
    <rPh sb="0" eb="4">
      <t>カゴシマシ</t>
    </rPh>
    <phoneticPr fontId="5"/>
  </si>
  <si>
    <t>栃木県</t>
    <rPh sb="0" eb="3">
      <t>トチギケン</t>
    </rPh>
    <phoneticPr fontId="5"/>
  </si>
  <si>
    <t>地球温暖化対策の推進・国民運動「COOL　CHOICE」推進・普及啓発事業</t>
    <phoneticPr fontId="5"/>
  </si>
  <si>
    <t>-</t>
    <phoneticPr fontId="5"/>
  </si>
  <si>
    <t>自動車燃料消費量(軽油)</t>
    <phoneticPr fontId="5"/>
  </si>
  <si>
    <t>-</t>
    <phoneticPr fontId="5"/>
  </si>
  <si>
    <t>-</t>
    <phoneticPr fontId="5"/>
  </si>
  <si>
    <t>家庭部門の灯油消費量</t>
    <rPh sb="0" eb="2">
      <t>カテイ</t>
    </rPh>
    <rPh sb="2" eb="4">
      <t>ブモン</t>
    </rPh>
    <rPh sb="5" eb="7">
      <t>トウユ</t>
    </rPh>
    <rPh sb="7" eb="10">
      <t>ショウヒリョウ</t>
    </rPh>
    <phoneticPr fontId="5"/>
  </si>
  <si>
    <t>-</t>
    <phoneticPr fontId="5"/>
  </si>
  <si>
    <t>資源エネルギー庁「総合エネルギー統計」。
運輸部門のガソリンの最終エネルギー消費量を原油百万KLに換算。
令和元年度は未公表。</t>
    <rPh sb="0" eb="2">
      <t>シゲン</t>
    </rPh>
    <rPh sb="7" eb="8">
      <t>チョウ</t>
    </rPh>
    <rPh sb="9" eb="11">
      <t>ソウゴウ</t>
    </rPh>
    <rPh sb="16" eb="18">
      <t>トウケイ</t>
    </rPh>
    <rPh sb="21" eb="23">
      <t>ウンユ</t>
    </rPh>
    <rPh sb="23" eb="25">
      <t>ブモン</t>
    </rPh>
    <rPh sb="31" eb="33">
      <t>サイシュウ</t>
    </rPh>
    <rPh sb="38" eb="41">
      <t>ショウヒリョウ</t>
    </rPh>
    <rPh sb="42" eb="44">
      <t>ゲンユ</t>
    </rPh>
    <rPh sb="44" eb="46">
      <t>ヒャクマン</t>
    </rPh>
    <rPh sb="49" eb="51">
      <t>カンザン</t>
    </rPh>
    <rPh sb="53" eb="55">
      <t>レイワ</t>
    </rPh>
    <rPh sb="55" eb="57">
      <t>ガンネン</t>
    </rPh>
    <rPh sb="57" eb="58">
      <t>ド</t>
    </rPh>
    <rPh sb="59" eb="60">
      <t>ミ</t>
    </rPh>
    <rPh sb="60" eb="62">
      <t>コウヒョウ</t>
    </rPh>
    <phoneticPr fontId="5"/>
  </si>
  <si>
    <t>資源エネルギー庁「総合エネルギー統計」。
運輸部門の軽油の最終エネルギー消費量を原油百万KLに換算。
令和元年度は未公表。</t>
    <rPh sb="26" eb="28">
      <t>ケイユ</t>
    </rPh>
    <phoneticPr fontId="5"/>
  </si>
  <si>
    <t>資源エネルギー庁「総合エネルギー統計」。
家庭部門の電力の最終エネルギー消費量を原油百万KLに換算。
令和元年度は未公表。</t>
    <rPh sb="21" eb="23">
      <t>カテイ</t>
    </rPh>
    <rPh sb="26" eb="28">
      <t>デンリョク</t>
    </rPh>
    <phoneticPr fontId="5"/>
  </si>
  <si>
    <t>資源エネルギー庁「総合エネルギー統計」。
家庭輸部門の都市ガスの最終エネルギー消費量を原油百万KLに換算。
令和元年度は未公表。</t>
    <rPh sb="21" eb="23">
      <t>カテイ</t>
    </rPh>
    <rPh sb="27" eb="29">
      <t>トシ</t>
    </rPh>
    <rPh sb="32" eb="34">
      <t>サイシュウ</t>
    </rPh>
    <phoneticPr fontId="5"/>
  </si>
  <si>
    <t>家庭部門の都市ガス消費量</t>
    <rPh sb="0" eb="2">
      <t>カテイ</t>
    </rPh>
    <rPh sb="2" eb="4">
      <t>ブモン</t>
    </rPh>
    <rPh sb="5" eb="7">
      <t>トシ</t>
    </rPh>
    <phoneticPr fontId="5"/>
  </si>
  <si>
    <t>地球温暖化対策計画を踏まえ、自動車燃料消費量(ガソリン)を令和12年度において34.4百万KLを目標とする</t>
    <rPh sb="0" eb="2">
      <t>チキュウ</t>
    </rPh>
    <rPh sb="2" eb="5">
      <t>オンダンカ</t>
    </rPh>
    <rPh sb="5" eb="7">
      <t>タイサク</t>
    </rPh>
    <rPh sb="7" eb="9">
      <t>ケイカク</t>
    </rPh>
    <rPh sb="10" eb="11">
      <t>フ</t>
    </rPh>
    <rPh sb="29" eb="31">
      <t>レイワ</t>
    </rPh>
    <rPh sb="33" eb="35">
      <t>ネンド</t>
    </rPh>
    <rPh sb="43" eb="45">
      <t>ヒャクマン</t>
    </rPh>
    <rPh sb="48" eb="50">
      <t>モクヒョウ</t>
    </rPh>
    <phoneticPr fontId="5"/>
  </si>
  <si>
    <t>地球温暖化対策計画を踏まえ、自動車燃料消費量(軽油)を令和12年度において23.9百万KLを目標とする</t>
    <rPh sb="10" eb="11">
      <t>フ</t>
    </rPh>
    <rPh sb="14" eb="17">
      <t>ジドウシャ</t>
    </rPh>
    <rPh sb="17" eb="19">
      <t>ネンリョウ</t>
    </rPh>
    <phoneticPr fontId="5"/>
  </si>
  <si>
    <t>地球温暖化対策計画を踏まえ、家庭部門の灯油消費量を令和12年度において5.6百万KLを目標とする</t>
    <rPh sb="10" eb="11">
      <t>フ</t>
    </rPh>
    <phoneticPr fontId="5"/>
  </si>
  <si>
    <t>地球温暖化対策計画を踏まえ、家庭部門の都市ガス消費量を令和12年度において6.9百万KLを目標とする</t>
    <rPh sb="10" eb="11">
      <t>フ</t>
    </rPh>
    <phoneticPr fontId="5"/>
  </si>
  <si>
    <t>2030年度家庭部門クールビズ実施率を令和12年度までに100%とする</t>
    <rPh sb="19" eb="21">
      <t>レイワ</t>
    </rPh>
    <rPh sb="23" eb="25">
      <t>ネンド</t>
    </rPh>
    <phoneticPr fontId="5"/>
  </si>
  <si>
    <t>2030年度業務部門ウォームビズ実施率を令和12年度までに100%とする</t>
    <rPh sb="24" eb="26">
      <t>ネンド</t>
    </rPh>
    <phoneticPr fontId="5"/>
  </si>
  <si>
    <t>2030年度家庭部門ウォームビズ実施率を令和12年度までに100%とする</t>
    <rPh sb="20" eb="22">
      <t>レイワ</t>
    </rPh>
    <rPh sb="24" eb="26">
      <t>ネンド</t>
    </rPh>
    <phoneticPr fontId="5"/>
  </si>
  <si>
    <t>冷房時の室温28℃（目安）でも快適に過ごすことのできるライフスタイル実施率</t>
    <rPh sb="10" eb="12">
      <t>メヤス</t>
    </rPh>
    <phoneticPr fontId="5"/>
  </si>
  <si>
    <t>暖房時の室温20℃（目安）でも快適に過ごすことのできるライフスタイル実施率</t>
    <rPh sb="10" eb="12">
      <t>メヤス</t>
    </rPh>
    <phoneticPr fontId="5"/>
  </si>
  <si>
    <t>特定非営利活動法人アースライフネットワーク</t>
    <rPh sb="0" eb="2">
      <t>トクテイ</t>
    </rPh>
    <rPh sb="2" eb="5">
      <t>ヒエイリ</t>
    </rPh>
    <rPh sb="5" eb="7">
      <t>カツドウ</t>
    </rPh>
    <rPh sb="7" eb="9">
      <t>ホウジン</t>
    </rPh>
    <phoneticPr fontId="5"/>
  </si>
  <si>
    <t>（一財）栃木県環境技術協会</t>
    <rPh sb="1" eb="2">
      <t>イチ</t>
    </rPh>
    <rPh sb="4" eb="7">
      <t>トチギケン</t>
    </rPh>
    <rPh sb="7" eb="9">
      <t>カンキョウ</t>
    </rPh>
    <rPh sb="9" eb="11">
      <t>ギジュツ</t>
    </rPh>
    <rPh sb="11" eb="13">
      <t>キョウカイ</t>
    </rPh>
    <phoneticPr fontId="5"/>
  </si>
  <si>
    <t>特定非営利活動法人京都地球温暖化防止府民会議</t>
    <rPh sb="0" eb="2">
      <t>トクテイ</t>
    </rPh>
    <rPh sb="2" eb="5">
      <t>ヒエイリ</t>
    </rPh>
    <rPh sb="5" eb="7">
      <t>カツドウ</t>
    </rPh>
    <rPh sb="7" eb="9">
      <t>ホウジン</t>
    </rPh>
    <rPh sb="9" eb="11">
      <t>キョウト</t>
    </rPh>
    <rPh sb="11" eb="13">
      <t>チキュウ</t>
    </rPh>
    <rPh sb="13" eb="16">
      <t>オンダンカ</t>
    </rPh>
    <rPh sb="16" eb="18">
      <t>ボウシ</t>
    </rPh>
    <rPh sb="18" eb="20">
      <t>フミン</t>
    </rPh>
    <rPh sb="20" eb="22">
      <t>カイギ</t>
    </rPh>
    <phoneticPr fontId="5"/>
  </si>
  <si>
    <t>（一財）大阪府みどり公社</t>
    <rPh sb="1" eb="2">
      <t>イチ</t>
    </rPh>
    <rPh sb="2" eb="3">
      <t>ザイ</t>
    </rPh>
    <rPh sb="4" eb="7">
      <t>オオサカフ</t>
    </rPh>
    <rPh sb="10" eb="12">
      <t>コウシャ</t>
    </rPh>
    <phoneticPr fontId="5"/>
  </si>
  <si>
    <t>特定非営利活動法人環境ネットワーク埼玉</t>
    <rPh sb="0" eb="9">
      <t>トクテイヒエイリカツドウホウジン</t>
    </rPh>
    <rPh sb="9" eb="11">
      <t>カンキョウ</t>
    </rPh>
    <rPh sb="17" eb="19">
      <t>サイタマ</t>
    </rPh>
    <phoneticPr fontId="5"/>
  </si>
  <si>
    <t>（公財）北海道環境財団</t>
    <rPh sb="1" eb="3">
      <t>コウザイ</t>
    </rPh>
    <rPh sb="4" eb="7">
      <t>ホッカイドウ</t>
    </rPh>
    <rPh sb="7" eb="9">
      <t>カンキョウ</t>
    </rPh>
    <rPh sb="9" eb="11">
      <t>ザイダン</t>
    </rPh>
    <phoneticPr fontId="5"/>
  </si>
  <si>
    <t>（公財）東京都環境公社</t>
    <rPh sb="1" eb="3">
      <t>コウザイ</t>
    </rPh>
    <rPh sb="4" eb="7">
      <t>トウキョウト</t>
    </rPh>
    <rPh sb="7" eb="9">
      <t>カンキョウ</t>
    </rPh>
    <rPh sb="9" eb="11">
      <t>コウシャ</t>
    </rPh>
    <phoneticPr fontId="5"/>
  </si>
  <si>
    <t>（公財）キープ協会</t>
    <rPh sb="1" eb="3">
      <t>コウザイ</t>
    </rPh>
    <rPh sb="7" eb="9">
      <t>キョウカイ</t>
    </rPh>
    <phoneticPr fontId="5"/>
  </si>
  <si>
    <t>特定非営利活動法人ECOフューチャーとっとり</t>
    <rPh sb="0" eb="9">
      <t>トクテイヒエイリカツドウホウジン</t>
    </rPh>
    <phoneticPr fontId="5"/>
  </si>
  <si>
    <t>冷房時の室温28℃でも快適に過ごすことのできるライフスタイル実施率</t>
  </si>
  <si>
    <t>2030年度業務部門クールビズ実施率を令和12年度までに100%とする</t>
    <phoneticPr fontId="5"/>
  </si>
  <si>
    <t>-</t>
    <phoneticPr fontId="5"/>
  </si>
  <si>
    <t>-</t>
    <phoneticPr fontId="5"/>
  </si>
  <si>
    <t>-</t>
    <phoneticPr fontId="5"/>
  </si>
  <si>
    <t>-</t>
    <phoneticPr fontId="5"/>
  </si>
  <si>
    <t>-</t>
    <phoneticPr fontId="5"/>
  </si>
  <si>
    <t>p.栃木県</t>
    <phoneticPr fontId="5"/>
  </si>
  <si>
    <t>o.ヒーローズエデュテイメント（株）</t>
    <phoneticPr fontId="5"/>
  </si>
  <si>
    <t>n.（一社）地域循環共生社会連携協会</t>
    <phoneticPr fontId="5"/>
  </si>
  <si>
    <t>m.（公財）淡海環境保全財団</t>
    <phoneticPr fontId="5"/>
  </si>
  <si>
    <t>k.（一社）地球温暖化防止全国ネット</t>
    <phoneticPr fontId="5"/>
  </si>
  <si>
    <t>l.（一社）地球温暖化防止全国ネット</t>
    <rPh sb="3" eb="5">
      <t>イチシャ</t>
    </rPh>
    <rPh sb="6" eb="8">
      <t>チキュウ</t>
    </rPh>
    <rPh sb="8" eb="11">
      <t>オンダンカ</t>
    </rPh>
    <rPh sb="11" eb="13">
      <t>ボウシ</t>
    </rPh>
    <rPh sb="13" eb="15">
      <t>ゼンコク</t>
    </rPh>
    <phoneticPr fontId="5"/>
  </si>
  <si>
    <t>消費税</t>
    <rPh sb="0" eb="3">
      <t>ショウヒゼイ</t>
    </rPh>
    <phoneticPr fontId="5"/>
  </si>
  <si>
    <t>企画立案、検討等</t>
    <rPh sb="0" eb="2">
      <t>キカク</t>
    </rPh>
    <rPh sb="2" eb="4">
      <t>リツアン</t>
    </rPh>
    <rPh sb="5" eb="7">
      <t>ケントウ</t>
    </rPh>
    <rPh sb="7" eb="8">
      <t>トウ</t>
    </rPh>
    <phoneticPr fontId="5"/>
  </si>
  <si>
    <t>地球温暖化の意識啓発のためのスマートフォンアプリを活用した地域住民参加型事業設計委託業務</t>
    <phoneticPr fontId="5"/>
  </si>
  <si>
    <t>事務局運営、WEBサイト運用、冊子印刷・発送等</t>
    <rPh sb="0" eb="3">
      <t>ジムキョク</t>
    </rPh>
    <rPh sb="3" eb="5">
      <t>ウンエイ</t>
    </rPh>
    <rPh sb="12" eb="14">
      <t>ウンヨウ</t>
    </rPh>
    <rPh sb="15" eb="17">
      <t>サッシ</t>
    </rPh>
    <rPh sb="17" eb="19">
      <t>インサツ</t>
    </rPh>
    <rPh sb="20" eb="22">
      <t>ハッソウ</t>
    </rPh>
    <rPh sb="22" eb="23">
      <t>トウ</t>
    </rPh>
    <phoneticPr fontId="5"/>
  </si>
  <si>
    <t>(株)博報堂DYﾒﾃﾞｨｱﾊﾟｰﾄﾅｰｽﾞ</t>
    <rPh sb="0" eb="3">
      <t>カブ</t>
    </rPh>
    <phoneticPr fontId="5"/>
  </si>
  <si>
    <t>動画放送施策</t>
    <phoneticPr fontId="5"/>
  </si>
  <si>
    <t>(株)コクーンラボ</t>
    <rPh sb="0" eb="3">
      <t>カブ</t>
    </rPh>
    <phoneticPr fontId="5"/>
  </si>
  <si>
    <t>動画制作</t>
    <rPh sb="0" eb="2">
      <t>ドウガ</t>
    </rPh>
    <rPh sb="2" eb="4">
      <t>セイサク</t>
    </rPh>
    <phoneticPr fontId="5"/>
  </si>
  <si>
    <t>（一社）環境メディアフォーラム</t>
    <rPh sb="1" eb="2">
      <t>イッ</t>
    </rPh>
    <rPh sb="2" eb="3">
      <t>シャ</t>
    </rPh>
    <phoneticPr fontId="5"/>
  </si>
  <si>
    <t>企画立案等</t>
    <rPh sb="0" eb="2">
      <t>キカク</t>
    </rPh>
    <rPh sb="2" eb="4">
      <t>リツアン</t>
    </rPh>
    <rPh sb="4" eb="5">
      <t>トウ</t>
    </rPh>
    <phoneticPr fontId="5"/>
  </si>
  <si>
    <t>(株)ｻﾝｺﾐｭﾆｹｰｼｮﾝｽﾞ</t>
    <rPh sb="0" eb="3">
      <t>カブ</t>
    </rPh>
    <phoneticPr fontId="5"/>
  </si>
  <si>
    <t>(株)ｴｸｽﾄｰﾝ</t>
    <rPh sb="0" eb="3">
      <t>カブ</t>
    </rPh>
    <phoneticPr fontId="5"/>
  </si>
  <si>
    <t>バナー広告制作等</t>
    <rPh sb="3" eb="5">
      <t>コウコク</t>
    </rPh>
    <rPh sb="5" eb="7">
      <t>セイサク</t>
    </rPh>
    <rPh sb="7" eb="8">
      <t>トウ</t>
    </rPh>
    <phoneticPr fontId="5"/>
  </si>
  <si>
    <t>バナー広告制作・発信、動画制作・放送等</t>
    <rPh sb="3" eb="5">
      <t>コウコク</t>
    </rPh>
    <rPh sb="5" eb="7">
      <t>セイサク</t>
    </rPh>
    <rPh sb="8" eb="10">
      <t>ハッシン</t>
    </rPh>
    <rPh sb="11" eb="13">
      <t>ドウガ</t>
    </rPh>
    <rPh sb="13" eb="15">
      <t>セイサク</t>
    </rPh>
    <rPh sb="16" eb="18">
      <t>ホウソウ</t>
    </rPh>
    <rPh sb="18" eb="19">
      <t>トウ</t>
    </rPh>
    <phoneticPr fontId="5"/>
  </si>
  <si>
    <t>出前授業における講師派遣、WEBサイトの更新・改修等</t>
    <rPh sb="0" eb="2">
      <t>デマエ</t>
    </rPh>
    <rPh sb="2" eb="4">
      <t>ジュギョウ</t>
    </rPh>
    <rPh sb="8" eb="10">
      <t>コウシ</t>
    </rPh>
    <rPh sb="10" eb="12">
      <t>ハケン</t>
    </rPh>
    <rPh sb="25" eb="26">
      <t>トウ</t>
    </rPh>
    <phoneticPr fontId="5"/>
  </si>
  <si>
    <t>地球温暖化防止コミュニケーターによる普及促進委託業務</t>
    <rPh sb="5" eb="7">
      <t>ボウシ</t>
    </rPh>
    <rPh sb="18" eb="20">
      <t>フキュウ</t>
    </rPh>
    <rPh sb="20" eb="22">
      <t>ソクシン</t>
    </rPh>
    <phoneticPr fontId="5"/>
  </si>
  <si>
    <t>VR映像製作・監修、展示用パネル製作等</t>
    <phoneticPr fontId="5"/>
  </si>
  <si>
    <t>地球温暖化対策のための技術やライフスタイルのイベント出展を通じた普及啓発事業委託業務</t>
    <phoneticPr fontId="5"/>
  </si>
  <si>
    <t>ライフスタイルの変革による脱炭素社会の構築事業等</t>
    <rPh sb="8" eb="10">
      <t>ヘンカク</t>
    </rPh>
    <rPh sb="13" eb="14">
      <t>ダツ</t>
    </rPh>
    <rPh sb="14" eb="16">
      <t>タンソ</t>
    </rPh>
    <rPh sb="16" eb="18">
      <t>シャカイ</t>
    </rPh>
    <rPh sb="19" eb="21">
      <t>コウチク</t>
    </rPh>
    <rPh sb="21" eb="23">
      <t>ジギョウ</t>
    </rPh>
    <rPh sb="23" eb="24">
      <t>トウ</t>
    </rPh>
    <phoneticPr fontId="5"/>
  </si>
  <si>
    <t>特別会計に関する法律第85条第3項第2号
特別会計に関する法律施行令第50条第9項第1号
地球温暖化対策の推進に関する法律第3条第3項</t>
    <rPh sb="41" eb="42">
      <t>ダイ</t>
    </rPh>
    <phoneticPr fontId="5"/>
  </si>
  <si>
    <t>-</t>
    <phoneticPr fontId="5"/>
  </si>
  <si>
    <t>-</t>
    <phoneticPr fontId="5"/>
  </si>
  <si>
    <t>百万円/万人</t>
    <rPh sb="0" eb="1">
      <t>ヒャク</t>
    </rPh>
    <rPh sb="1" eb="3">
      <t>マンエン</t>
    </rPh>
    <rPh sb="4" eb="6">
      <t>マンニン</t>
    </rPh>
    <phoneticPr fontId="5"/>
  </si>
  <si>
    <t>2,687/515</t>
    <phoneticPr fontId="5"/>
  </si>
  <si>
    <t>2,577/665</t>
    <phoneticPr fontId="5"/>
  </si>
  <si>
    <t>百万円/万団体</t>
    <rPh sb="0" eb="1">
      <t>ヒャク</t>
    </rPh>
    <rPh sb="1" eb="3">
      <t>マンエン</t>
    </rPh>
    <rPh sb="4" eb="5">
      <t>マン</t>
    </rPh>
    <rPh sb="5" eb="7">
      <t>ダンタイ</t>
    </rPh>
    <phoneticPr fontId="5"/>
  </si>
  <si>
    <t>2,687/1.4</t>
    <phoneticPr fontId="5"/>
  </si>
  <si>
    <t>2,577/9.5</t>
    <phoneticPr fontId="5"/>
  </si>
  <si>
    <t>2,170/40</t>
    <phoneticPr fontId="5"/>
  </si>
  <si>
    <t>-</t>
    <phoneticPr fontId="5"/>
  </si>
  <si>
    <t>-</t>
    <phoneticPr fontId="5"/>
  </si>
  <si>
    <t>-</t>
    <phoneticPr fontId="5"/>
  </si>
  <si>
    <t>-</t>
    <phoneticPr fontId="5"/>
  </si>
  <si>
    <t>温室効果ガスを2030年度に13年度比26％削減するとの目標を柱とする約束草案を達成するためには、家庭・業務部門においては約４割という大幅な排出削減が必要とされているところ。このためには国民の積極的かつ自主的な行動を拡大させる必要があり、そのための普及啓発の強化として「地球温暖化対策のための国民運動（COOL CHOICE）」が必要不可欠と認識している。
なお、「COOL CHOICE」の推進に資する各事業の実施に当たっては、PDCAサイクルを実施することで、適切な予算配分、効果的なCO2削減について検討し、当該事業が効果的に行われている事を検証している。</t>
    <rPh sb="40" eb="42">
      <t>タッセイ</t>
    </rPh>
    <rPh sb="113" eb="115">
      <t>ヒツヨウ</t>
    </rPh>
    <rPh sb="124" eb="126">
      <t>フキュウ</t>
    </rPh>
    <rPh sb="126" eb="128">
      <t>ケイハツ</t>
    </rPh>
    <rPh sb="129" eb="131">
      <t>キョウカ</t>
    </rPh>
    <rPh sb="165" eb="167">
      <t>ヒツヨウ</t>
    </rPh>
    <rPh sb="167" eb="170">
      <t>フカケツ</t>
    </rPh>
    <rPh sb="171" eb="173">
      <t>ニンシキ</t>
    </rPh>
    <rPh sb="196" eb="198">
      <t>スイシン</t>
    </rPh>
    <rPh sb="199" eb="200">
      <t>シ</t>
    </rPh>
    <rPh sb="202" eb="205">
      <t>カクジギョウ</t>
    </rPh>
    <rPh sb="206" eb="208">
      <t>ジッシ</t>
    </rPh>
    <rPh sb="209" eb="210">
      <t>ア</t>
    </rPh>
    <rPh sb="224" eb="226">
      <t>ジッシ</t>
    </rPh>
    <rPh sb="232" eb="234">
      <t>テキセツ</t>
    </rPh>
    <rPh sb="235" eb="237">
      <t>ヨサン</t>
    </rPh>
    <rPh sb="237" eb="239">
      <t>ハイブン</t>
    </rPh>
    <rPh sb="240" eb="243">
      <t>コウカテキ</t>
    </rPh>
    <rPh sb="247" eb="249">
      <t>サクゲン</t>
    </rPh>
    <rPh sb="253" eb="255">
      <t>ケントウ</t>
    </rPh>
    <rPh sb="257" eb="259">
      <t>トウガイ</t>
    </rPh>
    <rPh sb="259" eb="261">
      <t>ジギョウ</t>
    </rPh>
    <rPh sb="262" eb="265">
      <t>コウカテキ</t>
    </rPh>
    <rPh sb="266" eb="267">
      <t>オコナ</t>
    </rPh>
    <rPh sb="272" eb="273">
      <t>コト</t>
    </rPh>
    <rPh sb="274" eb="276">
      <t>ケンショウ</t>
    </rPh>
    <phoneticPr fontId="5"/>
  </si>
  <si>
    <t>PDCAサイクルを実施する中で、予算の配分等の妥当性及びより効果的なCO2排出削減方法について、実績を踏まえながら引き続き検討を行う。
家庭・業務部門の４割削減達成のため、事業の実施にあたっては､外部有識者の意見等を踏まえながら進める｡</t>
    <rPh sb="9" eb="11">
      <t>ジッシ</t>
    </rPh>
    <rPh sb="13" eb="14">
      <t>ナカ</t>
    </rPh>
    <rPh sb="48" eb="50">
      <t>ジッセキ</t>
    </rPh>
    <rPh sb="51" eb="52">
      <t>フ</t>
    </rPh>
    <rPh sb="57" eb="58">
      <t>ヒ</t>
    </rPh>
    <rPh sb="59" eb="60">
      <t>ツヅ</t>
    </rPh>
    <rPh sb="104" eb="106">
      <t>イケン</t>
    </rPh>
    <rPh sb="106" eb="107">
      <t>トウ</t>
    </rPh>
    <rPh sb="108" eb="109">
      <t>フ</t>
    </rPh>
    <phoneticPr fontId="5"/>
  </si>
  <si>
    <t>-</t>
    <phoneticPr fontId="5"/>
  </si>
  <si>
    <t>-</t>
    <phoneticPr fontId="5"/>
  </si>
  <si>
    <t>○2030年度26%削減目標達成には、家庭・業務部門それぞれ約4割削減が必要。
○本事業は、COOL CHOICEと共に脱炭素社会づくりに貢献する製品への買換、サービスの利用、ライフスタイルの選択を促進することで、家庭・業務部門約14%の削減（電力排出係数改善以外）を後押しするもの。
○COOL CHOICE：経済界等事業者と連携し、脱炭素社会づくりに貢献する製品への買換、サービスの利用、ライフスタイルの選択などを促すことで、消費者の行動を変えることを目的としている。
○中央からの情報発信だけでなく、地域の様々な活動主体とも連携し、地域の特色に合った温暖化対策の拡大・定着、きめ細かな地域単位での取組促進を図り、日本全国津々浦々での自発的な行動につなげ、全国事業との相乗効果を図ることを目的としている。</t>
    <rPh sb="60" eb="61">
      <t>ダツ</t>
    </rPh>
    <rPh sb="61" eb="63">
      <t>タンソ</t>
    </rPh>
    <rPh sb="63" eb="65">
      <t>シャカイ</t>
    </rPh>
    <rPh sb="69" eb="71">
      <t>コウケン</t>
    </rPh>
    <rPh sb="168" eb="169">
      <t>ダツ</t>
    </rPh>
    <rPh sb="169" eb="171">
      <t>タンソ</t>
    </rPh>
    <rPh sb="171" eb="173">
      <t>シャカイ</t>
    </rPh>
    <rPh sb="177" eb="179">
      <t>コウケン</t>
    </rPh>
    <phoneticPr fontId="5"/>
  </si>
  <si>
    <t>1,824/28.3</t>
    <phoneticPr fontId="5"/>
  </si>
  <si>
    <t>1,824/1,034</t>
    <phoneticPr fontId="5"/>
  </si>
  <si>
    <t>○地球温暖化対策の推進・国民運動「COOL CHOICE」推進・普及啓発事業
環境大臣をチーム長とした「COOL CHOICE」推進チームより助言・提言を受け、各分野別の５つの作業グループ（省エネ家電、省エネ住宅、低炭素物流、エコカー、ライフスタイル）に基づく各種キャンペーンなどの普及啓発事業等を実施。
○地方と連携した地球温暖化対策活動推進事業
地方公共団体や地域コミュニティと連携し、地域の生活スタイルや個々のライフスタイル等に応じた効果的かつ参加しやすい取組を推進し、住民の意識改革や自発的な温暖化対策への取組の拡大・定着を目指す。（補助事業：定額）
○地球温暖化対策の推進に関する法律に基づく普及啓発推進事業
地球温暖化の推進に関する法律（温対法）第39条に基づき、全国地球温暖化防止活動推進センター（全国センター）が実施する、国民の日常生活に関する温室効果ガスの排出抑制等のための調査研究への事業委託。
温対法第38条に基づき、地域地球温暖化防止活動推進センター（地域センター）が実施する、地域住民の日常生活に関する温室効果ガスの排出実態や身近な温暖化対策等への補助事業の実施。（補助事業：定額）</t>
    <rPh sb="127" eb="128">
      <t>モト</t>
    </rPh>
    <rPh sb="130" eb="132">
      <t>カクシュ</t>
    </rPh>
    <rPh sb="198" eb="200">
      <t>セイカツ</t>
    </rPh>
    <rPh sb="305" eb="307">
      <t>スイシン</t>
    </rPh>
    <rPh sb="310" eb="312">
      <t>チキュウ</t>
    </rPh>
    <rPh sb="312" eb="315">
      <t>オンダンカ</t>
    </rPh>
    <rPh sb="316" eb="318">
      <t>スイシン</t>
    </rPh>
    <rPh sb="319" eb="320">
      <t>カン</t>
    </rPh>
    <rPh sb="322" eb="324">
      <t>ホウリツ</t>
    </rPh>
    <rPh sb="356" eb="358">
      <t>ゼンコク</t>
    </rPh>
    <rPh sb="420" eb="422">
      <t>チイキ</t>
    </rPh>
    <phoneticPr fontId="5"/>
  </si>
  <si>
    <t>　企画競争に当たっては、一部外部審査委員に参画いただき、支出先の選定の妥当性、適切な競争性を確保している。また、支出毎、企画毎に見積もりを精査することで、支出の合理性を確保し、費目・使途を必要なものに限定している。
　一般競争（総合評価）によって選定した事業については、契約時及び支出時において見積もり及び支出経費を精査することで、支出合理性を確保し、費目・使途を必要なものに限定している。
　過去一者応札となった事業においては、必要に応じて内容の見直しや公募期間を長くするなど、競争性の担保に努めている。
　また、補助事業については、公募を行うことで競争性を確保しているが、委託費のうち、温対法に基づき全国センターに指定された団体が同法に基づく全国センター事業を実施するためのものであることから、支出先の選定に当たって競争は行っていない。</t>
    <phoneticPr fontId="5"/>
  </si>
  <si>
    <t>　国民運動の推進に向けて、地球温暖化対策計画に沿った適切な目標・指標を設定し、毎年進捗状況の評価を行い、PDCAを実施していくこととしており、成果実績については一部改善を要する事業はあるものの一定の実績が得られている。</t>
    <rPh sb="96" eb="98">
      <t>イッテイ</t>
    </rPh>
    <phoneticPr fontId="5"/>
  </si>
  <si>
    <t>　本事業は企画競争、一般競争（総合評価）、公募形式で実施することにより費用対効果の良い事業者等を選択することができるため効果的と考える。</t>
    <rPh sb="1" eb="2">
      <t>ホン</t>
    </rPh>
    <rPh sb="2" eb="4">
      <t>ジギョウ</t>
    </rPh>
    <rPh sb="5" eb="7">
      <t>キカク</t>
    </rPh>
    <rPh sb="7" eb="9">
      <t>キョウソウ</t>
    </rPh>
    <rPh sb="10" eb="12">
      <t>イッパン</t>
    </rPh>
    <rPh sb="12" eb="14">
      <t>キョウソウ</t>
    </rPh>
    <rPh sb="15" eb="17">
      <t>ソウゴウ</t>
    </rPh>
    <rPh sb="17" eb="19">
      <t>ヒョウカ</t>
    </rPh>
    <rPh sb="21" eb="23">
      <t>コウボ</t>
    </rPh>
    <rPh sb="23" eb="25">
      <t>ケイシキ</t>
    </rPh>
    <rPh sb="26" eb="28">
      <t>ジッシ</t>
    </rPh>
    <rPh sb="35" eb="37">
      <t>ヒヨウ</t>
    </rPh>
    <rPh sb="37" eb="40">
      <t>タイコウカ</t>
    </rPh>
    <rPh sb="41" eb="42">
      <t>ヨ</t>
    </rPh>
    <rPh sb="43" eb="46">
      <t>ジギョウシャ</t>
    </rPh>
    <rPh sb="46" eb="47">
      <t>トウ</t>
    </rPh>
    <rPh sb="48" eb="50">
      <t>センタク</t>
    </rPh>
    <rPh sb="60" eb="63">
      <t>コウカテキ</t>
    </rPh>
    <rPh sb="64" eb="65">
      <t>カンガ</t>
    </rPh>
    <phoneticPr fontId="5"/>
  </si>
  <si>
    <t>　団体、企業、自治体の賛同数については、PDCAを実施することで、業務の改善を図り、目標達成には満たないものの従来の活動実績より改善が図られているところ。引き続きPDCAを回しながら効果的かつ効率的な事業実施に努めていく。</t>
    <rPh sb="42" eb="44">
      <t>モクヒョウ</t>
    </rPh>
    <rPh sb="44" eb="46">
      <t>タッセイ</t>
    </rPh>
    <rPh sb="48" eb="49">
      <t>ミ</t>
    </rPh>
    <rPh sb="55" eb="57">
      <t>ジュウライ</t>
    </rPh>
    <rPh sb="58" eb="60">
      <t>カツドウ</t>
    </rPh>
    <rPh sb="60" eb="62">
      <t>ジッセキ</t>
    </rPh>
    <rPh sb="64" eb="66">
      <t>カイゼン</t>
    </rPh>
    <rPh sb="67" eb="68">
      <t>ハカ</t>
    </rPh>
    <rPh sb="77" eb="78">
      <t>ヒ</t>
    </rPh>
    <rPh sb="79" eb="80">
      <t>ツヅ</t>
    </rPh>
    <rPh sb="86" eb="87">
      <t>マワ</t>
    </rPh>
    <rPh sb="91" eb="94">
      <t>コウカテキ</t>
    </rPh>
    <rPh sb="96" eb="99">
      <t>コウリツテキ</t>
    </rPh>
    <rPh sb="100" eb="102">
      <t>ジギョウ</t>
    </rPh>
    <rPh sb="102" eb="104">
      <t>ジッシ</t>
    </rPh>
    <rPh sb="105" eb="106">
      <t>ツト</t>
    </rPh>
    <phoneticPr fontId="5"/>
  </si>
  <si>
    <t>　国民運動の取組をホームページ等で広く全国に情報発信している。</t>
    <phoneticPr fontId="5"/>
  </si>
  <si>
    <t>　2015年7月に温室効果ガスを2030年度に13年度比26％削減するとの目標を柱とする約束草案を国連に提出し、COP21ではパリ協定が採択された。日本においては2016年11月8日に国会の承認を経てパリ協定の締結を決定したところ。26%削減目標達成には、家庭・業務部門においては約4割という大幅な排出削減が必要であり、平成28年5月には、国民一人一人の自発的な行動を促進するため、普及啓発を強化するという国の方針を明示した改正温対法案が成立した。総理から地球温暖化対策の推進や国民運動の強化が指示されたことから、経済界・自治体・NPO等と連携し地球温暖化対策に対する理解と自発的取組の機運醸成を通じて、脱炭素社会づくりに貢献する製品への買換、サービスの利用、ライフスタイル等を促すCOOL CHOICEを推進するものである。
　さらに地域の生活スタイルや個々のライフスタイル等に応じた効果的かつ参加しやすい取組を推進することで、住民の意識改革や自発的な取組の拡大・定着を目指す。具体的には、温対法を踏まえ、全国センターや地域センターが実施する事業や地方公共団体と連携した普及啓発活動、さらには地域コミュニティが運営する情報媒体を活用した継続的な情報発信等を支援することで、地域の地球温暖化対策を促進させるものである。
　以上のことから、本事業の目的は国民や社会のニーズを的確に反映しているものである。</t>
    <rPh sb="302" eb="303">
      <t>ダツ</t>
    </rPh>
    <rPh sb="303" eb="305">
      <t>タンソ</t>
    </rPh>
    <rPh sb="305" eb="307">
      <t>シャカイ</t>
    </rPh>
    <rPh sb="311" eb="313">
      <t>コウケン</t>
    </rPh>
    <rPh sb="315" eb="317">
      <t>セイヒン</t>
    </rPh>
    <phoneticPr fontId="5"/>
  </si>
  <si>
    <t>　公共性が高く投資回収の考え方に馴染まない地球温暖化対策の推進・国民運動の強化事業等については、地方自治体や民間に委ねても、長期的視点に立った計画導入が十分に図られない恐れが高いため、国が率先して行うべき事業である。</t>
    <phoneticPr fontId="5"/>
  </si>
  <si>
    <t>2,170/1,034</t>
    <phoneticPr fontId="5"/>
  </si>
  <si>
    <t>地域における地球温暖化防止活動の評価等の実施・検討、会議開催</t>
    <phoneticPr fontId="5"/>
  </si>
  <si>
    <t>アンケート調査事業</t>
    <phoneticPr fontId="5"/>
  </si>
  <si>
    <t>人件費</t>
    <phoneticPr fontId="5"/>
  </si>
  <si>
    <t>人件費</t>
    <phoneticPr fontId="5"/>
  </si>
  <si>
    <t>ポスター企画等</t>
    <phoneticPr fontId="5"/>
  </si>
  <si>
    <t>ポスター印刷等</t>
    <phoneticPr fontId="5"/>
  </si>
  <si>
    <t>印刷製本費</t>
    <phoneticPr fontId="5"/>
  </si>
  <si>
    <t>諸謝金、雑役務費、旅費、印刷製本費</t>
    <rPh sb="0" eb="1">
      <t>ショ</t>
    </rPh>
    <rPh sb="1" eb="3">
      <t>シャキン</t>
    </rPh>
    <rPh sb="4" eb="6">
      <t>ザツエキ</t>
    </rPh>
    <rPh sb="6" eb="8">
      <t>ムヒ</t>
    </rPh>
    <rPh sb="9" eb="11">
      <t>リョヒ</t>
    </rPh>
    <rPh sb="12" eb="14">
      <t>インサツ</t>
    </rPh>
    <rPh sb="14" eb="16">
      <t>セイホン</t>
    </rPh>
    <rPh sb="16" eb="17">
      <t>ヒ</t>
    </rPh>
    <phoneticPr fontId="5"/>
  </si>
  <si>
    <t xml:space="preserve">（一社）アートパワーズジャパン </t>
    <rPh sb="1" eb="2">
      <t>イチ</t>
    </rPh>
    <rPh sb="2" eb="3">
      <t>シャ</t>
    </rPh>
    <phoneticPr fontId="5"/>
  </si>
  <si>
    <t>シンポジウムの事前準備等</t>
    <phoneticPr fontId="5"/>
  </si>
  <si>
    <t>人件費、旅費、謝金、雑役務費等</t>
    <rPh sb="0" eb="3">
      <t>ジンケンヒ</t>
    </rPh>
    <rPh sb="4" eb="6">
      <t>リョヒ</t>
    </rPh>
    <rPh sb="7" eb="9">
      <t>シャキン</t>
    </rPh>
    <rPh sb="10" eb="11">
      <t>ザツ</t>
    </rPh>
    <rPh sb="11" eb="13">
      <t>エキム</t>
    </rPh>
    <rPh sb="14" eb="15">
      <t>トウ</t>
    </rPh>
    <phoneticPr fontId="5"/>
  </si>
  <si>
    <t>事務局人件費、旅費、謝金、雑役務費等</t>
    <rPh sb="0" eb="2">
      <t>ジム</t>
    </rPh>
    <rPh sb="2" eb="3">
      <t>キョク</t>
    </rPh>
    <phoneticPr fontId="5"/>
  </si>
  <si>
    <t>人件費、雑役務費等</t>
    <phoneticPr fontId="5"/>
  </si>
  <si>
    <t>事務局人件費、旅費、謝金、雑役務費等</t>
    <rPh sb="0" eb="3">
      <t>ジムキョク</t>
    </rPh>
    <phoneticPr fontId="5"/>
  </si>
  <si>
    <t>（株）ホリプロ</t>
    <phoneticPr fontId="5"/>
  </si>
  <si>
    <t>（一社）地域企業連合会 九州連携機構</t>
    <phoneticPr fontId="5"/>
  </si>
  <si>
    <t>（株）ラ・クレ・ドゥ・ジョワ</t>
    <phoneticPr fontId="5"/>
  </si>
  <si>
    <t>TASKI</t>
    <phoneticPr fontId="5"/>
  </si>
  <si>
    <t>（一社）地球温暖化防止全国ネット</t>
    <phoneticPr fontId="5"/>
  </si>
  <si>
    <t>（公財）淡海環境保全財団</t>
    <phoneticPr fontId="5"/>
  </si>
  <si>
    <t>（一社）地域循環共生社会連携協会</t>
    <phoneticPr fontId="5"/>
  </si>
  <si>
    <t>ヒーローズエデュテイメント（株）</t>
    <phoneticPr fontId="5"/>
  </si>
  <si>
    <t>札幌市</t>
    <phoneticPr fontId="5"/>
  </si>
  <si>
    <t>多摩大学情報社会学研究所</t>
    <phoneticPr fontId="5"/>
  </si>
  <si>
    <t>-</t>
    <phoneticPr fontId="5"/>
  </si>
  <si>
    <t>-</t>
    <phoneticPr fontId="5"/>
  </si>
  <si>
    <t>国民運動「COOL CHOICE」促進のための普及啓発事業等委託業務</t>
    <phoneticPr fontId="5"/>
  </si>
  <si>
    <t>脱炭素社会構築シンポジウムにおける環境省発信映像制作委託業務</t>
    <rPh sb="0" eb="1">
      <t>ダツ</t>
    </rPh>
    <rPh sb="1" eb="3">
      <t>タンソ</t>
    </rPh>
    <rPh sb="3" eb="5">
      <t>シャカイ</t>
    </rPh>
    <rPh sb="5" eb="7">
      <t>コウチク</t>
    </rPh>
    <rPh sb="17" eb="20">
      <t>カンキョウショウ</t>
    </rPh>
    <rPh sb="20" eb="22">
      <t>ハッシン</t>
    </rPh>
    <rPh sb="22" eb="24">
      <t>エイゾウ</t>
    </rPh>
    <rPh sb="24" eb="26">
      <t>セイサク</t>
    </rPh>
    <rPh sb="26" eb="28">
      <t>イタク</t>
    </rPh>
    <rPh sb="28" eb="30">
      <t>ギョウム</t>
    </rPh>
    <phoneticPr fontId="5"/>
  </si>
  <si>
    <t>気候変動を踏まえた脱炭素社会の実現に向けたシンポジウムにおける環境省発信映像制作委託業務</t>
    <rPh sb="0" eb="2">
      <t>キコウ</t>
    </rPh>
    <rPh sb="2" eb="4">
      <t>ヘンドウ</t>
    </rPh>
    <rPh sb="5" eb="6">
      <t>フ</t>
    </rPh>
    <rPh sb="9" eb="10">
      <t>ダツ</t>
    </rPh>
    <rPh sb="10" eb="12">
      <t>タンソ</t>
    </rPh>
    <rPh sb="12" eb="14">
      <t>シャカイ</t>
    </rPh>
    <rPh sb="15" eb="17">
      <t>ジツゲン</t>
    </rPh>
    <rPh sb="18" eb="19">
      <t>ム</t>
    </rPh>
    <rPh sb="31" eb="34">
      <t>カンキョウショウ</t>
    </rPh>
    <rPh sb="34" eb="36">
      <t>ハッシン</t>
    </rPh>
    <rPh sb="36" eb="38">
      <t>エイゾウ</t>
    </rPh>
    <rPh sb="38" eb="40">
      <t>セイサク</t>
    </rPh>
    <rPh sb="40" eb="42">
      <t>イタク</t>
    </rPh>
    <rPh sb="42" eb="44">
      <t>ギョウム</t>
    </rPh>
    <phoneticPr fontId="5"/>
  </si>
  <si>
    <t>気候変動を踏まえた脱炭素社会の実現に向けた北陸地方シンポジウムにおける環境省発信映像制作委託業務</t>
    <rPh sb="0" eb="2">
      <t>キコウ</t>
    </rPh>
    <rPh sb="2" eb="4">
      <t>ヘンドウ</t>
    </rPh>
    <rPh sb="5" eb="6">
      <t>フ</t>
    </rPh>
    <rPh sb="9" eb="10">
      <t>ダツ</t>
    </rPh>
    <rPh sb="10" eb="12">
      <t>タンソ</t>
    </rPh>
    <rPh sb="12" eb="14">
      <t>シャカイ</t>
    </rPh>
    <rPh sb="15" eb="17">
      <t>ジツゲン</t>
    </rPh>
    <rPh sb="18" eb="19">
      <t>ム</t>
    </rPh>
    <rPh sb="21" eb="23">
      <t>ホクリク</t>
    </rPh>
    <rPh sb="23" eb="25">
      <t>チホウ</t>
    </rPh>
    <rPh sb="35" eb="38">
      <t>カンキョウショウ</t>
    </rPh>
    <rPh sb="38" eb="40">
      <t>ハッシン</t>
    </rPh>
    <rPh sb="40" eb="42">
      <t>エイゾウ</t>
    </rPh>
    <rPh sb="42" eb="44">
      <t>セイサク</t>
    </rPh>
    <rPh sb="44" eb="46">
      <t>イタク</t>
    </rPh>
    <rPh sb="46" eb="48">
      <t>ギョウム</t>
    </rPh>
    <phoneticPr fontId="5"/>
  </si>
  <si>
    <t>-</t>
    <phoneticPr fontId="5"/>
  </si>
  <si>
    <t>地球温暖化対策推進ポスター企画作成及び印刷等委託業務</t>
    <phoneticPr fontId="5"/>
  </si>
  <si>
    <t>（一社）地球温暖化防止全国ネット</t>
    <rPh sb="1" eb="2">
      <t>イチ</t>
    </rPh>
    <rPh sb="2" eb="3">
      <t>シャ</t>
    </rPh>
    <rPh sb="4" eb="6">
      <t>チキュウ</t>
    </rPh>
    <rPh sb="6" eb="9">
      <t>オンダンカ</t>
    </rPh>
    <rPh sb="9" eb="11">
      <t>ボウシ</t>
    </rPh>
    <rPh sb="11" eb="13">
      <t>ゼンコク</t>
    </rPh>
    <phoneticPr fontId="5"/>
  </si>
  <si>
    <t>地域における地球温暖化防止活動促進事業事務局</t>
    <rPh sb="19" eb="22">
      <t>ジムキョク</t>
    </rPh>
    <phoneticPr fontId="5"/>
  </si>
  <si>
    <t>q.</t>
    <phoneticPr fontId="5"/>
  </si>
  <si>
    <t>室長　菊池　圭一</t>
    <rPh sb="3" eb="5">
      <t>キクチ</t>
    </rPh>
    <rPh sb="6" eb="8">
      <t>ケイイチ</t>
    </rPh>
    <phoneticPr fontId="5"/>
  </si>
  <si>
    <t>万人（累積）</t>
    <rPh sb="0" eb="2">
      <t>マンニン</t>
    </rPh>
    <rPh sb="3" eb="5">
      <t>ルイセキ</t>
    </rPh>
    <phoneticPr fontId="5"/>
  </si>
  <si>
    <t>地球温暖化対策計画における国民運動の推進によりCO2排出量削減推定効果を2030年度までに（2013年度比）約566万t-CO2にし、家庭部門・業務部門のエネルギー起源CO2排出量の令和１2年度約4割削減に資する。
※2、12年度は累積値とする</t>
    <rPh sb="91" eb="93">
      <t>レイワ</t>
    </rPh>
    <phoneticPr fontId="5"/>
  </si>
  <si>
    <t>クールビズ、ウォームビズ、機器の買換促進、照明の効率的な利用、エコドライブ、カーシェアリング等におけるCO2排出量削減推定効果</t>
    <phoneticPr fontId="5"/>
  </si>
  <si>
    <t>-</t>
    <phoneticPr fontId="5"/>
  </si>
  <si>
    <t>1t-CO2当たりの削減コストを令和12年度までに8,546円以下とする</t>
    <rPh sb="16" eb="18">
      <t>レイワ</t>
    </rPh>
    <rPh sb="30" eb="33">
      <t>エンイカ</t>
    </rPh>
    <phoneticPr fontId="5"/>
  </si>
  <si>
    <t>1t-CO2当たりの削減コスト</t>
    <phoneticPr fontId="5"/>
  </si>
  <si>
    <t>地球温暖化対策計画における国民運動の推進によるCO2排出量削減推定効果（2013年度比）</t>
    <phoneticPr fontId="5"/>
  </si>
  <si>
    <t>執行額（円）／クールビズ、ウォームビズ、機器の買換促進、照明の効率的な利用、エコドライブ、カーシェアリング等におけるCO2排出量削減推定効果</t>
    <phoneticPr fontId="5"/>
  </si>
  <si>
    <t>啓発活動あるいは情報的手段による行動様式の転換を図る事業にしては、手法が旧式ではないか。また、効果測定が不確実である。</t>
    <phoneticPr fontId="5"/>
  </si>
  <si>
    <t>外部有識者の見解を踏まえて、手法及び効果測定方法の妥当性について検討すること。</t>
    <phoneticPr fontId="5"/>
  </si>
  <si>
    <t>事業内容の見直しによる間接補助事業者数の減</t>
    <rPh sb="0" eb="2">
      <t>ジギョウ</t>
    </rPh>
    <rPh sb="2" eb="4">
      <t>ナイヨウ</t>
    </rPh>
    <rPh sb="5" eb="7">
      <t>ミナオ</t>
    </rPh>
    <rPh sb="11" eb="13">
      <t>カンセツ</t>
    </rPh>
    <rPh sb="13" eb="15">
      <t>ホジョ</t>
    </rPh>
    <rPh sb="15" eb="17">
      <t>ジギョウ</t>
    </rPh>
    <rPh sb="17" eb="18">
      <t>シャ</t>
    </rPh>
    <rPh sb="18" eb="19">
      <t>スウ</t>
    </rPh>
    <rPh sb="19" eb="20">
      <t>ホスウ</t>
    </rPh>
    <rPh sb="20" eb="21">
      <t>ゲン</t>
    </rPh>
    <phoneticPr fontId="5"/>
  </si>
  <si>
    <t>外部有識者の見解を踏まえて、行動経済学に基づくナッジを活用した訴求手法の導入や
オンラインイベントに活用できるコンテンツの充実など新たな手法を取り入れた行動変容事業の実施と、
それらによる効果測定方法をあわせて検討していく。</t>
    <phoneticPr fontId="5"/>
  </si>
  <si>
    <t>パナソニック株式会社</t>
    <rPh sb="6" eb="8">
      <t>カブシキ</t>
    </rPh>
    <rPh sb="8" eb="10">
      <t>カイシャ</t>
    </rPh>
    <phoneticPr fontId="5"/>
  </si>
  <si>
    <t>しんきゅうさんWEBサイト運用支援</t>
    <rPh sb="15" eb="1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</si>
</sst>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171865</xdr:colOff>
      <xdr:row>742</xdr:row>
      <xdr:rowOff>203752</xdr:rowOff>
    </xdr:from>
    <xdr:to>
      <xdr:col>49</xdr:col>
      <xdr:colOff>223429</xdr:colOff>
      <xdr:row>744</xdr:row>
      <xdr:rowOff>355708</xdr:rowOff>
    </xdr:to>
    <xdr:sp macro="" textlink="">
      <xdr:nvSpPr>
        <xdr:cNvPr id="5" name="大かっこ 4"/>
        <xdr:cNvSpPr/>
      </xdr:nvSpPr>
      <xdr:spPr>
        <a:xfrm>
          <a:off x="1563343" y="47547143"/>
          <a:ext cx="8400434" cy="86426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脱炭素アクションの推進等を実施。</a:t>
          </a:r>
        </a:p>
      </xdr:txBody>
    </xdr:sp>
    <xdr:clientData/>
  </xdr:twoCellAnchor>
  <xdr:twoCellAnchor>
    <xdr:from>
      <xdr:col>6</xdr:col>
      <xdr:colOff>173934</xdr:colOff>
      <xdr:row>740</xdr:row>
      <xdr:rowOff>257735</xdr:rowOff>
    </xdr:from>
    <xdr:to>
      <xdr:col>15</xdr:col>
      <xdr:colOff>194110</xdr:colOff>
      <xdr:row>742</xdr:row>
      <xdr:rowOff>201706</xdr:rowOff>
    </xdr:to>
    <xdr:sp macro="" textlink="">
      <xdr:nvSpPr>
        <xdr:cNvPr id="6" name="正方形/長方形 5"/>
        <xdr:cNvSpPr/>
      </xdr:nvSpPr>
      <xdr:spPr>
        <a:xfrm>
          <a:off x="1384169" y="55334647"/>
          <a:ext cx="1835529" cy="63873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１，８２４百万円</a:t>
          </a:r>
        </a:p>
      </xdr:txBody>
    </xdr:sp>
    <xdr:clientData/>
  </xdr:twoCellAnchor>
  <xdr:twoCellAnchor>
    <xdr:from>
      <xdr:col>9</xdr:col>
      <xdr:colOff>68229</xdr:colOff>
      <xdr:row>747</xdr:row>
      <xdr:rowOff>213618</xdr:rowOff>
    </xdr:from>
    <xdr:to>
      <xdr:col>16</xdr:col>
      <xdr:colOff>70319</xdr:colOff>
      <xdr:row>747</xdr:row>
      <xdr:rowOff>1815354</xdr:rowOff>
    </xdr:to>
    <xdr:grpSp>
      <xdr:nvGrpSpPr>
        <xdr:cNvPr id="75" name="グループ化 65"/>
        <xdr:cNvGrpSpPr>
          <a:grpSpLocks/>
        </xdr:cNvGrpSpPr>
      </xdr:nvGrpSpPr>
      <xdr:grpSpPr bwMode="auto">
        <a:xfrm>
          <a:off x="1601194" y="58645571"/>
          <a:ext cx="1194396" cy="1601736"/>
          <a:chOff x="2065346" y="30928970"/>
          <a:chExt cx="1137034" cy="1194312"/>
        </a:xfrm>
      </xdr:grpSpPr>
      <xdr:sp macro="" textlink="">
        <xdr:nvSpPr>
          <xdr:cNvPr id="76" name="大かっこ 75"/>
          <xdr:cNvSpPr/>
        </xdr:nvSpPr>
        <xdr:spPr>
          <a:xfrm>
            <a:off x="2065346" y="31568556"/>
            <a:ext cx="1125835" cy="55472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事務局運営、</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サイト運用、冊子印刷・発送等</a:t>
            </a:r>
            <a:endParaRPr kumimoji="1" lang="ja-JP" altLang="en-US" sz="1100"/>
          </a:p>
        </xdr:txBody>
      </xdr:sp>
      <xdr:sp macro="" textlink="">
        <xdr:nvSpPr>
          <xdr:cNvPr id="78" name="正方形/長方形 77"/>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民間企業等６社　</a:t>
            </a:r>
            <a:endParaRPr kumimoji="1" lang="en-US" altLang="ja-JP" sz="1050">
              <a:solidFill>
                <a:sysClr val="windowText" lastClr="000000"/>
              </a:solidFill>
            </a:endParaRPr>
          </a:p>
          <a:p>
            <a:pPr algn="ctr"/>
            <a:r>
              <a:rPr kumimoji="1" lang="ja-JP" altLang="en-US" sz="1050">
                <a:solidFill>
                  <a:sysClr val="windowText" lastClr="000000"/>
                </a:solidFill>
              </a:rPr>
              <a:t>１１０．３百万円</a:t>
            </a:r>
          </a:p>
        </xdr:txBody>
      </xdr:sp>
    </xdr:grpSp>
    <xdr:clientData/>
  </xdr:twoCellAnchor>
  <xdr:twoCellAnchor>
    <xdr:from>
      <xdr:col>12</xdr:col>
      <xdr:colOff>198528</xdr:colOff>
      <xdr:row>746</xdr:row>
      <xdr:rowOff>2480928</xdr:rowOff>
    </xdr:from>
    <xdr:to>
      <xdr:col>13</xdr:col>
      <xdr:colOff>1843</xdr:colOff>
      <xdr:row>746</xdr:row>
      <xdr:rowOff>2728062</xdr:rowOff>
    </xdr:to>
    <xdr:cxnSp macro="">
      <xdr:nvCxnSpPr>
        <xdr:cNvPr id="79" name="直線矢印コネクタ 78"/>
        <xdr:cNvCxnSpPr/>
      </xdr:nvCxnSpPr>
      <xdr:spPr>
        <a:xfrm>
          <a:off x="2598828" y="51182253"/>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798863</xdr:rowOff>
    </xdr:from>
    <xdr:to>
      <xdr:col>18</xdr:col>
      <xdr:colOff>121153</xdr:colOff>
      <xdr:row>746</xdr:row>
      <xdr:rowOff>2501522</xdr:rowOff>
    </xdr:to>
    <xdr:sp macro="" textlink="">
      <xdr:nvSpPr>
        <xdr:cNvPr id="80" name="大かっこ 79"/>
        <xdr:cNvSpPr/>
      </xdr:nvSpPr>
      <xdr:spPr bwMode="auto">
        <a:xfrm>
          <a:off x="1600200" y="49500188"/>
          <a:ext cx="2121403" cy="170265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国民運動「</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」促進のための普及啓発事業等委託業務</a:t>
          </a:r>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の認知度向上・賛同数の拡大のため、国民運動「</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」の効果的な普及啓発の実施、日本オリンピック協会等と連携した事業の実施等</a:t>
          </a:r>
        </a:p>
        <a:p>
          <a:pPr eaLnBrk="1" fontAlgn="auto" latinLnBrk="0" hangingPunct="1"/>
          <a:endParaRPr lang="ja-JP" altLang="ja-JP" sz="900">
            <a:effectLst/>
          </a:endParaRPr>
        </a:p>
      </xdr:txBody>
    </xdr:sp>
    <xdr:clientData/>
  </xdr:twoCellAnchor>
  <xdr:twoCellAnchor>
    <xdr:from>
      <xdr:col>8</xdr:col>
      <xdr:colOff>36672</xdr:colOff>
      <xdr:row>745</xdr:row>
      <xdr:rowOff>327951</xdr:rowOff>
    </xdr:from>
    <xdr:to>
      <xdr:col>18</xdr:col>
      <xdr:colOff>101860</xdr:colOff>
      <xdr:row>746</xdr:row>
      <xdr:rowOff>249408</xdr:rowOff>
    </xdr:to>
    <xdr:sp macro="" textlink="">
      <xdr:nvSpPr>
        <xdr:cNvPr id="81" name="フレーム 80"/>
        <xdr:cNvSpPr/>
      </xdr:nvSpPr>
      <xdr:spPr bwMode="auto">
        <a:xfrm>
          <a:off x="1502799" y="55703166"/>
          <a:ext cx="1897846" cy="27834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clientData/>
  </xdr:twoCellAnchor>
  <xdr:twoCellAnchor>
    <xdr:from>
      <xdr:col>8</xdr:col>
      <xdr:colOff>51720</xdr:colOff>
      <xdr:row>746</xdr:row>
      <xdr:rowOff>224568</xdr:rowOff>
    </xdr:from>
    <xdr:to>
      <xdr:col>18</xdr:col>
      <xdr:colOff>110854</xdr:colOff>
      <xdr:row>746</xdr:row>
      <xdr:rowOff>738403</xdr:rowOff>
    </xdr:to>
    <xdr:sp macro="" textlink="">
      <xdr:nvSpPr>
        <xdr:cNvPr id="82" name="正方形/長方形 81"/>
        <xdr:cNvSpPr/>
      </xdr:nvSpPr>
      <xdr:spPr bwMode="auto">
        <a:xfrm>
          <a:off x="1651920" y="48925893"/>
          <a:ext cx="2059384" cy="51383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（株）博報堂</a:t>
          </a:r>
          <a:endParaRPr kumimoji="1" lang="en-US" altLang="ja-JP" sz="1050">
            <a:solidFill>
              <a:sysClr val="windowText" lastClr="000000"/>
            </a:solidFill>
          </a:endParaRPr>
        </a:p>
        <a:p>
          <a:pPr algn="ctr"/>
          <a:r>
            <a:rPr kumimoji="1" lang="ja-JP" altLang="en-US" sz="1050">
              <a:solidFill>
                <a:sysClr val="windowText" lastClr="000000"/>
              </a:solidFill>
            </a:rPr>
            <a:t>１４５．６百万円</a:t>
          </a:r>
        </a:p>
      </xdr:txBody>
    </xdr:sp>
    <xdr:clientData/>
  </xdr:twoCellAnchor>
  <xdr:twoCellAnchor>
    <xdr:from>
      <xdr:col>13</xdr:col>
      <xdr:colOff>119803</xdr:colOff>
      <xdr:row>746</xdr:row>
      <xdr:rowOff>2480491</xdr:rowOff>
    </xdr:from>
    <xdr:to>
      <xdr:col>18</xdr:col>
      <xdr:colOff>65093</xdr:colOff>
      <xdr:row>746</xdr:row>
      <xdr:rowOff>2758914</xdr:rowOff>
    </xdr:to>
    <xdr:sp macro="" textlink="">
      <xdr:nvSpPr>
        <xdr:cNvPr id="83" name="テキスト ボックス 82"/>
        <xdr:cNvSpPr txBox="1"/>
      </xdr:nvSpPr>
      <xdr:spPr>
        <a:xfrm>
          <a:off x="2720128" y="51181816"/>
          <a:ext cx="94541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20</xdr:col>
      <xdr:colOff>139148</xdr:colOff>
      <xdr:row>746</xdr:row>
      <xdr:rowOff>2720953</xdr:rowOff>
    </xdr:from>
    <xdr:to>
      <xdr:col>29</xdr:col>
      <xdr:colOff>59635</xdr:colOff>
      <xdr:row>747</xdr:row>
      <xdr:rowOff>1819279</xdr:rowOff>
    </xdr:to>
    <xdr:grpSp>
      <xdr:nvGrpSpPr>
        <xdr:cNvPr id="84" name="グループ化 65"/>
        <xdr:cNvGrpSpPr>
          <a:grpSpLocks/>
        </xdr:cNvGrpSpPr>
      </xdr:nvGrpSpPr>
      <xdr:grpSpPr bwMode="auto">
        <a:xfrm>
          <a:off x="3545736" y="58248341"/>
          <a:ext cx="1453452" cy="2002891"/>
          <a:chOff x="1925088" y="30639754"/>
          <a:chExt cx="1375836" cy="1494449"/>
        </a:xfrm>
      </xdr:grpSpPr>
      <xdr:sp macro="" textlink="">
        <xdr:nvSpPr>
          <xdr:cNvPr id="85" name="大かっこ 84"/>
          <xdr:cNvSpPr/>
        </xdr:nvSpPr>
        <xdr:spPr>
          <a:xfrm>
            <a:off x="2065346" y="31568556"/>
            <a:ext cx="1125835" cy="5656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出前授業における講師派遣、</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サイトの更新・改修等</a:t>
            </a:r>
            <a:endParaRPr kumimoji="1" lang="ja-JP" altLang="en-US" sz="1100"/>
          </a:p>
        </xdr:txBody>
      </xdr:sp>
      <xdr:sp macro="" textlink="">
        <xdr:nvSpPr>
          <xdr:cNvPr id="86" name="フレーム 85"/>
          <xdr:cNvSpPr/>
        </xdr:nvSpPr>
        <xdr:spPr bwMode="auto">
          <a:xfrm>
            <a:off x="1925088" y="30639754"/>
            <a:ext cx="1375836" cy="275247"/>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87" name="正方形/長方形 86"/>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　民間企業等２社</a:t>
            </a:r>
            <a:endParaRPr kumimoji="1" lang="en-US" altLang="ja-JP" sz="1050">
              <a:solidFill>
                <a:sysClr val="windowText" lastClr="000000"/>
              </a:solidFill>
            </a:endParaRPr>
          </a:p>
          <a:p>
            <a:pPr algn="ctr"/>
            <a:r>
              <a:rPr kumimoji="1" lang="ja-JP" altLang="en-US" sz="1050">
                <a:solidFill>
                  <a:sysClr val="windowText" lastClr="000000"/>
                </a:solidFill>
              </a:rPr>
              <a:t>　３０．８百万円</a:t>
            </a:r>
          </a:p>
        </xdr:txBody>
      </xdr:sp>
    </xdr:grpSp>
    <xdr:clientData/>
  </xdr:twoCellAnchor>
  <xdr:twoCellAnchor>
    <xdr:from>
      <xdr:col>25</xdr:col>
      <xdr:colOff>16566</xdr:colOff>
      <xdr:row>746</xdr:row>
      <xdr:rowOff>2467419</xdr:rowOff>
    </xdr:from>
    <xdr:to>
      <xdr:col>25</xdr:col>
      <xdr:colOff>44038</xdr:colOff>
      <xdr:row>746</xdr:row>
      <xdr:rowOff>2720953</xdr:rowOff>
    </xdr:to>
    <xdr:cxnSp macro="">
      <xdr:nvCxnSpPr>
        <xdr:cNvPr id="88" name="直線矢印コネクタ 87"/>
        <xdr:cNvCxnSpPr>
          <a:endCxn id="86" idx="0"/>
        </xdr:cNvCxnSpPr>
      </xdr:nvCxnSpPr>
      <xdr:spPr>
        <a:xfrm flipH="1">
          <a:off x="4157870" y="58093419"/>
          <a:ext cx="27472" cy="2535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48986</xdr:colOff>
      <xdr:row>746</xdr:row>
      <xdr:rowOff>796444</xdr:rowOff>
    </xdr:from>
    <xdr:to>
      <xdr:col>30</xdr:col>
      <xdr:colOff>171717</xdr:colOff>
      <xdr:row>746</xdr:row>
      <xdr:rowOff>2494416</xdr:rowOff>
    </xdr:to>
    <xdr:sp macro="" textlink="">
      <xdr:nvSpPr>
        <xdr:cNvPr id="89" name="大かっこ 88"/>
        <xdr:cNvSpPr/>
      </xdr:nvSpPr>
      <xdr:spPr bwMode="auto">
        <a:xfrm>
          <a:off x="4049486" y="49497769"/>
          <a:ext cx="2122981" cy="169797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地球温暖化防止コミュニケーターによる普及促進委託業務</a:t>
          </a: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コミュニケーターの養成、国民への普及啓発の展開、制度見直し検討会の実施等</a:t>
          </a:r>
        </a:p>
        <a:p>
          <a:pPr eaLnBrk="1" fontAlgn="auto" latinLnBrk="0" hangingPunct="1"/>
          <a:endParaRPr lang="ja-JP" altLang="ja-JP" sz="900">
            <a:effectLst/>
          </a:endParaRPr>
        </a:p>
      </xdr:txBody>
    </xdr:sp>
    <xdr:clientData/>
  </xdr:twoCellAnchor>
  <xdr:twoCellAnchor>
    <xdr:from>
      <xdr:col>20</xdr:col>
      <xdr:colOff>104949</xdr:colOff>
      <xdr:row>745</xdr:row>
      <xdr:rowOff>327949</xdr:rowOff>
    </xdr:from>
    <xdr:to>
      <xdr:col>30</xdr:col>
      <xdr:colOff>171715</xdr:colOff>
      <xdr:row>746</xdr:row>
      <xdr:rowOff>230115</xdr:rowOff>
    </xdr:to>
    <xdr:sp macro="" textlink="">
      <xdr:nvSpPr>
        <xdr:cNvPr id="90" name="フレーム 89"/>
        <xdr:cNvSpPr/>
      </xdr:nvSpPr>
      <xdr:spPr bwMode="auto">
        <a:xfrm>
          <a:off x="3770266" y="55703164"/>
          <a:ext cx="1899424" cy="25905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endParaRPr kumimoji="1" lang="en-US" altLang="ja-JP" sz="900">
            <a:solidFill>
              <a:schemeClr val="tx1"/>
            </a:solidFill>
          </a:endParaRPr>
        </a:p>
      </xdr:txBody>
    </xdr:sp>
    <xdr:clientData/>
  </xdr:twoCellAnchor>
  <xdr:twoCellAnchor>
    <xdr:from>
      <xdr:col>20</xdr:col>
      <xdr:colOff>100706</xdr:colOff>
      <xdr:row>746</xdr:row>
      <xdr:rowOff>224568</xdr:rowOff>
    </xdr:from>
    <xdr:to>
      <xdr:col>30</xdr:col>
      <xdr:colOff>161418</xdr:colOff>
      <xdr:row>746</xdr:row>
      <xdr:rowOff>735984</xdr:rowOff>
    </xdr:to>
    <xdr:sp macro="" textlink="">
      <xdr:nvSpPr>
        <xdr:cNvPr id="91" name="正方形/長方形 90"/>
        <xdr:cNvSpPr/>
      </xdr:nvSpPr>
      <xdr:spPr bwMode="auto">
        <a:xfrm>
          <a:off x="4101206" y="48925893"/>
          <a:ext cx="2060962" cy="5114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みずほ情報総研（株）</a:t>
          </a:r>
          <a:endParaRPr kumimoji="1" lang="en-US" altLang="ja-JP" sz="1050">
            <a:solidFill>
              <a:sysClr val="windowText" lastClr="000000"/>
            </a:solidFill>
          </a:endParaRPr>
        </a:p>
        <a:p>
          <a:pPr algn="ctr"/>
          <a:r>
            <a:rPr kumimoji="1" lang="ja-JP" altLang="en-US" sz="1050">
              <a:solidFill>
                <a:sysClr val="windowText" lastClr="000000"/>
              </a:solidFill>
            </a:rPr>
            <a:t>６５．５百万円</a:t>
          </a:r>
        </a:p>
      </xdr:txBody>
    </xdr:sp>
    <xdr:clientData/>
  </xdr:twoCellAnchor>
  <xdr:twoCellAnchor>
    <xdr:from>
      <xdr:col>26</xdr:col>
      <xdr:colOff>59688</xdr:colOff>
      <xdr:row>746</xdr:row>
      <xdr:rowOff>2466982</xdr:rowOff>
    </xdr:from>
    <xdr:to>
      <xdr:col>31</xdr:col>
      <xdr:colOff>99392</xdr:colOff>
      <xdr:row>746</xdr:row>
      <xdr:rowOff>2751808</xdr:rowOff>
    </xdr:to>
    <xdr:sp macro="" textlink="">
      <xdr:nvSpPr>
        <xdr:cNvPr id="92" name="テキスト ボックス 91"/>
        <xdr:cNvSpPr txBox="1"/>
      </xdr:nvSpPr>
      <xdr:spPr>
        <a:xfrm>
          <a:off x="4366645" y="58092982"/>
          <a:ext cx="867964" cy="28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33</xdr:col>
      <xdr:colOff>47625</xdr:colOff>
      <xdr:row>746</xdr:row>
      <xdr:rowOff>0</xdr:rowOff>
    </xdr:from>
    <xdr:to>
      <xdr:col>43</xdr:col>
      <xdr:colOff>170356</xdr:colOff>
      <xdr:row>746</xdr:row>
      <xdr:rowOff>2478212</xdr:rowOff>
    </xdr:to>
    <xdr:grpSp>
      <xdr:nvGrpSpPr>
        <xdr:cNvPr id="4" name="グループ化 3"/>
        <xdr:cNvGrpSpPr/>
      </xdr:nvGrpSpPr>
      <xdr:grpSpPr>
        <a:xfrm>
          <a:off x="5668496" y="55527388"/>
          <a:ext cx="1826025" cy="2478212"/>
          <a:chOff x="6334125" y="48363188"/>
          <a:chExt cx="2027731" cy="2478212"/>
        </a:xfrm>
      </xdr:grpSpPr>
      <xdr:sp macro="" textlink="">
        <xdr:nvSpPr>
          <xdr:cNvPr id="93" name="大かっこ 92"/>
          <xdr:cNvSpPr/>
        </xdr:nvSpPr>
        <xdr:spPr bwMode="auto">
          <a:xfrm>
            <a:off x="6334125" y="49175444"/>
            <a:ext cx="2027731" cy="16659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脱炭素社会構築シンポジウムにおける環境省発信映像制作委託業務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炭素社会構築シンポジウム広報等委託業務において開催するシンポジウムで活用する映像を制作</a:t>
            </a:r>
            <a:endParaRPr lang="ja-JP" altLang="ja-JP" sz="900">
              <a:effectLst/>
            </a:endParaRPr>
          </a:p>
        </xdr:txBody>
      </xdr:sp>
      <xdr:sp macro="" textlink="">
        <xdr:nvSpPr>
          <xdr:cNvPr id="94" name="フレーム 93"/>
          <xdr:cNvSpPr/>
        </xdr:nvSpPr>
        <xdr:spPr bwMode="auto">
          <a:xfrm>
            <a:off x="6390088" y="48363188"/>
            <a:ext cx="1971766" cy="2354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随意契約（少額）・委託</a:t>
            </a:r>
            <a:endParaRPr kumimoji="1" lang="en-US" altLang="ja-JP" sz="900">
              <a:solidFill>
                <a:schemeClr val="tx1"/>
              </a:solidFill>
            </a:endParaRPr>
          </a:p>
        </xdr:txBody>
      </xdr:sp>
      <xdr:sp macro="" textlink="">
        <xdr:nvSpPr>
          <xdr:cNvPr id="95" name="正方形/長方形 94"/>
          <xdr:cNvSpPr/>
        </xdr:nvSpPr>
        <xdr:spPr bwMode="auto">
          <a:xfrm>
            <a:off x="6385845" y="48621978"/>
            <a:ext cx="1965712"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０．６百万円</a:t>
            </a:r>
          </a:p>
        </xdr:txBody>
      </xdr:sp>
    </xdr:grpSp>
    <xdr:clientData/>
  </xdr:twoCellAnchor>
  <xdr:twoCellAnchor>
    <xdr:from>
      <xdr:col>7</xdr:col>
      <xdr:colOff>144236</xdr:colOff>
      <xdr:row>748</xdr:row>
      <xdr:rowOff>253360</xdr:rowOff>
    </xdr:from>
    <xdr:to>
      <xdr:col>18</xdr:col>
      <xdr:colOff>76467</xdr:colOff>
      <xdr:row>748</xdr:row>
      <xdr:rowOff>1919316</xdr:rowOff>
    </xdr:to>
    <xdr:sp macro="" textlink="">
      <xdr:nvSpPr>
        <xdr:cNvPr id="96" name="大かっこ 95"/>
        <xdr:cNvSpPr/>
      </xdr:nvSpPr>
      <xdr:spPr bwMode="auto">
        <a:xfrm>
          <a:off x="1477736" y="54426798"/>
          <a:ext cx="2027731" cy="16659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気候変動を踏まえた脱炭素社会の実現に向けたシンポジウムにおける環境省発信映像制作委託業務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脱炭素社会構築シンポジウム広報等委託業務において開催するシンポジウムで活用する映像を制作</a:t>
          </a:r>
        </a:p>
      </xdr:txBody>
    </xdr:sp>
    <xdr:clientData/>
  </xdr:twoCellAnchor>
  <xdr:twoCellAnchor>
    <xdr:from>
      <xdr:col>8</xdr:col>
      <xdr:colOff>9699</xdr:colOff>
      <xdr:row>747</xdr:row>
      <xdr:rowOff>2380451</xdr:rowOff>
    </xdr:from>
    <xdr:to>
      <xdr:col>18</xdr:col>
      <xdr:colOff>76465</xdr:colOff>
      <xdr:row>747</xdr:row>
      <xdr:rowOff>2581630</xdr:rowOff>
    </xdr:to>
    <xdr:sp macro="" textlink="">
      <xdr:nvSpPr>
        <xdr:cNvPr id="97" name="フレーム 96"/>
        <xdr:cNvSpPr/>
      </xdr:nvSpPr>
      <xdr:spPr bwMode="auto">
        <a:xfrm>
          <a:off x="1533699" y="53648764"/>
          <a:ext cx="1971766"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随意契約（少額）・委託</a:t>
          </a:r>
          <a:endParaRPr kumimoji="1" lang="en-US" altLang="ja-JP" sz="900">
            <a:solidFill>
              <a:schemeClr val="tx1"/>
            </a:solidFill>
          </a:endParaRPr>
        </a:p>
      </xdr:txBody>
    </xdr:sp>
    <xdr:clientData/>
  </xdr:twoCellAnchor>
  <xdr:twoCellAnchor>
    <xdr:from>
      <xdr:col>8</xdr:col>
      <xdr:colOff>5456</xdr:colOff>
      <xdr:row>747</xdr:row>
      <xdr:rowOff>2605019</xdr:rowOff>
    </xdr:from>
    <xdr:to>
      <xdr:col>18</xdr:col>
      <xdr:colOff>66168</xdr:colOff>
      <xdr:row>748</xdr:row>
      <xdr:rowOff>192900</xdr:rowOff>
    </xdr:to>
    <xdr:sp macro="" textlink="">
      <xdr:nvSpPr>
        <xdr:cNvPr id="98" name="正方形/長方形 97"/>
        <xdr:cNvSpPr/>
      </xdr:nvSpPr>
      <xdr:spPr bwMode="auto">
        <a:xfrm>
          <a:off x="1529456" y="53873332"/>
          <a:ext cx="1965712"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０．５百万円</a:t>
          </a:r>
        </a:p>
      </xdr:txBody>
    </xdr:sp>
    <xdr:clientData/>
  </xdr:twoCellAnchor>
  <xdr:twoCellAnchor>
    <xdr:from>
      <xdr:col>20</xdr:col>
      <xdr:colOff>2721</xdr:colOff>
      <xdr:row>748</xdr:row>
      <xdr:rowOff>253359</xdr:rowOff>
    </xdr:from>
    <xdr:to>
      <xdr:col>30</xdr:col>
      <xdr:colOff>115928</xdr:colOff>
      <xdr:row>748</xdr:row>
      <xdr:rowOff>2177142</xdr:rowOff>
    </xdr:to>
    <xdr:sp macro="" textlink="">
      <xdr:nvSpPr>
        <xdr:cNvPr id="99" name="大かっこ 98"/>
        <xdr:cNvSpPr/>
      </xdr:nvSpPr>
      <xdr:spPr bwMode="auto">
        <a:xfrm>
          <a:off x="4084864" y="63485752"/>
          <a:ext cx="2154278" cy="19237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気候変動を踏まえた脱炭素社会の実現に向けた北陸地方シンポジウムにおける環境省発信映像制作委託業務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脱炭素社会構築シンポジウム広報等委託業務において開催するシンポジウムで活用する映像を制作</a:t>
          </a:r>
        </a:p>
      </xdr:txBody>
    </xdr:sp>
    <xdr:clientData/>
  </xdr:twoCellAnchor>
  <xdr:twoCellAnchor>
    <xdr:from>
      <xdr:col>20</xdr:col>
      <xdr:colOff>58684</xdr:colOff>
      <xdr:row>747</xdr:row>
      <xdr:rowOff>2380451</xdr:rowOff>
    </xdr:from>
    <xdr:to>
      <xdr:col>30</xdr:col>
      <xdr:colOff>115926</xdr:colOff>
      <xdr:row>747</xdr:row>
      <xdr:rowOff>2581630</xdr:rowOff>
    </xdr:to>
    <xdr:sp macro="" textlink="">
      <xdr:nvSpPr>
        <xdr:cNvPr id="100" name="フレーム 99"/>
        <xdr:cNvSpPr/>
      </xdr:nvSpPr>
      <xdr:spPr bwMode="auto">
        <a:xfrm>
          <a:off x="3868684" y="53648764"/>
          <a:ext cx="1962242"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随意契約（少額）・委託</a:t>
          </a:r>
          <a:endParaRPr kumimoji="1" lang="en-US" altLang="ja-JP" sz="900">
            <a:solidFill>
              <a:schemeClr val="tx1"/>
            </a:solidFill>
          </a:endParaRPr>
        </a:p>
      </xdr:txBody>
    </xdr:sp>
    <xdr:clientData/>
  </xdr:twoCellAnchor>
  <xdr:twoCellAnchor>
    <xdr:from>
      <xdr:col>20</xdr:col>
      <xdr:colOff>54441</xdr:colOff>
      <xdr:row>747</xdr:row>
      <xdr:rowOff>2605019</xdr:rowOff>
    </xdr:from>
    <xdr:to>
      <xdr:col>30</xdr:col>
      <xdr:colOff>105629</xdr:colOff>
      <xdr:row>748</xdr:row>
      <xdr:rowOff>192900</xdr:rowOff>
    </xdr:to>
    <xdr:sp macro="" textlink="">
      <xdr:nvSpPr>
        <xdr:cNvPr id="101" name="正方形/長方形 100"/>
        <xdr:cNvSpPr/>
      </xdr:nvSpPr>
      <xdr:spPr bwMode="auto">
        <a:xfrm>
          <a:off x="3864441" y="53873332"/>
          <a:ext cx="1956188"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０．６百万円</a:t>
          </a:r>
        </a:p>
      </xdr:txBody>
    </xdr:sp>
    <xdr:clientData/>
  </xdr:twoCellAnchor>
  <xdr:twoCellAnchor>
    <xdr:from>
      <xdr:col>39</xdr:col>
      <xdr:colOff>39289</xdr:colOff>
      <xdr:row>748</xdr:row>
      <xdr:rowOff>2257482</xdr:rowOff>
    </xdr:from>
    <xdr:to>
      <xdr:col>43</xdr:col>
      <xdr:colOff>88549</xdr:colOff>
      <xdr:row>748</xdr:row>
      <xdr:rowOff>2483619</xdr:rowOff>
    </xdr:to>
    <xdr:sp macro="" textlink="">
      <xdr:nvSpPr>
        <xdr:cNvPr id="102" name="テキスト ボックス 101"/>
        <xdr:cNvSpPr txBox="1"/>
      </xdr:nvSpPr>
      <xdr:spPr>
        <a:xfrm>
          <a:off x="7468789" y="56430920"/>
          <a:ext cx="811260" cy="22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33</xdr:col>
      <xdr:colOff>98049</xdr:colOff>
      <xdr:row>747</xdr:row>
      <xdr:rowOff>2395859</xdr:rowOff>
    </xdr:from>
    <xdr:to>
      <xdr:col>43</xdr:col>
      <xdr:colOff>89645</xdr:colOff>
      <xdr:row>748</xdr:row>
      <xdr:rowOff>2251383</xdr:rowOff>
    </xdr:to>
    <xdr:grpSp>
      <xdr:nvGrpSpPr>
        <xdr:cNvPr id="103" name="グループ化 65"/>
        <xdr:cNvGrpSpPr>
          <a:grpSpLocks/>
        </xdr:cNvGrpSpPr>
      </xdr:nvGrpSpPr>
      <xdr:grpSpPr bwMode="auto">
        <a:xfrm>
          <a:off x="5718920" y="60827812"/>
          <a:ext cx="1694890" cy="2760089"/>
          <a:chOff x="2042834" y="30639751"/>
          <a:chExt cx="1553142" cy="3246796"/>
        </a:xfrm>
      </xdr:grpSpPr>
      <xdr:sp macro="" textlink="">
        <xdr:nvSpPr>
          <xdr:cNvPr id="104" name="大かっこ 103"/>
          <xdr:cNvSpPr/>
        </xdr:nvSpPr>
        <xdr:spPr>
          <a:xfrm>
            <a:off x="2046181" y="31874178"/>
            <a:ext cx="1483883" cy="20123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地球温暖化対策の意識啓発のための展示ツール等製作委託業務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地球温暖化対策の意識啓発のための展示用パネル及び付属する各種ツールの製作等</a:t>
            </a:r>
            <a:endParaRPr kumimoji="1" lang="en-US" altLang="ja-JP" sz="900">
              <a:solidFill>
                <a:schemeClr val="tx1"/>
              </a:solidFill>
              <a:latin typeface="+mn-lt"/>
              <a:ea typeface="+mn-ea"/>
              <a:cs typeface="+mn-cs"/>
            </a:endParaRPr>
          </a:p>
        </xdr:txBody>
      </xdr:sp>
      <xdr:sp macro="" textlink="">
        <xdr:nvSpPr>
          <xdr:cNvPr id="105" name="フレーム 104"/>
          <xdr:cNvSpPr/>
        </xdr:nvSpPr>
        <xdr:spPr bwMode="auto">
          <a:xfrm>
            <a:off x="2042834" y="30639751"/>
            <a:ext cx="1553142" cy="40831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sp macro="" textlink="">
        <xdr:nvSpPr>
          <xdr:cNvPr id="106" name="正方形/長方形 105"/>
          <xdr:cNvSpPr/>
        </xdr:nvSpPr>
        <xdr:spPr bwMode="auto">
          <a:xfrm>
            <a:off x="2057509" y="31030446"/>
            <a:ext cx="1512474" cy="7593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H</a:t>
            </a:r>
            <a:r>
              <a:rPr kumimoji="1" lang="ja-JP" altLang="en-US" sz="1050">
                <a:solidFill>
                  <a:sysClr val="windowText" lastClr="000000"/>
                </a:solidFill>
              </a:rPr>
              <a:t>　ＣＵＥ（株）</a:t>
            </a:r>
            <a:endParaRPr kumimoji="1" lang="en-US" altLang="ja-JP" sz="1050">
              <a:solidFill>
                <a:sysClr val="windowText" lastClr="000000"/>
              </a:solidFill>
            </a:endParaRPr>
          </a:p>
          <a:p>
            <a:pPr algn="ctr"/>
            <a:r>
              <a:rPr kumimoji="1" lang="ja-JP" altLang="en-US" sz="1050">
                <a:solidFill>
                  <a:sysClr val="windowText" lastClr="000000"/>
                </a:solidFill>
              </a:rPr>
              <a:t>５５．１百万円</a:t>
            </a:r>
          </a:p>
        </xdr:txBody>
      </xdr:sp>
    </xdr:grpSp>
    <xdr:clientData/>
  </xdr:twoCellAnchor>
  <xdr:twoCellAnchor>
    <xdr:from>
      <xdr:col>37</xdr:col>
      <xdr:colOff>137524</xdr:colOff>
      <xdr:row>748</xdr:row>
      <xdr:rowOff>2265455</xdr:rowOff>
    </xdr:from>
    <xdr:to>
      <xdr:col>37</xdr:col>
      <xdr:colOff>143613</xdr:colOff>
      <xdr:row>748</xdr:row>
      <xdr:rowOff>2544291</xdr:rowOff>
    </xdr:to>
    <xdr:cxnSp macro="">
      <xdr:nvCxnSpPr>
        <xdr:cNvPr id="107" name="直線矢印コネクタ 106"/>
        <xdr:cNvCxnSpPr/>
      </xdr:nvCxnSpPr>
      <xdr:spPr>
        <a:xfrm>
          <a:off x="7186024" y="56438893"/>
          <a:ext cx="6089" cy="2788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45999</xdr:colOff>
      <xdr:row>748</xdr:row>
      <xdr:rowOff>2615253</xdr:rowOff>
    </xdr:from>
    <xdr:to>
      <xdr:col>41</xdr:col>
      <xdr:colOff>162560</xdr:colOff>
      <xdr:row>748</xdr:row>
      <xdr:rowOff>4155459</xdr:rowOff>
    </xdr:to>
    <xdr:grpSp>
      <xdr:nvGrpSpPr>
        <xdr:cNvPr id="108" name="グループ化 65"/>
        <xdr:cNvGrpSpPr>
          <a:grpSpLocks/>
        </xdr:cNvGrpSpPr>
      </xdr:nvGrpSpPr>
      <xdr:grpSpPr bwMode="auto">
        <a:xfrm>
          <a:off x="5837199" y="63951771"/>
          <a:ext cx="1308867" cy="1540206"/>
          <a:chOff x="2142644" y="30639750"/>
          <a:chExt cx="988311" cy="918471"/>
        </a:xfrm>
      </xdr:grpSpPr>
      <xdr:sp macro="" textlink="">
        <xdr:nvSpPr>
          <xdr:cNvPr id="109" name="大かっこ 108"/>
          <xdr:cNvSpPr/>
        </xdr:nvSpPr>
        <xdr:spPr>
          <a:xfrm>
            <a:off x="2152072" y="31230636"/>
            <a:ext cx="978883" cy="3275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t>VR</a:t>
            </a:r>
            <a:r>
              <a:rPr kumimoji="1" lang="ja-JP" altLang="en-US" sz="900"/>
              <a:t>映像製作・監修、展示用パネル製作、等</a:t>
            </a:r>
          </a:p>
        </xdr:txBody>
      </xdr:sp>
      <xdr:sp macro="" textlink="">
        <xdr:nvSpPr>
          <xdr:cNvPr id="110" name="フレーム 109"/>
          <xdr:cNvSpPr/>
        </xdr:nvSpPr>
        <xdr:spPr bwMode="auto">
          <a:xfrm>
            <a:off x="2142644" y="30639750"/>
            <a:ext cx="963094" cy="18168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11" name="正方形/長方形 110"/>
          <xdr:cNvSpPr/>
        </xdr:nvSpPr>
        <xdr:spPr bwMode="auto">
          <a:xfrm>
            <a:off x="2144565" y="30821435"/>
            <a:ext cx="967362" cy="3793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I</a:t>
            </a:r>
            <a:r>
              <a:rPr kumimoji="1" lang="ja-JP" altLang="en-US" sz="1050">
                <a:solidFill>
                  <a:sysClr val="windowText" lastClr="000000"/>
                </a:solidFill>
              </a:rPr>
              <a:t>　民間企業３社</a:t>
            </a:r>
            <a:endParaRPr kumimoji="1" lang="en-US" altLang="ja-JP" sz="1050">
              <a:solidFill>
                <a:sysClr val="windowText" lastClr="000000"/>
              </a:solidFill>
            </a:endParaRPr>
          </a:p>
          <a:p>
            <a:pPr algn="ctr"/>
            <a:r>
              <a:rPr kumimoji="1" lang="ja-JP" altLang="en-US" sz="1050">
                <a:solidFill>
                  <a:sysClr val="windowText" lastClr="000000"/>
                </a:solidFill>
              </a:rPr>
              <a:t>２１．８百万円</a:t>
            </a:r>
          </a:p>
        </xdr:txBody>
      </xdr:sp>
    </xdr:grpSp>
    <xdr:clientData/>
  </xdr:twoCellAnchor>
  <xdr:twoCellAnchor>
    <xdr:from>
      <xdr:col>13</xdr:col>
      <xdr:colOff>116007</xdr:colOff>
      <xdr:row>749</xdr:row>
      <xdr:rowOff>4672069</xdr:rowOff>
    </xdr:from>
    <xdr:to>
      <xdr:col>18</xdr:col>
      <xdr:colOff>139147</xdr:colOff>
      <xdr:row>749</xdr:row>
      <xdr:rowOff>4898206</xdr:rowOff>
    </xdr:to>
    <xdr:sp macro="" textlink="">
      <xdr:nvSpPr>
        <xdr:cNvPr id="112" name="テキスト ボックス 111"/>
        <xdr:cNvSpPr txBox="1"/>
      </xdr:nvSpPr>
      <xdr:spPr>
        <a:xfrm>
          <a:off x="2269485" y="70641391"/>
          <a:ext cx="851401" cy="22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7</xdr:col>
      <xdr:colOff>131627</xdr:colOff>
      <xdr:row>749</xdr:row>
      <xdr:rowOff>1905321</xdr:rowOff>
    </xdr:from>
    <xdr:to>
      <xdr:col>18</xdr:col>
      <xdr:colOff>134469</xdr:colOff>
      <xdr:row>749</xdr:row>
      <xdr:rowOff>4665970</xdr:rowOff>
    </xdr:to>
    <xdr:grpSp>
      <xdr:nvGrpSpPr>
        <xdr:cNvPr id="113" name="グループ化 65"/>
        <xdr:cNvGrpSpPr>
          <a:grpSpLocks/>
        </xdr:cNvGrpSpPr>
      </xdr:nvGrpSpPr>
      <xdr:grpSpPr bwMode="auto">
        <a:xfrm>
          <a:off x="1323933" y="67786945"/>
          <a:ext cx="1876465" cy="2760649"/>
          <a:chOff x="2042834" y="30639751"/>
          <a:chExt cx="1709337" cy="3246796"/>
        </a:xfrm>
      </xdr:grpSpPr>
      <xdr:sp macro="" textlink="">
        <xdr:nvSpPr>
          <xdr:cNvPr id="114" name="大かっこ 113"/>
          <xdr:cNvSpPr/>
        </xdr:nvSpPr>
        <xdr:spPr>
          <a:xfrm>
            <a:off x="2046181" y="31874178"/>
            <a:ext cx="1671503" cy="20123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地球温暖化対策のための技術やライフスタイルのイベント出展を通じた普及啓発事業委託業務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環境イベントと連携した</a:t>
            </a:r>
            <a:r>
              <a:rPr kumimoji="1" lang="en-US" altLang="ja-JP" sz="900">
                <a:solidFill>
                  <a:schemeClr val="tx1"/>
                </a:solidFill>
                <a:latin typeface="+mn-lt"/>
                <a:ea typeface="+mn-ea"/>
                <a:cs typeface="+mn-cs"/>
              </a:rPr>
              <a:t>COOL CHOICE</a:t>
            </a:r>
            <a:r>
              <a:rPr kumimoji="1" lang="ja-JP" altLang="en-US" sz="900">
                <a:solidFill>
                  <a:schemeClr val="tx1"/>
                </a:solidFill>
                <a:latin typeface="+mn-lt"/>
                <a:ea typeface="+mn-ea"/>
                <a:cs typeface="+mn-cs"/>
              </a:rPr>
              <a:t>の普及啓発及び同イベント運営等</a:t>
            </a:r>
          </a:p>
        </xdr:txBody>
      </xdr:sp>
      <xdr:sp macro="" textlink="">
        <xdr:nvSpPr>
          <xdr:cNvPr id="115" name="フレーム 114"/>
          <xdr:cNvSpPr/>
        </xdr:nvSpPr>
        <xdr:spPr bwMode="auto">
          <a:xfrm>
            <a:off x="2042834" y="30639751"/>
            <a:ext cx="1709337" cy="40831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sp macro="" textlink="">
        <xdr:nvSpPr>
          <xdr:cNvPr id="116" name="正方形/長方形 115"/>
          <xdr:cNvSpPr/>
        </xdr:nvSpPr>
        <xdr:spPr bwMode="auto">
          <a:xfrm>
            <a:off x="2057509" y="31030446"/>
            <a:ext cx="1660175" cy="8460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　（株）電通名鉄コミュニケーションズ </a:t>
            </a:r>
            <a:endParaRPr kumimoji="1" lang="en-US" altLang="ja-JP" sz="1050">
              <a:solidFill>
                <a:sysClr val="windowText" lastClr="000000"/>
              </a:solidFill>
            </a:endParaRPr>
          </a:p>
          <a:p>
            <a:pPr algn="ctr"/>
            <a:r>
              <a:rPr kumimoji="1" lang="ja-JP" altLang="en-US" sz="1050">
                <a:solidFill>
                  <a:sysClr val="windowText" lastClr="000000"/>
                </a:solidFill>
              </a:rPr>
              <a:t>９９．６百万円</a:t>
            </a:r>
          </a:p>
        </xdr:txBody>
      </xdr:sp>
    </xdr:grpSp>
    <xdr:clientData/>
  </xdr:twoCellAnchor>
  <xdr:twoCellAnchor>
    <xdr:from>
      <xdr:col>8</xdr:col>
      <xdr:colOff>73767</xdr:colOff>
      <xdr:row>749</xdr:row>
      <xdr:rowOff>4977873</xdr:rowOff>
    </xdr:from>
    <xdr:to>
      <xdr:col>16</xdr:col>
      <xdr:colOff>31553</xdr:colOff>
      <xdr:row>750</xdr:row>
      <xdr:rowOff>1526707</xdr:rowOff>
    </xdr:to>
    <xdr:grpSp>
      <xdr:nvGrpSpPr>
        <xdr:cNvPr id="117" name="グループ化 65"/>
        <xdr:cNvGrpSpPr>
          <a:grpSpLocks/>
        </xdr:cNvGrpSpPr>
      </xdr:nvGrpSpPr>
      <xdr:grpSpPr bwMode="auto">
        <a:xfrm>
          <a:off x="1436402" y="70859497"/>
          <a:ext cx="1320422" cy="1748363"/>
          <a:chOff x="2123146" y="30639749"/>
          <a:chExt cx="997305" cy="1890253"/>
        </a:xfrm>
      </xdr:grpSpPr>
      <xdr:sp macro="" textlink="">
        <xdr:nvSpPr>
          <xdr:cNvPr id="118" name="大かっこ 117"/>
          <xdr:cNvSpPr/>
        </xdr:nvSpPr>
        <xdr:spPr>
          <a:xfrm>
            <a:off x="2123146" y="31902649"/>
            <a:ext cx="997305" cy="6273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団体等の連携業務に係る出演調整等</a:t>
            </a:r>
          </a:p>
        </xdr:txBody>
      </xdr:sp>
      <xdr:sp macro="" textlink="">
        <xdr:nvSpPr>
          <xdr:cNvPr id="119" name="フレーム 118"/>
          <xdr:cNvSpPr/>
        </xdr:nvSpPr>
        <xdr:spPr bwMode="auto">
          <a:xfrm>
            <a:off x="2142644" y="3063974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20" name="正方形/長方形 119"/>
          <xdr:cNvSpPr/>
        </xdr:nvSpPr>
        <xdr:spPr bwMode="auto">
          <a:xfrm>
            <a:off x="2144565" y="31008473"/>
            <a:ext cx="967362" cy="7357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K</a:t>
            </a:r>
            <a:r>
              <a:rPr kumimoji="1" lang="ja-JP" altLang="en-US" sz="1050">
                <a:solidFill>
                  <a:sysClr val="windowText" lastClr="000000"/>
                </a:solidFill>
              </a:rPr>
              <a:t>　民間企業等２社</a:t>
            </a:r>
            <a:endParaRPr kumimoji="1" lang="en-US" altLang="ja-JP" sz="1050">
              <a:solidFill>
                <a:sysClr val="windowText" lastClr="000000"/>
              </a:solidFill>
            </a:endParaRPr>
          </a:p>
          <a:p>
            <a:pPr algn="ctr"/>
            <a:r>
              <a:rPr kumimoji="1" lang="ja-JP" altLang="en-US" sz="1050">
                <a:solidFill>
                  <a:srgbClr val="FF0000"/>
                </a:solidFill>
              </a:rPr>
              <a:t>５４．４</a:t>
            </a:r>
            <a:r>
              <a:rPr kumimoji="1" lang="ja-JP" altLang="en-US" sz="1050">
                <a:solidFill>
                  <a:sysClr val="windowText" lastClr="000000"/>
                </a:solidFill>
              </a:rPr>
              <a:t>百万円</a:t>
            </a:r>
          </a:p>
        </xdr:txBody>
      </xdr:sp>
    </xdr:grpSp>
    <xdr:clientData/>
  </xdr:twoCellAnchor>
  <xdr:twoCellAnchor>
    <xdr:from>
      <xdr:col>12</xdr:col>
      <xdr:colOff>39031</xdr:colOff>
      <xdr:row>749</xdr:row>
      <xdr:rowOff>4646424</xdr:rowOff>
    </xdr:from>
    <xdr:to>
      <xdr:col>12</xdr:col>
      <xdr:colOff>45120</xdr:colOff>
      <xdr:row>749</xdr:row>
      <xdr:rowOff>4925260</xdr:rowOff>
    </xdr:to>
    <xdr:cxnSp macro="">
      <xdr:nvCxnSpPr>
        <xdr:cNvPr id="121" name="直線矢印コネクタ 120"/>
        <xdr:cNvCxnSpPr/>
      </xdr:nvCxnSpPr>
      <xdr:spPr>
        <a:xfrm>
          <a:off x="2325031" y="61724987"/>
          <a:ext cx="6089" cy="2788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44462</xdr:colOff>
      <xdr:row>749</xdr:row>
      <xdr:rowOff>2742587</xdr:rowOff>
    </xdr:from>
    <xdr:to>
      <xdr:col>29</xdr:col>
      <xdr:colOff>157669</xdr:colOff>
      <xdr:row>749</xdr:row>
      <xdr:rowOff>4404540</xdr:rowOff>
    </xdr:to>
    <xdr:sp macro="" textlink="">
      <xdr:nvSpPr>
        <xdr:cNvPr id="122" name="大かっこ 121"/>
        <xdr:cNvSpPr/>
      </xdr:nvSpPr>
      <xdr:spPr bwMode="auto">
        <a:xfrm>
          <a:off x="3663962" y="59821150"/>
          <a:ext cx="2018207" cy="16619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地球温暖化の意識啓発に活用する動画「</a:t>
          </a:r>
          <a:r>
            <a:rPr kumimoji="1" lang="en-US" altLang="ja-JP" sz="900">
              <a:solidFill>
                <a:schemeClr val="tx1"/>
              </a:solidFill>
              <a:effectLst/>
              <a:latin typeface="+mn-lt"/>
              <a:ea typeface="+mn-ea"/>
              <a:cs typeface="+mn-cs"/>
            </a:rPr>
            <a:t>2100</a:t>
          </a:r>
          <a:r>
            <a:rPr kumimoji="1" lang="ja-JP" altLang="en-US" sz="900">
              <a:solidFill>
                <a:schemeClr val="tx1"/>
              </a:solidFill>
              <a:effectLst/>
              <a:latin typeface="+mn-lt"/>
              <a:ea typeface="+mn-ea"/>
              <a:cs typeface="+mn-cs"/>
            </a:rPr>
            <a:t>年の天気予報」（仮称）の制作委託業務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地球温暖化の意識啓発に活用する動画「</a:t>
          </a:r>
          <a:r>
            <a:rPr kumimoji="1" lang="en-US" altLang="ja-JP" sz="900">
              <a:solidFill>
                <a:schemeClr val="tx1"/>
              </a:solidFill>
              <a:effectLst/>
              <a:latin typeface="+mn-lt"/>
              <a:ea typeface="+mn-ea"/>
              <a:cs typeface="+mn-cs"/>
            </a:rPr>
            <a:t>2100</a:t>
          </a:r>
          <a:r>
            <a:rPr kumimoji="1" lang="ja-JP" altLang="en-US" sz="900">
              <a:solidFill>
                <a:schemeClr val="tx1"/>
              </a:solidFill>
              <a:effectLst/>
              <a:latin typeface="+mn-lt"/>
              <a:ea typeface="+mn-ea"/>
              <a:cs typeface="+mn-cs"/>
            </a:rPr>
            <a:t>年未来の天気予報」の企画・製作</a:t>
          </a:r>
        </a:p>
      </xdr:txBody>
    </xdr:sp>
    <xdr:clientData/>
  </xdr:twoCellAnchor>
  <xdr:twoCellAnchor>
    <xdr:from>
      <xdr:col>19</xdr:col>
      <xdr:colOff>100425</xdr:colOff>
      <xdr:row>749</xdr:row>
      <xdr:rowOff>1961351</xdr:rowOff>
    </xdr:from>
    <xdr:to>
      <xdr:col>29</xdr:col>
      <xdr:colOff>157667</xdr:colOff>
      <xdr:row>749</xdr:row>
      <xdr:rowOff>2161729</xdr:rowOff>
    </xdr:to>
    <xdr:sp macro="" textlink="">
      <xdr:nvSpPr>
        <xdr:cNvPr id="123" name="フレーム 122"/>
        <xdr:cNvSpPr/>
      </xdr:nvSpPr>
      <xdr:spPr bwMode="auto">
        <a:xfrm>
          <a:off x="3719925" y="59039914"/>
          <a:ext cx="1962242" cy="20037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clientData/>
  </xdr:twoCellAnchor>
  <xdr:twoCellAnchor>
    <xdr:from>
      <xdr:col>19</xdr:col>
      <xdr:colOff>96182</xdr:colOff>
      <xdr:row>749</xdr:row>
      <xdr:rowOff>2185118</xdr:rowOff>
    </xdr:from>
    <xdr:to>
      <xdr:col>29</xdr:col>
      <xdr:colOff>147370</xdr:colOff>
      <xdr:row>749</xdr:row>
      <xdr:rowOff>2682127</xdr:rowOff>
    </xdr:to>
    <xdr:sp macro="" textlink="">
      <xdr:nvSpPr>
        <xdr:cNvPr id="124" name="正方形/長方形 123"/>
        <xdr:cNvSpPr/>
      </xdr:nvSpPr>
      <xdr:spPr bwMode="auto">
        <a:xfrm>
          <a:off x="3715682" y="59263681"/>
          <a:ext cx="1956188" cy="49700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２０百万円</a:t>
          </a:r>
        </a:p>
      </xdr:txBody>
    </xdr:sp>
    <xdr:clientData/>
  </xdr:twoCellAnchor>
  <xdr:twoCellAnchor>
    <xdr:from>
      <xdr:col>25</xdr:col>
      <xdr:colOff>126892</xdr:colOff>
      <xdr:row>749</xdr:row>
      <xdr:rowOff>4421857</xdr:rowOff>
    </xdr:from>
    <xdr:to>
      <xdr:col>30</xdr:col>
      <xdr:colOff>79513</xdr:colOff>
      <xdr:row>749</xdr:row>
      <xdr:rowOff>4647994</xdr:rowOff>
    </xdr:to>
    <xdr:sp macro="" textlink="">
      <xdr:nvSpPr>
        <xdr:cNvPr id="125" name="テキスト ボックス 124"/>
        <xdr:cNvSpPr txBox="1"/>
      </xdr:nvSpPr>
      <xdr:spPr>
        <a:xfrm>
          <a:off x="4268196" y="70391179"/>
          <a:ext cx="780882" cy="22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20</xdr:col>
      <xdr:colOff>84653</xdr:colOff>
      <xdr:row>749</xdr:row>
      <xdr:rowOff>4727662</xdr:rowOff>
    </xdr:from>
    <xdr:to>
      <xdr:col>28</xdr:col>
      <xdr:colOff>40038</xdr:colOff>
      <xdr:row>750</xdr:row>
      <xdr:rowOff>976312</xdr:rowOff>
    </xdr:to>
    <xdr:grpSp>
      <xdr:nvGrpSpPr>
        <xdr:cNvPr id="126" name="グループ化 65"/>
        <xdr:cNvGrpSpPr>
          <a:grpSpLocks/>
        </xdr:cNvGrpSpPr>
      </xdr:nvGrpSpPr>
      <xdr:grpSpPr bwMode="auto">
        <a:xfrm>
          <a:off x="3491241" y="70609286"/>
          <a:ext cx="1318021" cy="1448179"/>
          <a:chOff x="2123146" y="30639749"/>
          <a:chExt cx="997305" cy="1890253"/>
        </a:xfrm>
      </xdr:grpSpPr>
      <xdr:sp macro="" textlink="">
        <xdr:nvSpPr>
          <xdr:cNvPr id="127" name="大かっこ 126"/>
          <xdr:cNvSpPr/>
        </xdr:nvSpPr>
        <xdr:spPr>
          <a:xfrm>
            <a:off x="2123146" y="31902649"/>
            <a:ext cx="997305" cy="6273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タレント出演調整等</a:t>
            </a:r>
          </a:p>
        </xdr:txBody>
      </xdr:sp>
      <xdr:sp macro="" textlink="">
        <xdr:nvSpPr>
          <xdr:cNvPr id="128" name="フレーム 127"/>
          <xdr:cNvSpPr/>
        </xdr:nvSpPr>
        <xdr:spPr bwMode="auto">
          <a:xfrm>
            <a:off x="2142644" y="3063974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29" name="正方形/長方形 128"/>
          <xdr:cNvSpPr/>
        </xdr:nvSpPr>
        <xdr:spPr bwMode="auto">
          <a:xfrm>
            <a:off x="2144565" y="31008473"/>
            <a:ext cx="967362" cy="7357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　（株）ホリプロ</a:t>
            </a:r>
            <a:endParaRPr kumimoji="1" lang="en-US" altLang="ja-JP" sz="1050">
              <a:solidFill>
                <a:sysClr val="windowText" lastClr="000000"/>
              </a:solidFill>
            </a:endParaRPr>
          </a:p>
          <a:p>
            <a:pPr algn="ctr"/>
            <a:r>
              <a:rPr kumimoji="1" lang="ja-JP" altLang="en-US" sz="1050">
                <a:solidFill>
                  <a:srgbClr val="FF0000"/>
                </a:solidFill>
              </a:rPr>
              <a:t>６．５</a:t>
            </a:r>
            <a:r>
              <a:rPr kumimoji="1" lang="ja-JP" altLang="en-US" sz="1050">
                <a:solidFill>
                  <a:sysClr val="windowText" lastClr="000000"/>
                </a:solidFill>
              </a:rPr>
              <a:t>百万円</a:t>
            </a:r>
          </a:p>
        </xdr:txBody>
      </xdr:sp>
    </xdr:grpSp>
    <xdr:clientData/>
  </xdr:twoCellAnchor>
  <xdr:twoCellAnchor>
    <xdr:from>
      <xdr:col>24</xdr:col>
      <xdr:colOff>49916</xdr:colOff>
      <xdr:row>749</xdr:row>
      <xdr:rowOff>4396212</xdr:rowOff>
    </xdr:from>
    <xdr:to>
      <xdr:col>24</xdr:col>
      <xdr:colOff>56005</xdr:colOff>
      <xdr:row>749</xdr:row>
      <xdr:rowOff>4675048</xdr:rowOff>
    </xdr:to>
    <xdr:cxnSp macro="">
      <xdr:nvCxnSpPr>
        <xdr:cNvPr id="130" name="直線矢印コネクタ 129"/>
        <xdr:cNvCxnSpPr/>
      </xdr:nvCxnSpPr>
      <xdr:spPr>
        <a:xfrm>
          <a:off x="4621916" y="61474775"/>
          <a:ext cx="6089" cy="2788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32215</xdr:colOff>
      <xdr:row>749</xdr:row>
      <xdr:rowOff>3053028</xdr:rowOff>
    </xdr:from>
    <xdr:to>
      <xdr:col>43</xdr:col>
      <xdr:colOff>154946</xdr:colOff>
      <xdr:row>749</xdr:row>
      <xdr:rowOff>4718984</xdr:rowOff>
    </xdr:to>
    <xdr:sp macro="" textlink="">
      <xdr:nvSpPr>
        <xdr:cNvPr id="131" name="大かっこ 130"/>
        <xdr:cNvSpPr/>
      </xdr:nvSpPr>
      <xdr:spPr bwMode="auto">
        <a:xfrm>
          <a:off x="6688509" y="68921204"/>
          <a:ext cx="2139790" cy="16659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九州地域循環共生圏の創造に向けた普及啓発等委託業務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lang="ja-JP" altLang="en-US" sz="900">
              <a:effectLst/>
            </a:rPr>
            <a:t>九州地域循環共生圏創造のためのシンポジウム開催準備・運営等</a:t>
          </a:r>
          <a:endParaRPr lang="ja-JP" altLang="ja-JP" sz="900">
            <a:effectLst/>
          </a:endParaRPr>
        </a:p>
      </xdr:txBody>
    </xdr:sp>
    <xdr:clientData/>
  </xdr:twoCellAnchor>
  <xdr:twoCellAnchor>
    <xdr:from>
      <xdr:col>33</xdr:col>
      <xdr:colOff>99385</xdr:colOff>
      <xdr:row>749</xdr:row>
      <xdr:rowOff>1944421</xdr:rowOff>
    </xdr:from>
    <xdr:to>
      <xdr:col>43</xdr:col>
      <xdr:colOff>166151</xdr:colOff>
      <xdr:row>749</xdr:row>
      <xdr:rowOff>2145600</xdr:rowOff>
    </xdr:to>
    <xdr:sp macro="" textlink="">
      <xdr:nvSpPr>
        <xdr:cNvPr id="132" name="フレーム 131"/>
        <xdr:cNvSpPr/>
      </xdr:nvSpPr>
      <xdr:spPr bwMode="auto">
        <a:xfrm>
          <a:off x="6385885" y="59022984"/>
          <a:ext cx="1971766"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随意契約（少額）・委託</a:t>
          </a:r>
          <a:endParaRPr kumimoji="1" lang="en-US" altLang="ja-JP" sz="900">
            <a:solidFill>
              <a:schemeClr val="tx1"/>
            </a:solidFill>
          </a:endParaRPr>
        </a:p>
      </xdr:txBody>
    </xdr:sp>
    <xdr:clientData/>
  </xdr:twoCellAnchor>
  <xdr:twoCellAnchor>
    <xdr:from>
      <xdr:col>33</xdr:col>
      <xdr:colOff>95142</xdr:colOff>
      <xdr:row>749</xdr:row>
      <xdr:rowOff>2168989</xdr:rowOff>
    </xdr:from>
    <xdr:to>
      <xdr:col>43</xdr:col>
      <xdr:colOff>155854</xdr:colOff>
      <xdr:row>749</xdr:row>
      <xdr:rowOff>3014383</xdr:rowOff>
    </xdr:to>
    <xdr:sp macro="" textlink="">
      <xdr:nvSpPr>
        <xdr:cNvPr id="133" name="正方形/長方形 132"/>
        <xdr:cNvSpPr/>
      </xdr:nvSpPr>
      <xdr:spPr bwMode="auto">
        <a:xfrm>
          <a:off x="6751436" y="68037165"/>
          <a:ext cx="2077771" cy="84539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　（一社）地域企業連合会 九州連携機構</a:t>
          </a:r>
          <a:endParaRPr kumimoji="1" lang="en-US" altLang="ja-JP" sz="1050">
            <a:solidFill>
              <a:sysClr val="windowText" lastClr="000000"/>
            </a:solidFill>
          </a:endParaRPr>
        </a:p>
        <a:p>
          <a:pPr algn="ctr"/>
          <a:r>
            <a:rPr kumimoji="1" lang="ja-JP" altLang="en-US" sz="1050">
              <a:solidFill>
                <a:sysClr val="windowText" lastClr="000000"/>
              </a:solidFill>
            </a:rPr>
            <a:t>１百万円</a:t>
          </a:r>
        </a:p>
      </xdr:txBody>
    </xdr:sp>
    <xdr:clientData/>
  </xdr:twoCellAnchor>
  <xdr:twoCellAnchor>
    <xdr:from>
      <xdr:col>7</xdr:col>
      <xdr:colOff>121542</xdr:colOff>
      <xdr:row>751</xdr:row>
      <xdr:rowOff>84589</xdr:rowOff>
    </xdr:from>
    <xdr:to>
      <xdr:col>18</xdr:col>
      <xdr:colOff>44248</xdr:colOff>
      <xdr:row>751</xdr:row>
      <xdr:rowOff>1389729</xdr:rowOff>
    </xdr:to>
    <xdr:sp macro="" textlink="">
      <xdr:nvSpPr>
        <xdr:cNvPr id="134" name="大かっこ 133"/>
        <xdr:cNvSpPr/>
      </xdr:nvSpPr>
      <xdr:spPr bwMode="auto">
        <a:xfrm>
          <a:off x="1455042" y="65259402"/>
          <a:ext cx="2018206" cy="130514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地球温暖化対策推進ポスター企画作成及び印刷等委託業務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lang="ja-JP" altLang="en-US" sz="900">
              <a:effectLst/>
            </a:rPr>
            <a:t>地球温暖化対策推進のためのポスター企画・作成及び印刷</a:t>
          </a:r>
          <a:endParaRPr lang="ja-JP" altLang="ja-JP" sz="900">
            <a:effectLst/>
          </a:endParaRPr>
        </a:p>
      </xdr:txBody>
    </xdr:sp>
    <xdr:clientData/>
  </xdr:twoCellAnchor>
  <xdr:twoCellAnchor>
    <xdr:from>
      <xdr:col>7</xdr:col>
      <xdr:colOff>190392</xdr:colOff>
      <xdr:row>750</xdr:row>
      <xdr:rowOff>2071607</xdr:rowOff>
    </xdr:from>
    <xdr:to>
      <xdr:col>18</xdr:col>
      <xdr:colOff>66658</xdr:colOff>
      <xdr:row>750</xdr:row>
      <xdr:rowOff>2272786</xdr:rowOff>
    </xdr:to>
    <xdr:sp macro="" textlink="">
      <xdr:nvSpPr>
        <xdr:cNvPr id="135" name="フレーム 134"/>
        <xdr:cNvSpPr/>
      </xdr:nvSpPr>
      <xdr:spPr bwMode="auto">
        <a:xfrm>
          <a:off x="1523892" y="64341295"/>
          <a:ext cx="1971766"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clientData/>
  </xdr:twoCellAnchor>
  <xdr:twoCellAnchor>
    <xdr:from>
      <xdr:col>7</xdr:col>
      <xdr:colOff>186149</xdr:colOff>
      <xdr:row>750</xdr:row>
      <xdr:rowOff>2296175</xdr:rowOff>
    </xdr:from>
    <xdr:to>
      <xdr:col>18</xdr:col>
      <xdr:colOff>56361</xdr:colOff>
      <xdr:row>751</xdr:row>
      <xdr:rowOff>40540</xdr:rowOff>
    </xdr:to>
    <xdr:sp macro="" textlink="">
      <xdr:nvSpPr>
        <xdr:cNvPr id="136" name="正方形/長方形 135"/>
        <xdr:cNvSpPr/>
      </xdr:nvSpPr>
      <xdr:spPr bwMode="auto">
        <a:xfrm>
          <a:off x="1519649" y="64565863"/>
          <a:ext cx="1965712" cy="64949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ja-JP" altLang="en-US" sz="1050">
              <a:solidFill>
                <a:sysClr val="windowText" lastClr="000000"/>
              </a:solidFill>
            </a:rPr>
            <a:t>　共同ピーアール（株）</a:t>
          </a:r>
          <a:endParaRPr kumimoji="1" lang="en-US" altLang="ja-JP" sz="1050">
            <a:solidFill>
              <a:sysClr val="windowText" lastClr="000000"/>
            </a:solidFill>
          </a:endParaRPr>
        </a:p>
        <a:p>
          <a:pPr algn="ctr"/>
          <a:r>
            <a:rPr kumimoji="1" lang="ja-JP" altLang="en-US" sz="1050">
              <a:solidFill>
                <a:sysClr val="windowText" lastClr="000000"/>
              </a:solidFill>
            </a:rPr>
            <a:t>２９．３百万円</a:t>
          </a:r>
        </a:p>
      </xdr:txBody>
    </xdr:sp>
    <xdr:clientData/>
  </xdr:twoCellAnchor>
  <xdr:twoCellAnchor>
    <xdr:from>
      <xdr:col>14</xdr:col>
      <xdr:colOff>75576</xdr:colOff>
      <xdr:row>751</xdr:row>
      <xdr:rowOff>1512995</xdr:rowOff>
    </xdr:from>
    <xdr:to>
      <xdr:col>19</xdr:col>
      <xdr:colOff>89646</xdr:colOff>
      <xdr:row>751</xdr:row>
      <xdr:rowOff>1730188</xdr:rowOff>
    </xdr:to>
    <xdr:sp macro="" textlink="">
      <xdr:nvSpPr>
        <xdr:cNvPr id="137" name="テキスト ボックス 136"/>
        <xdr:cNvSpPr txBox="1"/>
      </xdr:nvSpPr>
      <xdr:spPr>
        <a:xfrm>
          <a:off x="2460188" y="75498713"/>
          <a:ext cx="865717" cy="2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12</xdr:col>
      <xdr:colOff>173812</xdr:colOff>
      <xdr:row>751</xdr:row>
      <xdr:rowOff>1520968</xdr:rowOff>
    </xdr:from>
    <xdr:to>
      <xdr:col>12</xdr:col>
      <xdr:colOff>173812</xdr:colOff>
      <xdr:row>751</xdr:row>
      <xdr:rowOff>1800604</xdr:rowOff>
    </xdr:to>
    <xdr:cxnSp macro="">
      <xdr:nvCxnSpPr>
        <xdr:cNvPr id="138" name="直線矢印コネクタ 137"/>
        <xdr:cNvCxnSpPr/>
      </xdr:nvCxnSpPr>
      <xdr:spPr>
        <a:xfrm>
          <a:off x="2459812" y="66695781"/>
          <a:ext cx="0" cy="2796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63792</xdr:colOff>
      <xdr:row>751</xdr:row>
      <xdr:rowOff>1819595</xdr:rowOff>
    </xdr:from>
    <xdr:to>
      <xdr:col>17</xdr:col>
      <xdr:colOff>22337</xdr:colOff>
      <xdr:row>751</xdr:row>
      <xdr:rowOff>3311035</xdr:rowOff>
    </xdr:to>
    <xdr:grpSp>
      <xdr:nvGrpSpPr>
        <xdr:cNvPr id="139" name="グループ化 65"/>
        <xdr:cNvGrpSpPr>
          <a:grpSpLocks/>
        </xdr:cNvGrpSpPr>
      </xdr:nvGrpSpPr>
      <xdr:grpSpPr bwMode="auto">
        <a:xfrm>
          <a:off x="1596757" y="75805313"/>
          <a:ext cx="1321180" cy="1491440"/>
          <a:chOff x="2142644" y="30639749"/>
          <a:chExt cx="1006502" cy="2077571"/>
        </a:xfrm>
      </xdr:grpSpPr>
      <xdr:sp macro="" textlink="">
        <xdr:nvSpPr>
          <xdr:cNvPr id="140" name="大かっこ 139"/>
          <xdr:cNvSpPr/>
        </xdr:nvSpPr>
        <xdr:spPr>
          <a:xfrm>
            <a:off x="2151841" y="32089967"/>
            <a:ext cx="997305" cy="6273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t>ポスターデザイン等</a:t>
            </a:r>
          </a:p>
        </xdr:txBody>
      </xdr:sp>
      <xdr:sp macro="" textlink="">
        <xdr:nvSpPr>
          <xdr:cNvPr id="141" name="フレーム 140"/>
          <xdr:cNvSpPr/>
        </xdr:nvSpPr>
        <xdr:spPr bwMode="auto">
          <a:xfrm>
            <a:off x="2142644" y="3063974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42" name="正方形/長方形 141"/>
          <xdr:cNvSpPr/>
        </xdr:nvSpPr>
        <xdr:spPr bwMode="auto">
          <a:xfrm>
            <a:off x="2144565" y="31008471"/>
            <a:ext cx="967362" cy="95219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P</a:t>
            </a:r>
            <a:r>
              <a:rPr kumimoji="1" lang="ja-JP" altLang="en-US" sz="1050">
                <a:solidFill>
                  <a:sysClr val="windowText" lastClr="000000"/>
                </a:solidFill>
              </a:rPr>
              <a:t>　（株）ラ・クレ・ドゥ・ジョワ</a:t>
            </a:r>
            <a:endParaRPr kumimoji="1" lang="en-US" altLang="ja-JP" sz="1050">
              <a:solidFill>
                <a:sysClr val="windowText" lastClr="000000"/>
              </a:solidFill>
            </a:endParaRPr>
          </a:p>
          <a:p>
            <a:pPr algn="ctr"/>
            <a:r>
              <a:rPr kumimoji="1" lang="ja-JP" altLang="en-US" sz="1050">
                <a:solidFill>
                  <a:srgbClr val="FF0000"/>
                </a:solidFill>
              </a:rPr>
              <a:t>１．１</a:t>
            </a:r>
            <a:r>
              <a:rPr kumimoji="1" lang="ja-JP" altLang="en-US" sz="1050">
                <a:solidFill>
                  <a:sysClr val="windowText" lastClr="000000"/>
                </a:solidFill>
              </a:rPr>
              <a:t>百万円</a:t>
            </a:r>
          </a:p>
        </xdr:txBody>
      </xdr:sp>
    </xdr:grpSp>
    <xdr:clientData/>
  </xdr:twoCellAnchor>
  <xdr:twoCellAnchor>
    <xdr:from>
      <xdr:col>20</xdr:col>
      <xdr:colOff>148998</xdr:colOff>
      <xdr:row>751</xdr:row>
      <xdr:rowOff>199467</xdr:rowOff>
    </xdr:from>
    <xdr:to>
      <xdr:col>30</xdr:col>
      <xdr:colOff>167282</xdr:colOff>
      <xdr:row>751</xdr:row>
      <xdr:rowOff>2442883</xdr:rowOff>
    </xdr:to>
    <xdr:sp macro="" textlink="">
      <xdr:nvSpPr>
        <xdr:cNvPr id="143" name="大かっこ 142"/>
        <xdr:cNvSpPr/>
      </xdr:nvSpPr>
      <xdr:spPr bwMode="auto">
        <a:xfrm>
          <a:off x="3555586" y="74185185"/>
          <a:ext cx="1721578" cy="224341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地球温暖化対策のための国民運動普及啓発事業における</a:t>
          </a:r>
          <a:r>
            <a:rPr kumimoji="1" lang="en-US" altLang="ja-JP" sz="900">
              <a:solidFill>
                <a:schemeClr val="tx1"/>
              </a:solidFill>
              <a:effectLst/>
              <a:latin typeface="+mn-lt"/>
              <a:ea typeface="+mn-ea"/>
              <a:cs typeface="+mn-cs"/>
            </a:rPr>
            <a:t>PDCA</a:t>
          </a:r>
          <a:r>
            <a:rPr kumimoji="1" lang="ja-JP" altLang="en-US" sz="900">
              <a:solidFill>
                <a:schemeClr val="tx1"/>
              </a:solidFill>
              <a:effectLst/>
              <a:latin typeface="+mn-lt"/>
              <a:ea typeface="+mn-ea"/>
              <a:cs typeface="+mn-cs"/>
            </a:rPr>
            <a:t>サイクル推進事業委託業務</a:t>
          </a:r>
          <a:endParaRPr kumimoji="1" lang="en-US" altLang="ja-JP" sz="900">
            <a:solidFill>
              <a:schemeClr val="tx1"/>
            </a:solidFill>
            <a:effectLst/>
            <a:latin typeface="+mn-lt"/>
            <a:ea typeface="+mn-ea"/>
            <a:cs typeface="+mn-cs"/>
          </a:endParaRPr>
        </a:p>
        <a:p>
          <a:pPr eaLnBrk="1" fontAlgn="auto" latinLnBrk="0" hangingPunct="1"/>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国民運動事業における新たな成果指標の検討・設定、地球温暖化対策のための国民運動における評価等の実施、エネルギー消費量・購買履歴の調査、 国民運動事業推進委員会の開催</a:t>
          </a:r>
          <a:endParaRPr lang="ja-JP" altLang="ja-JP" sz="900">
            <a:effectLst/>
          </a:endParaRPr>
        </a:p>
      </xdr:txBody>
    </xdr:sp>
    <xdr:clientData/>
  </xdr:twoCellAnchor>
  <xdr:twoCellAnchor>
    <xdr:from>
      <xdr:col>20</xdr:col>
      <xdr:colOff>103836</xdr:colOff>
      <xdr:row>750</xdr:row>
      <xdr:rowOff>2051276</xdr:rowOff>
    </xdr:from>
    <xdr:to>
      <xdr:col>31</xdr:col>
      <xdr:colOff>62753</xdr:colOff>
      <xdr:row>750</xdr:row>
      <xdr:rowOff>2259106</xdr:rowOff>
    </xdr:to>
    <xdr:sp macro="" textlink="">
      <xdr:nvSpPr>
        <xdr:cNvPr id="144" name="フレーム 143"/>
        <xdr:cNvSpPr/>
      </xdr:nvSpPr>
      <xdr:spPr bwMode="auto">
        <a:xfrm>
          <a:off x="3510424" y="73132429"/>
          <a:ext cx="1832541" cy="20783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20</xdr:col>
      <xdr:colOff>177586</xdr:colOff>
      <xdr:row>750</xdr:row>
      <xdr:rowOff>2275844</xdr:rowOff>
    </xdr:from>
    <xdr:to>
      <xdr:col>30</xdr:col>
      <xdr:colOff>168685</xdr:colOff>
      <xdr:row>751</xdr:row>
      <xdr:rowOff>127226</xdr:rowOff>
    </xdr:to>
    <xdr:sp macro="" textlink="">
      <xdr:nvSpPr>
        <xdr:cNvPr id="145" name="正方形/長方形 144"/>
        <xdr:cNvSpPr/>
      </xdr:nvSpPr>
      <xdr:spPr bwMode="auto">
        <a:xfrm>
          <a:off x="3987586" y="64545532"/>
          <a:ext cx="1896099" cy="7565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Q </a:t>
          </a:r>
          <a:r>
            <a:rPr kumimoji="1" lang="ja-JP" altLang="en-US" sz="1000">
              <a:solidFill>
                <a:sysClr val="windowText" lastClr="000000"/>
              </a:solidFill>
            </a:rPr>
            <a:t>デロイトトーマツコンサルティング（同）</a:t>
          </a:r>
          <a:endParaRPr kumimoji="1" lang="en-US" altLang="ja-JP" sz="1000">
            <a:solidFill>
              <a:sysClr val="windowText" lastClr="000000"/>
            </a:solidFill>
          </a:endParaRPr>
        </a:p>
        <a:p>
          <a:pPr algn="ctr"/>
          <a:r>
            <a:rPr kumimoji="1" lang="ja-JP" altLang="en-US" sz="1000">
              <a:solidFill>
                <a:sysClr val="windowText" lastClr="000000"/>
              </a:solidFill>
            </a:rPr>
            <a:t>５７．８百万円</a:t>
          </a:r>
        </a:p>
      </xdr:txBody>
    </xdr:sp>
    <xdr:clientData/>
  </xdr:twoCellAnchor>
  <xdr:twoCellAnchor>
    <xdr:from>
      <xdr:col>33</xdr:col>
      <xdr:colOff>153400</xdr:colOff>
      <xdr:row>751</xdr:row>
      <xdr:rowOff>350049</xdr:rowOff>
    </xdr:from>
    <xdr:to>
      <xdr:col>43</xdr:col>
      <xdr:colOff>194488</xdr:colOff>
      <xdr:row>751</xdr:row>
      <xdr:rowOff>3003177</xdr:rowOff>
    </xdr:to>
    <xdr:sp macro="" textlink="">
      <xdr:nvSpPr>
        <xdr:cNvPr id="146" name="大かっこ 145"/>
        <xdr:cNvSpPr/>
      </xdr:nvSpPr>
      <xdr:spPr bwMode="auto">
        <a:xfrm>
          <a:off x="6809694" y="74320078"/>
          <a:ext cx="2058147" cy="26531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地域における地球温暖化防止活動</a:t>
          </a:r>
          <a:r>
            <a:rPr kumimoji="1" lang="en-US" altLang="ja-JP" sz="900">
              <a:solidFill>
                <a:schemeClr val="tx1"/>
              </a:solidFill>
              <a:effectLst/>
              <a:latin typeface="+mn-lt"/>
              <a:ea typeface="+mn-ea"/>
              <a:cs typeface="+mn-cs"/>
            </a:rPr>
            <a:t>PDCA</a:t>
          </a:r>
          <a:r>
            <a:rPr kumimoji="1" lang="ja-JP" altLang="en-US" sz="900">
              <a:solidFill>
                <a:schemeClr val="tx1"/>
              </a:solidFill>
              <a:effectLst/>
              <a:latin typeface="+mn-lt"/>
              <a:ea typeface="+mn-ea"/>
              <a:cs typeface="+mn-cs"/>
            </a:rPr>
            <a:t>サイクル推進事業委託業務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地域における地球温暖化防止活動の事業実施主体における</a:t>
          </a:r>
          <a:r>
            <a:rPr kumimoji="1" lang="en-US" altLang="ja-JP" sz="900">
              <a:solidFill>
                <a:schemeClr val="tx1"/>
              </a:solidFill>
              <a:effectLst/>
              <a:latin typeface="+mn-lt"/>
              <a:ea typeface="+mn-ea"/>
              <a:cs typeface="+mn-cs"/>
            </a:rPr>
            <a:t>PDCA </a:t>
          </a:r>
          <a:r>
            <a:rPr kumimoji="1" lang="ja-JP" altLang="en-US" sz="900">
              <a:solidFill>
                <a:schemeClr val="tx1"/>
              </a:solidFill>
              <a:effectLst/>
              <a:latin typeface="+mn-lt"/>
              <a:ea typeface="+mn-ea"/>
              <a:cs typeface="+mn-cs"/>
            </a:rPr>
            <a:t>に係るフレームワークの見直し、地域における地球温暖化防止活動の評価等に繋がる</a:t>
          </a:r>
          <a:r>
            <a:rPr kumimoji="1" lang="en-US" altLang="ja-JP" sz="900">
              <a:solidFill>
                <a:schemeClr val="tx1"/>
              </a:solidFill>
              <a:effectLst/>
              <a:latin typeface="+mn-lt"/>
              <a:ea typeface="+mn-ea"/>
              <a:cs typeface="+mn-cs"/>
            </a:rPr>
            <a:t>PDCA </a:t>
          </a:r>
          <a:r>
            <a:rPr kumimoji="1" lang="ja-JP" altLang="en-US" sz="900">
              <a:solidFill>
                <a:schemeClr val="tx1"/>
              </a:solidFill>
              <a:effectLst/>
              <a:latin typeface="+mn-lt"/>
              <a:ea typeface="+mn-ea"/>
              <a:cs typeface="+mn-cs"/>
            </a:rPr>
            <a:t>の強化・基盤整備、地域における地球温暖化防止活動の事業推進支援等、情報共有基盤の高度化検討</a:t>
          </a:r>
          <a:endParaRPr lang="ja-JP" altLang="ja-JP" sz="900">
            <a:effectLst/>
          </a:endParaRPr>
        </a:p>
      </xdr:txBody>
    </xdr:sp>
    <xdr:clientData/>
  </xdr:twoCellAnchor>
  <xdr:twoCellAnchor>
    <xdr:from>
      <xdr:col>20</xdr:col>
      <xdr:colOff>145596</xdr:colOff>
      <xdr:row>752</xdr:row>
      <xdr:rowOff>1141546</xdr:rowOff>
    </xdr:from>
    <xdr:to>
      <xdr:col>30</xdr:col>
      <xdr:colOff>186685</xdr:colOff>
      <xdr:row>752</xdr:row>
      <xdr:rowOff>2655795</xdr:rowOff>
    </xdr:to>
    <xdr:sp macro="" textlink="">
      <xdr:nvSpPr>
        <xdr:cNvPr id="147" name="大かっこ 146"/>
        <xdr:cNvSpPr/>
      </xdr:nvSpPr>
      <xdr:spPr bwMode="auto">
        <a:xfrm>
          <a:off x="4179714" y="78540575"/>
          <a:ext cx="2058147" cy="151424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地球温暖化に関する意識啓発に活用する動画等運用・管理等委託業務</a:t>
          </a:r>
        </a:p>
        <a:p>
          <a:pPr eaLnBrk="1" fontAlgn="auto" latinLnBrk="0" hangingPunct="1"/>
          <a:endParaRPr kumimoji="1" lang="en-US" altLang="ja-JP"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地球温暖化に関する動画の管理・貸し出し運用等</a:t>
          </a:r>
          <a:endParaRPr lang="ja-JP" altLang="ja-JP" sz="900">
            <a:effectLst/>
          </a:endParaRPr>
        </a:p>
      </xdr:txBody>
    </xdr:sp>
    <xdr:clientData/>
  </xdr:twoCellAnchor>
  <xdr:twoCellAnchor>
    <xdr:from>
      <xdr:col>21</xdr:col>
      <xdr:colOff>11059</xdr:colOff>
      <xdr:row>752</xdr:row>
      <xdr:rowOff>363513</xdr:rowOff>
    </xdr:from>
    <xdr:to>
      <xdr:col>30</xdr:col>
      <xdr:colOff>186683</xdr:colOff>
      <xdr:row>752</xdr:row>
      <xdr:rowOff>564692</xdr:rowOff>
    </xdr:to>
    <xdr:sp macro="" textlink="">
      <xdr:nvSpPr>
        <xdr:cNvPr id="148" name="フレーム 147"/>
        <xdr:cNvSpPr/>
      </xdr:nvSpPr>
      <xdr:spPr bwMode="auto">
        <a:xfrm>
          <a:off x="4011559" y="68967326"/>
          <a:ext cx="1890124" cy="20117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21</xdr:col>
      <xdr:colOff>6816</xdr:colOff>
      <xdr:row>752</xdr:row>
      <xdr:rowOff>588081</xdr:rowOff>
    </xdr:from>
    <xdr:to>
      <xdr:col>30</xdr:col>
      <xdr:colOff>176386</xdr:colOff>
      <xdr:row>752</xdr:row>
      <xdr:rowOff>1081087</xdr:rowOff>
    </xdr:to>
    <xdr:sp macro="" textlink="">
      <xdr:nvSpPr>
        <xdr:cNvPr id="149" name="正方形/長方形 148"/>
        <xdr:cNvSpPr/>
      </xdr:nvSpPr>
      <xdr:spPr bwMode="auto">
        <a:xfrm>
          <a:off x="4007316" y="69191894"/>
          <a:ext cx="1884070"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U</a:t>
          </a:r>
          <a:r>
            <a:rPr kumimoji="1" lang="ja-JP" altLang="en-US" sz="1050">
              <a:solidFill>
                <a:sysClr val="windowText" lastClr="000000"/>
              </a:solidFill>
            </a:rPr>
            <a:t>　（一社）日本動画協会</a:t>
          </a:r>
          <a:endParaRPr kumimoji="1" lang="en-US" altLang="ja-JP" sz="1050">
            <a:solidFill>
              <a:sysClr val="windowText" lastClr="000000"/>
            </a:solidFill>
          </a:endParaRPr>
        </a:p>
        <a:p>
          <a:pPr algn="ctr"/>
          <a:r>
            <a:rPr kumimoji="1" lang="ja-JP" altLang="en-US" sz="1050">
              <a:solidFill>
                <a:sysClr val="windowText" lastClr="000000"/>
              </a:solidFill>
            </a:rPr>
            <a:t>１５百万円</a:t>
          </a:r>
        </a:p>
      </xdr:txBody>
    </xdr:sp>
    <xdr:clientData/>
  </xdr:twoCellAnchor>
  <xdr:twoCellAnchor>
    <xdr:from>
      <xdr:col>34</xdr:col>
      <xdr:colOff>36060</xdr:colOff>
      <xdr:row>752</xdr:row>
      <xdr:rowOff>1314035</xdr:rowOff>
    </xdr:from>
    <xdr:to>
      <xdr:col>46</xdr:col>
      <xdr:colOff>112058</xdr:colOff>
      <xdr:row>753</xdr:row>
      <xdr:rowOff>672353</xdr:rowOff>
    </xdr:to>
    <xdr:sp macro="" textlink="">
      <xdr:nvSpPr>
        <xdr:cNvPr id="150" name="大かっこ 149"/>
        <xdr:cNvSpPr/>
      </xdr:nvSpPr>
      <xdr:spPr bwMode="auto">
        <a:xfrm>
          <a:off x="6894060" y="78713064"/>
          <a:ext cx="2496469" cy="285455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低炭素社会の構築に向けた国民運動推進事業に係る「成果準拠型契約方式」等導入検討事業委託業務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成果準拠型契約方式導入事業の適正性に係る効果検証、コミュニケーター事業の適正性に係る効果検証、国民運動事業への成果準拠型契約方式導入の評価・検証、国民運動事業のあり方に係る検討、有識者検討会の開催</a:t>
          </a:r>
        </a:p>
      </xdr:txBody>
    </xdr:sp>
    <xdr:clientData/>
  </xdr:twoCellAnchor>
  <xdr:twoCellAnchor>
    <xdr:from>
      <xdr:col>34</xdr:col>
      <xdr:colOff>101548</xdr:colOff>
      <xdr:row>752</xdr:row>
      <xdr:rowOff>393126</xdr:rowOff>
    </xdr:from>
    <xdr:to>
      <xdr:col>47</xdr:col>
      <xdr:colOff>44824</xdr:colOff>
      <xdr:row>752</xdr:row>
      <xdr:rowOff>638736</xdr:rowOff>
    </xdr:to>
    <xdr:sp macro="" textlink="">
      <xdr:nvSpPr>
        <xdr:cNvPr id="151" name="フレーム 150"/>
        <xdr:cNvSpPr/>
      </xdr:nvSpPr>
      <xdr:spPr bwMode="auto">
        <a:xfrm>
          <a:off x="6959548" y="77792155"/>
          <a:ext cx="2565452" cy="24561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34</xdr:col>
      <xdr:colOff>97304</xdr:colOff>
      <xdr:row>752</xdr:row>
      <xdr:rowOff>617693</xdr:rowOff>
    </xdr:from>
    <xdr:to>
      <xdr:col>47</xdr:col>
      <xdr:colOff>22411</xdr:colOff>
      <xdr:row>752</xdr:row>
      <xdr:rowOff>1308846</xdr:rowOff>
    </xdr:to>
    <xdr:sp macro="" textlink="">
      <xdr:nvSpPr>
        <xdr:cNvPr id="152" name="正方形/長方形 151"/>
        <xdr:cNvSpPr/>
      </xdr:nvSpPr>
      <xdr:spPr bwMode="auto">
        <a:xfrm>
          <a:off x="5888504" y="78036893"/>
          <a:ext cx="2139389" cy="69115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W</a:t>
          </a:r>
          <a:r>
            <a:rPr kumimoji="1" lang="ja-JP" altLang="en-US" sz="1050">
              <a:solidFill>
                <a:sysClr val="windowText" lastClr="000000"/>
              </a:solidFill>
            </a:rPr>
            <a:t>デロイトトーマツコンサルティング（同）</a:t>
          </a:r>
        </a:p>
        <a:p>
          <a:pPr algn="ctr"/>
          <a:r>
            <a:rPr kumimoji="1" lang="ja-JP" altLang="en-US" sz="1050">
              <a:solidFill>
                <a:sysClr val="windowText" lastClr="000000"/>
              </a:solidFill>
            </a:rPr>
            <a:t>１４百万円</a:t>
          </a:r>
        </a:p>
      </xdr:txBody>
    </xdr:sp>
    <xdr:clientData/>
  </xdr:twoCellAnchor>
  <xdr:twoCellAnchor>
    <xdr:from>
      <xdr:col>8</xdr:col>
      <xdr:colOff>15648</xdr:colOff>
      <xdr:row>754</xdr:row>
      <xdr:rowOff>13873</xdr:rowOff>
    </xdr:from>
    <xdr:to>
      <xdr:col>19</xdr:col>
      <xdr:colOff>73658</xdr:colOff>
      <xdr:row>754</xdr:row>
      <xdr:rowOff>1647265</xdr:rowOff>
    </xdr:to>
    <xdr:sp macro="" textlink="">
      <xdr:nvSpPr>
        <xdr:cNvPr id="153" name="大かっこ 152"/>
        <xdr:cNvSpPr/>
      </xdr:nvSpPr>
      <xdr:spPr bwMode="auto">
        <a:xfrm>
          <a:off x="1446699" y="84088166"/>
          <a:ext cx="2025706" cy="163339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持続可能な社会を実現する日本の地球温暖化対策情報発信事業企画書作成委託業務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地球温暖化対策イベント企画の基本方針、基本コンセプトの設計、企画書作成等</a:t>
          </a:r>
        </a:p>
      </xdr:txBody>
    </xdr:sp>
    <xdr:clientData/>
  </xdr:twoCellAnchor>
  <xdr:twoCellAnchor>
    <xdr:from>
      <xdr:col>8</xdr:col>
      <xdr:colOff>71611</xdr:colOff>
      <xdr:row>753</xdr:row>
      <xdr:rowOff>2140964</xdr:rowOff>
    </xdr:from>
    <xdr:to>
      <xdr:col>19</xdr:col>
      <xdr:colOff>35859</xdr:colOff>
      <xdr:row>753</xdr:row>
      <xdr:rowOff>2366682</xdr:rowOff>
    </xdr:to>
    <xdr:sp macro="" textlink="">
      <xdr:nvSpPr>
        <xdr:cNvPr id="154" name="フレーム 153"/>
        <xdr:cNvSpPr/>
      </xdr:nvSpPr>
      <xdr:spPr bwMode="auto">
        <a:xfrm>
          <a:off x="1434246" y="83047435"/>
          <a:ext cx="1837872" cy="22571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8</xdr:col>
      <xdr:colOff>67368</xdr:colOff>
      <xdr:row>753</xdr:row>
      <xdr:rowOff>2365532</xdr:rowOff>
    </xdr:from>
    <xdr:to>
      <xdr:col>18</xdr:col>
      <xdr:colOff>46438</xdr:colOff>
      <xdr:row>753</xdr:row>
      <xdr:rowOff>2858538</xdr:rowOff>
    </xdr:to>
    <xdr:sp macro="" textlink="">
      <xdr:nvSpPr>
        <xdr:cNvPr id="155" name="正方形/長方形 154"/>
        <xdr:cNvSpPr/>
      </xdr:nvSpPr>
      <xdr:spPr bwMode="auto">
        <a:xfrm>
          <a:off x="1591368" y="73874470"/>
          <a:ext cx="1884070" cy="49300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X</a:t>
          </a:r>
          <a:r>
            <a:rPr kumimoji="1" lang="ja-JP" altLang="en-US" sz="1050">
              <a:solidFill>
                <a:sysClr val="windowText" lastClr="000000"/>
              </a:solidFill>
            </a:rPr>
            <a:t>　（株）トレードマーク</a:t>
          </a:r>
          <a:endParaRPr kumimoji="1" lang="en-US" altLang="ja-JP" sz="1050">
            <a:solidFill>
              <a:sysClr val="windowText" lastClr="000000"/>
            </a:solidFill>
          </a:endParaRPr>
        </a:p>
        <a:p>
          <a:pPr algn="ctr"/>
          <a:r>
            <a:rPr kumimoji="1" lang="ja-JP" altLang="en-US" sz="1050">
              <a:solidFill>
                <a:sysClr val="windowText" lastClr="000000"/>
              </a:solidFill>
            </a:rPr>
            <a:t>１１．９百万円</a:t>
          </a:r>
        </a:p>
      </xdr:txBody>
    </xdr:sp>
    <xdr:clientData/>
  </xdr:twoCellAnchor>
  <xdr:twoCellAnchor>
    <xdr:from>
      <xdr:col>33</xdr:col>
      <xdr:colOff>75279</xdr:colOff>
      <xdr:row>750</xdr:row>
      <xdr:rowOff>2007054</xdr:rowOff>
    </xdr:from>
    <xdr:to>
      <xdr:col>44</xdr:col>
      <xdr:colOff>35858</xdr:colOff>
      <xdr:row>750</xdr:row>
      <xdr:rowOff>2223247</xdr:rowOff>
    </xdr:to>
    <xdr:sp macro="" textlink="">
      <xdr:nvSpPr>
        <xdr:cNvPr id="156" name="フレーム 155"/>
        <xdr:cNvSpPr/>
      </xdr:nvSpPr>
      <xdr:spPr bwMode="auto">
        <a:xfrm>
          <a:off x="5696150" y="73088207"/>
          <a:ext cx="1834202" cy="21619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33</xdr:col>
      <xdr:colOff>151719</xdr:colOff>
      <xdr:row>750</xdr:row>
      <xdr:rowOff>2231622</xdr:rowOff>
    </xdr:from>
    <xdr:to>
      <xdr:col>43</xdr:col>
      <xdr:colOff>129210</xdr:colOff>
      <xdr:row>751</xdr:row>
      <xdr:rowOff>246530</xdr:rowOff>
    </xdr:to>
    <xdr:sp macro="" textlink="">
      <xdr:nvSpPr>
        <xdr:cNvPr id="157" name="正方形/長方形 156"/>
        <xdr:cNvSpPr/>
      </xdr:nvSpPr>
      <xdr:spPr bwMode="auto">
        <a:xfrm>
          <a:off x="6808013" y="73299328"/>
          <a:ext cx="1994550" cy="9172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R </a:t>
          </a:r>
          <a:r>
            <a:rPr kumimoji="1" lang="ja-JP" altLang="en-US" sz="1000">
              <a:solidFill>
                <a:sysClr val="windowText" lastClr="000000"/>
              </a:solidFill>
            </a:rPr>
            <a:t>デロイトトーマツコンサルティング（同）</a:t>
          </a:r>
          <a:endParaRPr kumimoji="1" lang="en-US" altLang="ja-JP" sz="1000">
            <a:solidFill>
              <a:sysClr val="windowText" lastClr="000000"/>
            </a:solidFill>
          </a:endParaRPr>
        </a:p>
        <a:p>
          <a:pPr algn="ctr"/>
          <a:r>
            <a:rPr kumimoji="1" lang="ja-JP" altLang="en-US" sz="1000">
              <a:solidFill>
                <a:sysClr val="windowText" lastClr="000000"/>
              </a:solidFill>
            </a:rPr>
            <a:t>４０百万円</a:t>
          </a:r>
        </a:p>
      </xdr:txBody>
    </xdr:sp>
    <xdr:clientData/>
  </xdr:twoCellAnchor>
  <xdr:twoCellAnchor>
    <xdr:from>
      <xdr:col>7</xdr:col>
      <xdr:colOff>174171</xdr:colOff>
      <xdr:row>752</xdr:row>
      <xdr:rowOff>1310112</xdr:rowOff>
    </xdr:from>
    <xdr:to>
      <xdr:col>18</xdr:col>
      <xdr:colOff>24760</xdr:colOff>
      <xdr:row>752</xdr:row>
      <xdr:rowOff>2633383</xdr:rowOff>
    </xdr:to>
    <xdr:sp macro="" textlink="">
      <xdr:nvSpPr>
        <xdr:cNvPr id="158" name="大かっこ 157"/>
        <xdr:cNvSpPr/>
      </xdr:nvSpPr>
      <xdr:spPr bwMode="auto">
        <a:xfrm>
          <a:off x="1586112" y="78709141"/>
          <a:ext cx="2069354" cy="13232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脱炭素社会構築シンポジウム広報等委託業務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シンポジウム広報業務、シンポジウム当日運営業務等</a:t>
          </a:r>
          <a:endParaRPr lang="ja-JP" altLang="ja-JP" sz="900">
            <a:effectLst/>
          </a:endParaRPr>
        </a:p>
      </xdr:txBody>
    </xdr:sp>
    <xdr:clientData/>
  </xdr:twoCellAnchor>
  <xdr:twoCellAnchor>
    <xdr:from>
      <xdr:col>7</xdr:col>
      <xdr:colOff>165079</xdr:colOff>
      <xdr:row>752</xdr:row>
      <xdr:rowOff>297316</xdr:rowOff>
    </xdr:from>
    <xdr:to>
      <xdr:col>18</xdr:col>
      <xdr:colOff>143436</xdr:colOff>
      <xdr:row>752</xdr:row>
      <xdr:rowOff>493059</xdr:rowOff>
    </xdr:to>
    <xdr:sp macro="" textlink="">
      <xdr:nvSpPr>
        <xdr:cNvPr id="159" name="フレーム 158"/>
        <xdr:cNvSpPr/>
      </xdr:nvSpPr>
      <xdr:spPr bwMode="auto">
        <a:xfrm>
          <a:off x="1357385" y="77716516"/>
          <a:ext cx="1851980" cy="19574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clientData/>
  </xdr:twoCellAnchor>
  <xdr:twoCellAnchor>
    <xdr:from>
      <xdr:col>7</xdr:col>
      <xdr:colOff>183696</xdr:colOff>
      <xdr:row>752</xdr:row>
      <xdr:rowOff>521884</xdr:rowOff>
    </xdr:from>
    <xdr:to>
      <xdr:col>17</xdr:col>
      <xdr:colOff>161188</xdr:colOff>
      <xdr:row>752</xdr:row>
      <xdr:rowOff>1278391</xdr:rowOff>
    </xdr:to>
    <xdr:sp macro="" textlink="">
      <xdr:nvSpPr>
        <xdr:cNvPr id="160" name="正方形/長方形 159"/>
        <xdr:cNvSpPr/>
      </xdr:nvSpPr>
      <xdr:spPr bwMode="auto">
        <a:xfrm>
          <a:off x="1517196" y="69125697"/>
          <a:ext cx="1882492" cy="7565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S </a:t>
          </a:r>
          <a:r>
            <a:rPr kumimoji="1" lang="ja-JP" altLang="en-US" sz="1000">
              <a:solidFill>
                <a:sysClr val="windowText" lastClr="000000"/>
              </a:solidFill>
            </a:rPr>
            <a:t>共同ピーアール（株）</a:t>
          </a:r>
          <a:endParaRPr kumimoji="1" lang="en-US" altLang="ja-JP" sz="1000">
            <a:solidFill>
              <a:sysClr val="windowText" lastClr="000000"/>
            </a:solidFill>
          </a:endParaRPr>
        </a:p>
        <a:p>
          <a:pPr algn="ctr"/>
          <a:r>
            <a:rPr kumimoji="1" lang="ja-JP" altLang="en-US" sz="1000">
              <a:solidFill>
                <a:sysClr val="windowText" lastClr="000000"/>
              </a:solidFill>
            </a:rPr>
            <a:t>１９．８百万円</a:t>
          </a:r>
        </a:p>
      </xdr:txBody>
    </xdr:sp>
    <xdr:clientData/>
  </xdr:twoCellAnchor>
  <xdr:twoCellAnchor>
    <xdr:from>
      <xdr:col>14</xdr:col>
      <xdr:colOff>25951</xdr:colOff>
      <xdr:row>752</xdr:row>
      <xdr:rowOff>2625899</xdr:rowOff>
    </xdr:from>
    <xdr:to>
      <xdr:col>19</xdr:col>
      <xdr:colOff>17929</xdr:colOff>
      <xdr:row>752</xdr:row>
      <xdr:rowOff>2895601</xdr:rowOff>
    </xdr:to>
    <xdr:sp macro="" textlink="">
      <xdr:nvSpPr>
        <xdr:cNvPr id="161" name="テキスト ボックス 160"/>
        <xdr:cNvSpPr txBox="1"/>
      </xdr:nvSpPr>
      <xdr:spPr>
        <a:xfrm>
          <a:off x="2410563" y="80045099"/>
          <a:ext cx="843625" cy="26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8</xdr:col>
      <xdr:colOff>170089</xdr:colOff>
      <xdr:row>752</xdr:row>
      <xdr:rowOff>2906726</xdr:rowOff>
    </xdr:from>
    <xdr:to>
      <xdr:col>17</xdr:col>
      <xdr:colOff>82857</xdr:colOff>
      <xdr:row>753</xdr:row>
      <xdr:rowOff>1393716</xdr:rowOff>
    </xdr:to>
    <xdr:grpSp>
      <xdr:nvGrpSpPr>
        <xdr:cNvPr id="162" name="グループ化 65"/>
        <xdr:cNvGrpSpPr>
          <a:grpSpLocks/>
        </xdr:cNvGrpSpPr>
      </xdr:nvGrpSpPr>
      <xdr:grpSpPr bwMode="auto">
        <a:xfrm>
          <a:off x="1532724" y="80325926"/>
          <a:ext cx="1445733" cy="1974261"/>
          <a:chOff x="2123146" y="30786979"/>
          <a:chExt cx="1014728" cy="2004385"/>
        </a:xfrm>
      </xdr:grpSpPr>
      <xdr:sp macro="" textlink="">
        <xdr:nvSpPr>
          <xdr:cNvPr id="163" name="大かっこ 162"/>
          <xdr:cNvSpPr/>
        </xdr:nvSpPr>
        <xdr:spPr>
          <a:xfrm>
            <a:off x="2123146" y="31902646"/>
            <a:ext cx="1014728" cy="88871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シンポジウム監修、記録用写真・動画制作費等</a:t>
            </a:r>
          </a:p>
        </xdr:txBody>
      </xdr:sp>
      <xdr:sp macro="" textlink="">
        <xdr:nvSpPr>
          <xdr:cNvPr id="164" name="フレーム 163"/>
          <xdr:cNvSpPr/>
        </xdr:nvSpPr>
        <xdr:spPr bwMode="auto">
          <a:xfrm>
            <a:off x="2149224" y="30786979"/>
            <a:ext cx="963094"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65" name="正方形/長方形 164"/>
          <xdr:cNvSpPr/>
        </xdr:nvSpPr>
        <xdr:spPr bwMode="auto">
          <a:xfrm>
            <a:off x="2144565" y="31156266"/>
            <a:ext cx="967362" cy="58797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T</a:t>
            </a:r>
            <a:r>
              <a:rPr kumimoji="1" lang="ja-JP" altLang="en-US" sz="1050">
                <a:solidFill>
                  <a:sysClr val="windowText" lastClr="000000"/>
                </a:solidFill>
              </a:rPr>
              <a:t>　民間企業等４社</a:t>
            </a:r>
            <a:endParaRPr kumimoji="1" lang="en-US" altLang="ja-JP" sz="1050">
              <a:solidFill>
                <a:sysClr val="windowText" lastClr="000000"/>
              </a:solidFill>
            </a:endParaRPr>
          </a:p>
          <a:p>
            <a:pPr algn="ctr"/>
            <a:r>
              <a:rPr kumimoji="1" lang="ja-JP" altLang="en-US" sz="1050">
                <a:solidFill>
                  <a:srgbClr val="FF0000"/>
                </a:solidFill>
              </a:rPr>
              <a:t>１３．５</a:t>
            </a:r>
            <a:r>
              <a:rPr kumimoji="1" lang="ja-JP" altLang="en-US" sz="1050">
                <a:solidFill>
                  <a:sysClr val="windowText" lastClr="000000"/>
                </a:solidFill>
              </a:rPr>
              <a:t>百万円</a:t>
            </a:r>
          </a:p>
        </xdr:txBody>
      </xdr:sp>
    </xdr:grpSp>
    <xdr:clientData/>
  </xdr:twoCellAnchor>
  <xdr:twoCellAnchor>
    <xdr:from>
      <xdr:col>13</xdr:col>
      <xdr:colOff>13686</xdr:colOff>
      <xdr:row>752</xdr:row>
      <xdr:rowOff>2504315</xdr:rowOff>
    </xdr:from>
    <xdr:to>
      <xdr:col>13</xdr:col>
      <xdr:colOff>13686</xdr:colOff>
      <xdr:row>752</xdr:row>
      <xdr:rowOff>2885315</xdr:rowOff>
    </xdr:to>
    <xdr:cxnSp macro="">
      <xdr:nvCxnSpPr>
        <xdr:cNvPr id="166" name="直線矢印コネクタ 165"/>
        <xdr:cNvCxnSpPr/>
      </xdr:nvCxnSpPr>
      <xdr:spPr>
        <a:xfrm>
          <a:off x="2635862" y="79903344"/>
          <a:ext cx="0" cy="381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86903</xdr:colOff>
      <xdr:row>752</xdr:row>
      <xdr:rowOff>2969563</xdr:rowOff>
    </xdr:from>
    <xdr:to>
      <xdr:col>29</xdr:col>
      <xdr:colOff>170961</xdr:colOff>
      <xdr:row>753</xdr:row>
      <xdr:rowOff>1056723</xdr:rowOff>
    </xdr:to>
    <xdr:grpSp>
      <xdr:nvGrpSpPr>
        <xdr:cNvPr id="167" name="グループ化 65"/>
        <xdr:cNvGrpSpPr>
          <a:grpSpLocks/>
        </xdr:cNvGrpSpPr>
      </xdr:nvGrpSpPr>
      <xdr:grpSpPr bwMode="auto">
        <a:xfrm>
          <a:off x="3663821" y="80388763"/>
          <a:ext cx="1446693" cy="1574431"/>
          <a:chOff x="2061167" y="31073018"/>
          <a:chExt cx="1147092" cy="1854594"/>
        </a:xfrm>
      </xdr:grpSpPr>
      <xdr:sp macro="" textlink="">
        <xdr:nvSpPr>
          <xdr:cNvPr id="168" name="大かっこ 167"/>
          <xdr:cNvSpPr/>
        </xdr:nvSpPr>
        <xdr:spPr>
          <a:xfrm>
            <a:off x="2072287" y="32422572"/>
            <a:ext cx="1117471" cy="50504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サイト運用・管理</a:t>
            </a:r>
            <a:endParaRPr kumimoji="1" lang="ja-JP" altLang="en-US" sz="1100"/>
          </a:p>
        </xdr:txBody>
      </xdr:sp>
      <xdr:sp macro="" textlink="">
        <xdr:nvSpPr>
          <xdr:cNvPr id="169" name="フレーム 168"/>
          <xdr:cNvSpPr/>
        </xdr:nvSpPr>
        <xdr:spPr bwMode="auto">
          <a:xfrm>
            <a:off x="2064481" y="31073018"/>
            <a:ext cx="1143778" cy="48267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70" name="正方形/長方形 169"/>
          <xdr:cNvSpPr/>
        </xdr:nvSpPr>
        <xdr:spPr bwMode="auto">
          <a:xfrm>
            <a:off x="2061167" y="31558651"/>
            <a:ext cx="1128587" cy="8639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V</a:t>
            </a:r>
            <a:r>
              <a:rPr kumimoji="1" lang="ja-JP" altLang="en-US" sz="1050" baseline="0">
                <a:solidFill>
                  <a:sysClr val="windowText" lastClr="000000"/>
                </a:solidFill>
              </a:rPr>
              <a:t>　多摩大学情報社会学研究所</a:t>
            </a:r>
            <a:endParaRPr kumimoji="1" lang="en-US" altLang="ja-JP" sz="1050" baseline="0">
              <a:solidFill>
                <a:sysClr val="windowText" lastClr="000000"/>
              </a:solidFill>
            </a:endParaRPr>
          </a:p>
          <a:p>
            <a:pPr algn="ctr"/>
            <a:r>
              <a:rPr kumimoji="1" lang="ja-JP" altLang="en-US" sz="1050">
                <a:solidFill>
                  <a:srgbClr val="FF0000"/>
                </a:solidFill>
              </a:rPr>
              <a:t>２．２</a:t>
            </a:r>
            <a:r>
              <a:rPr kumimoji="1" lang="ja-JP" altLang="en-US" sz="1050">
                <a:solidFill>
                  <a:sysClr val="windowText" lastClr="000000"/>
                </a:solidFill>
              </a:rPr>
              <a:t>百万円</a:t>
            </a:r>
          </a:p>
        </xdr:txBody>
      </xdr:sp>
    </xdr:grpSp>
    <xdr:clientData/>
  </xdr:twoCellAnchor>
  <xdr:twoCellAnchor>
    <xdr:from>
      <xdr:col>25</xdr:col>
      <xdr:colOff>102374</xdr:colOff>
      <xdr:row>752</xdr:row>
      <xdr:rowOff>2606368</xdr:rowOff>
    </xdr:from>
    <xdr:to>
      <xdr:col>25</xdr:col>
      <xdr:colOff>102374</xdr:colOff>
      <xdr:row>752</xdr:row>
      <xdr:rowOff>2987368</xdr:rowOff>
    </xdr:to>
    <xdr:cxnSp macro="">
      <xdr:nvCxnSpPr>
        <xdr:cNvPr id="171" name="直線矢印コネクタ 170"/>
        <xdr:cNvCxnSpPr/>
      </xdr:nvCxnSpPr>
      <xdr:spPr>
        <a:xfrm>
          <a:off x="5145021" y="80005397"/>
          <a:ext cx="0" cy="381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163958</xdr:colOff>
      <xdr:row>752</xdr:row>
      <xdr:rowOff>2675844</xdr:rowOff>
    </xdr:from>
    <xdr:to>
      <xdr:col>30</xdr:col>
      <xdr:colOff>161365</xdr:colOff>
      <xdr:row>752</xdr:row>
      <xdr:rowOff>2994212</xdr:rowOff>
    </xdr:to>
    <xdr:sp macro="" textlink="">
      <xdr:nvSpPr>
        <xdr:cNvPr id="172" name="テキスト ボックス 171"/>
        <xdr:cNvSpPr txBox="1"/>
      </xdr:nvSpPr>
      <xdr:spPr>
        <a:xfrm>
          <a:off x="4422193" y="80095044"/>
          <a:ext cx="849054" cy="318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8</xdr:col>
      <xdr:colOff>135391</xdr:colOff>
      <xdr:row>754</xdr:row>
      <xdr:rowOff>1704980</xdr:rowOff>
    </xdr:from>
    <xdr:to>
      <xdr:col>17</xdr:col>
      <xdr:colOff>37651</xdr:colOff>
      <xdr:row>754</xdr:row>
      <xdr:rowOff>3429000</xdr:rowOff>
    </xdr:to>
    <xdr:grpSp>
      <xdr:nvGrpSpPr>
        <xdr:cNvPr id="173" name="グループ化 65"/>
        <xdr:cNvGrpSpPr>
          <a:grpSpLocks/>
        </xdr:cNvGrpSpPr>
      </xdr:nvGrpSpPr>
      <xdr:grpSpPr bwMode="auto">
        <a:xfrm>
          <a:off x="1498026" y="85516015"/>
          <a:ext cx="1435225" cy="1724020"/>
          <a:chOff x="2049338" y="30639752"/>
          <a:chExt cx="1143778" cy="2287860"/>
        </a:xfrm>
      </xdr:grpSpPr>
      <xdr:sp macro="" textlink="">
        <xdr:nvSpPr>
          <xdr:cNvPr id="174" name="大かっこ 173"/>
          <xdr:cNvSpPr/>
        </xdr:nvSpPr>
        <xdr:spPr>
          <a:xfrm>
            <a:off x="2072287" y="31939382"/>
            <a:ext cx="1117471" cy="9882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企画方針のコンサルタント、イベント会場との調整等</a:t>
            </a:r>
            <a:endParaRPr kumimoji="1" lang="ja-JP" altLang="en-US" sz="1100"/>
          </a:p>
        </xdr:txBody>
      </xdr:sp>
      <xdr:sp macro="" textlink="">
        <xdr:nvSpPr>
          <xdr:cNvPr id="175" name="フレーム 174"/>
          <xdr:cNvSpPr/>
        </xdr:nvSpPr>
        <xdr:spPr bwMode="auto">
          <a:xfrm>
            <a:off x="2049338" y="30639752"/>
            <a:ext cx="1143778" cy="61406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76" name="正方形/長方形 175"/>
          <xdr:cNvSpPr/>
        </xdr:nvSpPr>
        <xdr:spPr bwMode="auto">
          <a:xfrm>
            <a:off x="2061167" y="31192698"/>
            <a:ext cx="1128587" cy="7466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Y</a:t>
            </a:r>
            <a:r>
              <a:rPr kumimoji="1" lang="ja-JP" altLang="en-US" sz="1050" baseline="0">
                <a:solidFill>
                  <a:sysClr val="windowText" lastClr="000000"/>
                </a:solidFill>
              </a:rPr>
              <a:t>　民間企業等２社</a:t>
            </a:r>
            <a:endParaRPr kumimoji="1" lang="en-US" altLang="ja-JP" sz="1050" baseline="0">
              <a:solidFill>
                <a:sysClr val="windowText" lastClr="000000"/>
              </a:solidFill>
            </a:endParaRPr>
          </a:p>
          <a:p>
            <a:pPr algn="ctr"/>
            <a:r>
              <a:rPr kumimoji="1" lang="ja-JP" altLang="en-US" sz="1050">
                <a:solidFill>
                  <a:srgbClr val="FF0000"/>
                </a:solidFill>
              </a:rPr>
              <a:t>５．２</a:t>
            </a:r>
            <a:r>
              <a:rPr kumimoji="1" lang="ja-JP" altLang="en-US" sz="1050">
                <a:solidFill>
                  <a:sysClr val="windowText" lastClr="000000"/>
                </a:solidFill>
              </a:rPr>
              <a:t>百万円</a:t>
            </a:r>
          </a:p>
        </xdr:txBody>
      </xdr:sp>
    </xdr:grpSp>
    <xdr:clientData/>
  </xdr:twoCellAnchor>
  <xdr:twoCellAnchor>
    <xdr:from>
      <xdr:col>12</xdr:col>
      <xdr:colOff>112058</xdr:colOff>
      <xdr:row>754</xdr:row>
      <xdr:rowOff>1490383</xdr:rowOff>
    </xdr:from>
    <xdr:to>
      <xdr:col>12</xdr:col>
      <xdr:colOff>119062</xdr:colOff>
      <xdr:row>754</xdr:row>
      <xdr:rowOff>1707216</xdr:rowOff>
    </xdr:to>
    <xdr:cxnSp macro="">
      <xdr:nvCxnSpPr>
        <xdr:cNvPr id="177" name="直線矢印コネクタ 176"/>
        <xdr:cNvCxnSpPr/>
      </xdr:nvCxnSpPr>
      <xdr:spPr>
        <a:xfrm>
          <a:off x="2532529" y="84694059"/>
          <a:ext cx="7004" cy="21683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71436</xdr:colOff>
      <xdr:row>754</xdr:row>
      <xdr:rowOff>1362075</xdr:rowOff>
    </xdr:from>
    <xdr:to>
      <xdr:col>19</xdr:col>
      <xdr:colOff>52612</xdr:colOff>
      <xdr:row>754</xdr:row>
      <xdr:rowOff>1652022</xdr:rowOff>
    </xdr:to>
    <xdr:sp macro="" textlink="">
      <xdr:nvSpPr>
        <xdr:cNvPr id="178" name="テキスト ボックス 177"/>
        <xdr:cNvSpPr txBox="1"/>
      </xdr:nvSpPr>
      <xdr:spPr>
        <a:xfrm>
          <a:off x="2396896" y="85436368"/>
          <a:ext cx="1054463" cy="289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21</xdr:col>
      <xdr:colOff>2494</xdr:colOff>
      <xdr:row>754</xdr:row>
      <xdr:rowOff>433773</xdr:rowOff>
    </xdr:from>
    <xdr:to>
      <xdr:col>31</xdr:col>
      <xdr:colOff>41043</xdr:colOff>
      <xdr:row>754</xdr:row>
      <xdr:rowOff>1604683</xdr:rowOff>
    </xdr:to>
    <xdr:sp macro="" textlink="">
      <xdr:nvSpPr>
        <xdr:cNvPr id="179" name="大かっこ 178"/>
        <xdr:cNvSpPr/>
      </xdr:nvSpPr>
      <xdr:spPr bwMode="auto">
        <a:xfrm>
          <a:off x="3629614" y="84497613"/>
          <a:ext cx="1765749" cy="117091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推進チームシンポジウム運営等委託業務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シンポジウムの運営・開催準備等</a:t>
          </a:r>
        </a:p>
      </xdr:txBody>
    </xdr:sp>
    <xdr:clientData/>
  </xdr:twoCellAnchor>
  <xdr:twoCellAnchor>
    <xdr:from>
      <xdr:col>21</xdr:col>
      <xdr:colOff>55281</xdr:colOff>
      <xdr:row>753</xdr:row>
      <xdr:rowOff>2113189</xdr:rowOff>
    </xdr:from>
    <xdr:to>
      <xdr:col>31</xdr:col>
      <xdr:colOff>143434</xdr:colOff>
      <xdr:row>753</xdr:row>
      <xdr:rowOff>2348753</xdr:rowOff>
    </xdr:to>
    <xdr:sp macro="" textlink="">
      <xdr:nvSpPr>
        <xdr:cNvPr id="180" name="フレーム 179"/>
        <xdr:cNvSpPr/>
      </xdr:nvSpPr>
      <xdr:spPr bwMode="auto">
        <a:xfrm>
          <a:off x="3632199" y="83019660"/>
          <a:ext cx="1791447" cy="23556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一般競争契約（最低価格）・委託</a:t>
          </a:r>
        </a:p>
      </xdr:txBody>
    </xdr:sp>
    <xdr:clientData/>
  </xdr:twoCellAnchor>
  <xdr:twoCellAnchor>
    <xdr:from>
      <xdr:col>21</xdr:col>
      <xdr:colOff>51039</xdr:colOff>
      <xdr:row>753</xdr:row>
      <xdr:rowOff>2337757</xdr:rowOff>
    </xdr:from>
    <xdr:to>
      <xdr:col>31</xdr:col>
      <xdr:colOff>30109</xdr:colOff>
      <xdr:row>754</xdr:row>
      <xdr:rowOff>416560</xdr:rowOff>
    </xdr:to>
    <xdr:sp macro="" textlink="">
      <xdr:nvSpPr>
        <xdr:cNvPr id="181" name="正方形/長方形 180"/>
        <xdr:cNvSpPr/>
      </xdr:nvSpPr>
      <xdr:spPr bwMode="auto">
        <a:xfrm>
          <a:off x="3678159" y="83495837"/>
          <a:ext cx="1706270" cy="98456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Z </a:t>
          </a:r>
          <a:r>
            <a:rPr kumimoji="1" lang="ja-JP" altLang="en-US" sz="1050">
              <a:solidFill>
                <a:sysClr val="windowText" lastClr="000000"/>
              </a:solidFill>
            </a:rPr>
            <a:t>（株）エム・シー・アンド・ピー</a:t>
          </a:r>
        </a:p>
        <a:p>
          <a:pPr algn="ctr"/>
          <a:r>
            <a:rPr kumimoji="1" lang="ja-JP" altLang="en-US" sz="1050">
              <a:solidFill>
                <a:sysClr val="windowText" lastClr="000000"/>
              </a:solidFill>
            </a:rPr>
            <a:t>２．９百万円</a:t>
          </a:r>
        </a:p>
      </xdr:txBody>
    </xdr:sp>
    <xdr:clientData/>
  </xdr:twoCellAnchor>
  <xdr:twoCellAnchor>
    <xdr:from>
      <xdr:col>35</xdr:col>
      <xdr:colOff>38286</xdr:colOff>
      <xdr:row>754</xdr:row>
      <xdr:rowOff>189275</xdr:rowOff>
    </xdr:from>
    <xdr:to>
      <xdr:col>45</xdr:col>
      <xdr:colOff>83085</xdr:colOff>
      <xdr:row>754</xdr:row>
      <xdr:rowOff>1860176</xdr:rowOff>
    </xdr:to>
    <xdr:sp macro="" textlink="">
      <xdr:nvSpPr>
        <xdr:cNvPr id="182" name="大かっこ 181"/>
        <xdr:cNvSpPr/>
      </xdr:nvSpPr>
      <xdr:spPr bwMode="auto">
        <a:xfrm>
          <a:off x="7097992" y="83392951"/>
          <a:ext cx="2061858" cy="167090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国民運動「</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」促進のための</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推進チーム及び作業グループの運営等委託業務</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en-US" altLang="ja-JP" sz="900">
              <a:solidFill>
                <a:schemeClr val="tx1"/>
              </a:solidFill>
              <a:effectLst/>
              <a:latin typeface="+mn-lt"/>
              <a:ea typeface="+mn-ea"/>
              <a:cs typeface="+mn-cs"/>
            </a:rPr>
            <a:t>COOLCHOICE</a:t>
          </a:r>
          <a:r>
            <a:rPr kumimoji="1" lang="ja-JP" altLang="en-US" sz="900">
              <a:solidFill>
                <a:schemeClr val="tx1"/>
              </a:solidFill>
              <a:effectLst/>
              <a:latin typeface="+mn-lt"/>
              <a:ea typeface="+mn-ea"/>
              <a:cs typeface="+mn-cs"/>
            </a:rPr>
            <a:t>推進チームの開催準備。当日運営等</a:t>
          </a:r>
        </a:p>
      </xdr:txBody>
    </xdr:sp>
    <xdr:clientData/>
  </xdr:twoCellAnchor>
  <xdr:twoCellAnchor>
    <xdr:from>
      <xdr:col>35</xdr:col>
      <xdr:colOff>75199</xdr:colOff>
      <xdr:row>753</xdr:row>
      <xdr:rowOff>2173493</xdr:rowOff>
    </xdr:from>
    <xdr:to>
      <xdr:col>46</xdr:col>
      <xdr:colOff>8965</xdr:colOff>
      <xdr:row>753</xdr:row>
      <xdr:rowOff>2420470</xdr:rowOff>
    </xdr:to>
    <xdr:sp macro="" textlink="">
      <xdr:nvSpPr>
        <xdr:cNvPr id="183" name="フレーム 182"/>
        <xdr:cNvSpPr/>
      </xdr:nvSpPr>
      <xdr:spPr bwMode="auto">
        <a:xfrm>
          <a:off x="6036728" y="83079964"/>
          <a:ext cx="1807390" cy="24697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一般競争契約（最低価格）・委託</a:t>
          </a:r>
        </a:p>
      </xdr:txBody>
    </xdr:sp>
    <xdr:clientData/>
  </xdr:twoCellAnchor>
  <xdr:twoCellAnchor>
    <xdr:from>
      <xdr:col>35</xdr:col>
      <xdr:colOff>70956</xdr:colOff>
      <xdr:row>753</xdr:row>
      <xdr:rowOff>2398061</xdr:rowOff>
    </xdr:from>
    <xdr:to>
      <xdr:col>45</xdr:col>
      <xdr:colOff>50025</xdr:colOff>
      <xdr:row>754</xdr:row>
      <xdr:rowOff>134582</xdr:rowOff>
    </xdr:to>
    <xdr:sp macro="" textlink="">
      <xdr:nvSpPr>
        <xdr:cNvPr id="184" name="正方形/長方形 183"/>
        <xdr:cNvSpPr/>
      </xdr:nvSpPr>
      <xdr:spPr bwMode="auto">
        <a:xfrm>
          <a:off x="6738456" y="73906999"/>
          <a:ext cx="1884069" cy="64164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（株）オーエムシー</a:t>
          </a:r>
        </a:p>
        <a:p>
          <a:pPr algn="ctr"/>
          <a:r>
            <a:rPr kumimoji="1" lang="ja-JP" altLang="en-US" sz="1050">
              <a:solidFill>
                <a:sysClr val="windowText" lastClr="000000"/>
              </a:solidFill>
            </a:rPr>
            <a:t>０．９百万円</a:t>
          </a:r>
        </a:p>
      </xdr:txBody>
    </xdr:sp>
    <xdr:clientData/>
  </xdr:twoCellAnchor>
  <xdr:twoCellAnchor>
    <xdr:from>
      <xdr:col>35</xdr:col>
      <xdr:colOff>56030</xdr:colOff>
      <xdr:row>757</xdr:row>
      <xdr:rowOff>2384432</xdr:rowOff>
    </xdr:from>
    <xdr:to>
      <xdr:col>45</xdr:col>
      <xdr:colOff>145678</xdr:colOff>
      <xdr:row>758</xdr:row>
      <xdr:rowOff>2050675</xdr:rowOff>
    </xdr:to>
    <xdr:grpSp>
      <xdr:nvGrpSpPr>
        <xdr:cNvPr id="185" name="グループ化 65"/>
        <xdr:cNvGrpSpPr>
          <a:grpSpLocks/>
        </xdr:cNvGrpSpPr>
      </xdr:nvGrpSpPr>
      <xdr:grpSpPr bwMode="auto">
        <a:xfrm>
          <a:off x="6017559" y="93770644"/>
          <a:ext cx="1792943" cy="2570807"/>
          <a:chOff x="1932089" y="30613952"/>
          <a:chExt cx="1639934" cy="2882663"/>
        </a:xfrm>
      </xdr:grpSpPr>
      <xdr:sp macro="" textlink="">
        <xdr:nvSpPr>
          <xdr:cNvPr id="186" name="大かっこ 185"/>
          <xdr:cNvSpPr/>
        </xdr:nvSpPr>
        <xdr:spPr>
          <a:xfrm>
            <a:off x="1966982" y="31800517"/>
            <a:ext cx="1605039" cy="169609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900">
                <a:solidFill>
                  <a:schemeClr val="tx1"/>
                </a:solidFill>
                <a:effectLst/>
                <a:latin typeface="+mn-lt"/>
                <a:ea typeface="+mn-ea"/>
                <a:cs typeface="+mn-cs"/>
              </a:rPr>
              <a:t>地球温暖化対策</a:t>
            </a:r>
            <a:r>
              <a:rPr lang="ja-JP" altLang="en-US" sz="900">
                <a:solidFill>
                  <a:schemeClr val="tx1"/>
                </a:solidFill>
                <a:effectLst/>
                <a:latin typeface="+mn-lt"/>
                <a:ea typeface="+mn-ea"/>
                <a:cs typeface="+mn-cs"/>
              </a:rPr>
              <a:t>ための</a:t>
            </a:r>
            <a:r>
              <a:rPr lang="en-US" altLang="ja-JP" sz="900">
                <a:solidFill>
                  <a:schemeClr val="tx1"/>
                </a:solidFill>
                <a:effectLst/>
                <a:latin typeface="+mn-lt"/>
                <a:ea typeface="+mn-ea"/>
                <a:cs typeface="+mn-cs"/>
              </a:rPr>
              <a:t>COOL</a:t>
            </a:r>
            <a:r>
              <a:rPr lang="ja-JP" altLang="en-US" sz="900">
                <a:solidFill>
                  <a:schemeClr val="tx1"/>
                </a:solidFill>
                <a:effectLst/>
                <a:latin typeface="+mn-lt"/>
                <a:ea typeface="+mn-ea"/>
                <a:cs typeface="+mn-cs"/>
              </a:rPr>
              <a:t> </a:t>
            </a:r>
            <a:r>
              <a:rPr lang="en-US" altLang="ja-JP" sz="900">
                <a:solidFill>
                  <a:schemeClr val="tx1"/>
                </a:solidFill>
                <a:effectLst/>
                <a:latin typeface="+mn-lt"/>
                <a:ea typeface="+mn-ea"/>
                <a:cs typeface="+mn-cs"/>
              </a:rPr>
              <a:t>CHOICE</a:t>
            </a:r>
            <a:r>
              <a:rPr lang="ja-JP" altLang="en-US" sz="900">
                <a:solidFill>
                  <a:schemeClr val="tx1"/>
                </a:solidFill>
                <a:effectLst/>
                <a:latin typeface="+mn-lt"/>
                <a:ea typeface="+mn-ea"/>
                <a:cs typeface="+mn-cs"/>
              </a:rPr>
              <a:t>に係る意識・行動変容促進動画制作等委託業務</a:t>
            </a:r>
            <a:endParaRPr lang="en-US" altLang="ja-JP" sz="9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COOL</a:t>
            </a:r>
            <a:r>
              <a:rPr kumimoji="1" lang="ja-JP" altLang="en-US" sz="900">
                <a:solidFill>
                  <a:schemeClr val="tx1"/>
                </a:solidFill>
                <a:latin typeface="+mn-lt"/>
                <a:ea typeface="+mn-ea"/>
                <a:cs typeface="+mn-cs"/>
              </a:rPr>
              <a:t> </a:t>
            </a:r>
            <a:r>
              <a:rPr kumimoji="1" lang="en-US" altLang="ja-JP" sz="900">
                <a:solidFill>
                  <a:schemeClr val="tx1"/>
                </a:solidFill>
                <a:latin typeface="+mn-lt"/>
                <a:ea typeface="+mn-ea"/>
                <a:cs typeface="+mn-cs"/>
              </a:rPr>
              <a:t>CHOICE</a:t>
            </a:r>
            <a:r>
              <a:rPr kumimoji="1" lang="ja-JP" altLang="en-US" sz="900">
                <a:solidFill>
                  <a:schemeClr val="tx1"/>
                </a:solidFill>
                <a:latin typeface="+mn-lt"/>
                <a:ea typeface="+mn-ea"/>
                <a:cs typeface="+mn-cs"/>
              </a:rPr>
              <a:t>動画の制作に係る企画制作</a:t>
            </a:r>
            <a:endParaRPr kumimoji="1" lang="en-US" altLang="ja-JP" sz="900">
              <a:solidFill>
                <a:schemeClr val="tx1"/>
              </a:solidFill>
              <a:latin typeface="+mn-lt"/>
              <a:ea typeface="+mn-ea"/>
              <a:cs typeface="+mn-cs"/>
            </a:endParaRPr>
          </a:p>
        </xdr:txBody>
      </xdr:sp>
      <xdr:sp macro="" textlink="">
        <xdr:nvSpPr>
          <xdr:cNvPr id="187" name="フレーム 186"/>
          <xdr:cNvSpPr/>
        </xdr:nvSpPr>
        <xdr:spPr bwMode="auto">
          <a:xfrm>
            <a:off x="1932089" y="30613952"/>
            <a:ext cx="1639934" cy="43411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188" name="正方形/長方形 187"/>
          <xdr:cNvSpPr/>
        </xdr:nvSpPr>
        <xdr:spPr bwMode="auto">
          <a:xfrm>
            <a:off x="1932089" y="31030446"/>
            <a:ext cx="1631210" cy="679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a:t>
            </a:r>
            <a:r>
              <a:rPr kumimoji="1" lang="ja-JP" altLang="en-US" sz="1050">
                <a:solidFill>
                  <a:sysClr val="windowText" lastClr="000000"/>
                </a:solidFill>
              </a:rPr>
              <a:t>　（株）エーフォース</a:t>
            </a:r>
            <a:endParaRPr kumimoji="1" lang="en-US" altLang="ja-JP" sz="1050">
              <a:solidFill>
                <a:sysClr val="windowText" lastClr="000000"/>
              </a:solidFill>
            </a:endParaRPr>
          </a:p>
          <a:p>
            <a:pPr algn="ctr"/>
            <a:r>
              <a:rPr kumimoji="1" lang="ja-JP" altLang="en-US" sz="1050">
                <a:solidFill>
                  <a:sysClr val="windowText" lastClr="000000"/>
                </a:solidFill>
              </a:rPr>
              <a:t>０．５百万円</a:t>
            </a:r>
          </a:p>
        </xdr:txBody>
      </xdr:sp>
    </xdr:grpSp>
    <xdr:clientData/>
  </xdr:twoCellAnchor>
  <xdr:twoCellAnchor>
    <xdr:from>
      <xdr:col>21</xdr:col>
      <xdr:colOff>67234</xdr:colOff>
      <xdr:row>756</xdr:row>
      <xdr:rowOff>14</xdr:rowOff>
    </xdr:from>
    <xdr:to>
      <xdr:col>34</xdr:col>
      <xdr:colOff>42649</xdr:colOff>
      <xdr:row>757</xdr:row>
      <xdr:rowOff>1636077</xdr:rowOff>
    </xdr:to>
    <xdr:grpSp>
      <xdr:nvGrpSpPr>
        <xdr:cNvPr id="189" name="グループ化 188"/>
        <xdr:cNvGrpSpPr/>
      </xdr:nvGrpSpPr>
      <xdr:grpSpPr>
        <a:xfrm>
          <a:off x="3644152" y="88481661"/>
          <a:ext cx="2189697" cy="4540628"/>
          <a:chOff x="4146176" y="232398787"/>
          <a:chExt cx="2582178" cy="4538387"/>
        </a:xfrm>
      </xdr:grpSpPr>
      <xdr:grpSp>
        <xdr:nvGrpSpPr>
          <xdr:cNvPr id="190" name="グループ化 65"/>
          <xdr:cNvGrpSpPr>
            <a:grpSpLocks/>
          </xdr:cNvGrpSpPr>
        </xdr:nvGrpSpPr>
        <xdr:grpSpPr bwMode="auto">
          <a:xfrm>
            <a:off x="4146176" y="232398787"/>
            <a:ext cx="2582178" cy="2408319"/>
            <a:chOff x="2097734" y="30571086"/>
            <a:chExt cx="2615707" cy="2951007"/>
          </a:xfrm>
        </xdr:grpSpPr>
        <xdr:sp macro="" textlink="">
          <xdr:nvSpPr>
            <xdr:cNvPr id="198" name="大かっこ 197"/>
            <xdr:cNvSpPr/>
          </xdr:nvSpPr>
          <xdr:spPr>
            <a:xfrm>
              <a:off x="2097734" y="31834345"/>
              <a:ext cx="2615707" cy="168774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a:t>
              </a:r>
              <a:r>
                <a:rPr kumimoji="1" lang="en-US" altLang="ja-JP" sz="900">
                  <a:solidFill>
                    <a:schemeClr val="tx1"/>
                  </a:solidFill>
                  <a:latin typeface="+mn-lt"/>
                  <a:ea typeface="+mn-ea"/>
                  <a:cs typeface="+mn-cs"/>
                </a:rPr>
                <a:t>COOL CHOICE</a:t>
              </a:r>
              <a:r>
                <a:rPr kumimoji="1" lang="ja-JP" altLang="en-US" sz="900">
                  <a:solidFill>
                    <a:schemeClr val="tx1"/>
                  </a:solidFill>
                  <a:latin typeface="+mn-lt"/>
                  <a:ea typeface="+mn-ea"/>
                  <a:cs typeface="+mn-cs"/>
                </a:rPr>
                <a:t>事務局・サイト運営等委託業務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COOL</a:t>
              </a:r>
              <a:r>
                <a:rPr kumimoji="1" lang="ja-JP" altLang="en-US"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CHOICE</a:t>
              </a:r>
              <a:r>
                <a:rPr kumimoji="1" lang="ja-JP" altLang="en-US" sz="900">
                  <a:solidFill>
                    <a:schemeClr val="tx1"/>
                  </a:solidFill>
                  <a:effectLst/>
                  <a:latin typeface="+mn-lt"/>
                  <a:ea typeface="+mn-ea"/>
                  <a:cs typeface="+mn-cs"/>
                </a:rPr>
                <a:t>事務局・サイト運営、</a:t>
              </a:r>
              <a:r>
                <a:rPr kumimoji="1" lang="en-US" altLang="ja-JP" sz="900">
                  <a:solidFill>
                    <a:schemeClr val="tx1"/>
                  </a:solidFill>
                  <a:effectLst/>
                  <a:latin typeface="+mn-lt"/>
                  <a:ea typeface="+mn-ea"/>
                  <a:cs typeface="+mn-cs"/>
                </a:rPr>
                <a:t>WEB</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SNS</a:t>
              </a:r>
              <a:r>
                <a:rPr kumimoji="1" lang="ja-JP" altLang="ja-JP" sz="900">
                  <a:solidFill>
                    <a:schemeClr val="tx1"/>
                  </a:solidFill>
                  <a:effectLst/>
                  <a:latin typeface="+mn-lt"/>
                  <a:ea typeface="+mn-ea"/>
                  <a:cs typeface="+mn-cs"/>
                </a:rPr>
                <a:t>・アプリ等コンテンツ掲出業務</a:t>
              </a:r>
              <a:r>
                <a:rPr kumimoji="1" lang="ja-JP" altLang="en-US" sz="900">
                  <a:solidFill>
                    <a:schemeClr val="tx1"/>
                  </a:solidFill>
                  <a:effectLst/>
                  <a:latin typeface="+mn-lt"/>
                  <a:ea typeface="+mn-ea"/>
                  <a:cs typeface="+mn-cs"/>
                </a:rPr>
                <a:t>等</a:t>
              </a:r>
              <a:endParaRPr kumimoji="1" lang="en-US" altLang="ja-JP" sz="300">
                <a:solidFill>
                  <a:schemeClr val="tx1"/>
                </a:solidFill>
                <a:effectLst/>
                <a:latin typeface="+mn-lt"/>
                <a:ea typeface="+mn-ea"/>
                <a:cs typeface="+mn-cs"/>
              </a:endParaRPr>
            </a:p>
          </xdr:txBody>
        </xdr:sp>
        <xdr:sp macro="" textlink="">
          <xdr:nvSpPr>
            <xdr:cNvPr id="199" name="フレーム 198"/>
            <xdr:cNvSpPr/>
          </xdr:nvSpPr>
          <xdr:spPr bwMode="auto">
            <a:xfrm>
              <a:off x="2109086" y="30571086"/>
              <a:ext cx="2563697" cy="43047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一般競争（最低価格）・委託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00" name="正方形/長方形 199"/>
            <xdr:cNvSpPr/>
          </xdr:nvSpPr>
          <xdr:spPr bwMode="auto">
            <a:xfrm>
              <a:off x="2109428" y="31008470"/>
              <a:ext cx="2563355" cy="7983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（株）クリーク・アンド・リバー社</a:t>
              </a:r>
              <a:endParaRPr kumimoji="1" lang="en-US" altLang="ja-JP" sz="1050">
                <a:solidFill>
                  <a:sysClr val="windowText" lastClr="000000"/>
                </a:solidFill>
              </a:endParaRPr>
            </a:p>
            <a:p>
              <a:pPr algn="ctr"/>
              <a:r>
                <a:rPr kumimoji="1" lang="ja-JP" altLang="en-US" sz="1050">
                  <a:solidFill>
                    <a:sysClr val="windowText" lastClr="000000"/>
                  </a:solidFill>
                </a:rPr>
                <a:t>７０．４百万円</a:t>
              </a:r>
            </a:p>
          </xdr:txBody>
        </xdr:sp>
      </xdr:grpSp>
      <xdr:grpSp>
        <xdr:nvGrpSpPr>
          <xdr:cNvPr id="191" name="グループ化 190"/>
          <xdr:cNvGrpSpPr/>
        </xdr:nvGrpSpPr>
        <xdr:grpSpPr>
          <a:xfrm>
            <a:off x="4213367" y="234674024"/>
            <a:ext cx="2179263" cy="2263150"/>
            <a:chOff x="4336632" y="235929084"/>
            <a:chExt cx="2179263" cy="2263150"/>
          </a:xfrm>
        </xdr:grpSpPr>
        <xdr:grpSp>
          <xdr:nvGrpSpPr>
            <xdr:cNvPr id="192" name="グループ化 65"/>
            <xdr:cNvGrpSpPr>
              <a:grpSpLocks/>
            </xdr:cNvGrpSpPr>
          </xdr:nvGrpSpPr>
          <xdr:grpSpPr bwMode="auto">
            <a:xfrm>
              <a:off x="4336632" y="236298440"/>
              <a:ext cx="2116500" cy="1893794"/>
              <a:chOff x="1973443" y="30495180"/>
              <a:chExt cx="1735116" cy="1437235"/>
            </a:xfrm>
          </xdr:grpSpPr>
          <xdr:sp macro="" textlink="">
            <xdr:nvSpPr>
              <xdr:cNvPr id="195" name="大かっこ 194"/>
              <xdr:cNvSpPr/>
            </xdr:nvSpPr>
            <xdr:spPr>
              <a:xfrm>
                <a:off x="2056165" y="31304921"/>
                <a:ext cx="1619258" cy="62749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a:t>
                </a:r>
                <a:r>
                  <a:rPr kumimoji="1" lang="en-US" altLang="ja-JP" sz="900">
                    <a:solidFill>
                      <a:schemeClr val="tx1"/>
                    </a:solidFill>
                    <a:latin typeface="+mn-lt"/>
                    <a:ea typeface="+mn-ea"/>
                    <a:cs typeface="+mn-cs"/>
                  </a:rPr>
                  <a:t>SNS</a:t>
                </a:r>
                <a:r>
                  <a:rPr kumimoji="1" lang="ja-JP" altLang="en-US" sz="900">
                    <a:solidFill>
                      <a:schemeClr val="tx1"/>
                    </a:solidFill>
                    <a:latin typeface="+mn-lt"/>
                    <a:ea typeface="+mn-ea"/>
                    <a:cs typeface="+mn-cs"/>
                  </a:rPr>
                  <a:t>・アプリ等コンテンツ掲出業務のうち「」しんきゅさん</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サイト運用」に係る業務</a:t>
                </a:r>
                <a:endParaRPr kumimoji="1" lang="en-US" altLang="ja-JP" sz="900">
                  <a:solidFill>
                    <a:schemeClr val="tx1"/>
                  </a:solidFill>
                  <a:latin typeface="+mn-lt"/>
                  <a:ea typeface="+mn-ea"/>
                  <a:cs typeface="+mn-cs"/>
                </a:endParaRPr>
              </a:p>
            </xdr:txBody>
          </xdr:sp>
          <xdr:sp macro="" textlink="">
            <xdr:nvSpPr>
              <xdr:cNvPr id="196" name="フレーム 195"/>
              <xdr:cNvSpPr/>
            </xdr:nvSpPr>
            <xdr:spPr bwMode="auto">
              <a:xfrm>
                <a:off x="1973443" y="30495180"/>
                <a:ext cx="1735116" cy="275247"/>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197" name="正方形/長方形 196"/>
              <xdr:cNvSpPr/>
            </xdr:nvSpPr>
            <xdr:spPr bwMode="auto">
              <a:xfrm>
                <a:off x="1990468" y="30775894"/>
                <a:ext cx="1701023" cy="4050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　</a:t>
                </a:r>
                <a:r>
                  <a:rPr kumimoji="1" lang="ja-JP" altLang="en-US" sz="1050">
                    <a:solidFill>
                      <a:srgbClr val="FF0000"/>
                    </a:solidFill>
                  </a:rPr>
                  <a:t>民間企業２社</a:t>
                </a:r>
                <a:endParaRPr kumimoji="1" lang="en-US" altLang="ja-JP" sz="1050">
                  <a:solidFill>
                    <a:srgbClr val="FF0000"/>
                  </a:solidFill>
                </a:endParaRPr>
              </a:p>
              <a:p>
                <a:pPr algn="ctr"/>
                <a:r>
                  <a:rPr kumimoji="1" lang="ja-JP" altLang="en-US" sz="1050">
                    <a:solidFill>
                      <a:srgbClr val="FF0000"/>
                    </a:solidFill>
                  </a:rPr>
                  <a:t>７．５</a:t>
                </a:r>
                <a:r>
                  <a:rPr kumimoji="1" lang="ja-JP" altLang="en-US" sz="1050">
                    <a:solidFill>
                      <a:sysClr val="windowText" lastClr="000000"/>
                    </a:solidFill>
                  </a:rPr>
                  <a:t>百万円</a:t>
                </a:r>
              </a:p>
            </xdr:txBody>
          </xdr:sp>
        </xdr:grpSp>
        <xdr:cxnSp macro="">
          <xdr:nvCxnSpPr>
            <xdr:cNvPr id="193" name="直線矢印コネクタ 192"/>
            <xdr:cNvCxnSpPr/>
          </xdr:nvCxnSpPr>
          <xdr:spPr>
            <a:xfrm>
              <a:off x="5333880" y="235929084"/>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4" name="テキスト ボックス 193"/>
            <xdr:cNvSpPr txBox="1"/>
          </xdr:nvSpPr>
          <xdr:spPr>
            <a:xfrm>
              <a:off x="5479918" y="235951059"/>
              <a:ext cx="1035977" cy="301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grpSp>
    <xdr:clientData/>
  </xdr:twoCellAnchor>
  <xdr:twoCellAnchor>
    <xdr:from>
      <xdr:col>8</xdr:col>
      <xdr:colOff>69643</xdr:colOff>
      <xdr:row>756</xdr:row>
      <xdr:rowOff>34019</xdr:rowOff>
    </xdr:from>
    <xdr:to>
      <xdr:col>19</xdr:col>
      <xdr:colOff>53080</xdr:colOff>
      <xdr:row>756</xdr:row>
      <xdr:rowOff>2756647</xdr:rowOff>
    </xdr:to>
    <xdr:grpSp>
      <xdr:nvGrpSpPr>
        <xdr:cNvPr id="201" name="グループ化 65"/>
        <xdr:cNvGrpSpPr>
          <a:grpSpLocks/>
        </xdr:cNvGrpSpPr>
      </xdr:nvGrpSpPr>
      <xdr:grpSpPr bwMode="auto">
        <a:xfrm>
          <a:off x="1432278" y="88515666"/>
          <a:ext cx="1857061" cy="2722628"/>
          <a:chOff x="1987205" y="30446446"/>
          <a:chExt cx="2184710" cy="3323500"/>
        </a:xfrm>
      </xdr:grpSpPr>
      <xdr:sp macro="" textlink="">
        <xdr:nvSpPr>
          <xdr:cNvPr id="202" name="大かっこ 201"/>
          <xdr:cNvSpPr/>
        </xdr:nvSpPr>
        <xdr:spPr>
          <a:xfrm>
            <a:off x="2020562" y="31896240"/>
            <a:ext cx="2151353" cy="187370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全</a:t>
            </a:r>
            <a:r>
              <a:rPr lang="ja-JP" altLang="ja-JP" sz="900">
                <a:solidFill>
                  <a:schemeClr val="tx1"/>
                </a:solidFill>
                <a:effectLst/>
                <a:latin typeface="+mn-lt"/>
                <a:ea typeface="+mn-ea"/>
                <a:cs typeface="+mn-cs"/>
              </a:rPr>
              <a:t>国地球温暖化防止活動推進センター調査・情報収集等委託業務</a:t>
            </a:r>
            <a:endParaRPr lang="en-US" altLang="ja-JP" sz="9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ja-JP" sz="900">
                <a:solidFill>
                  <a:schemeClr val="tx1"/>
                </a:solidFill>
                <a:effectLst/>
                <a:latin typeface="+mn-lt"/>
                <a:ea typeface="+mn-ea"/>
                <a:cs typeface="+mn-cs"/>
              </a:rPr>
              <a:t>温対法に基づく、各種調査研究及び地域センターとの連携を図り、温室効果ガスの排出削減を行う</a:t>
            </a:r>
            <a:endParaRPr lang="ja-JP" altLang="ja-JP" sz="600">
              <a:effectLst/>
            </a:endParaRPr>
          </a:p>
        </xdr:txBody>
      </xdr:sp>
      <xdr:sp macro="" textlink="">
        <xdr:nvSpPr>
          <xdr:cNvPr id="203" name="フレーム 202"/>
          <xdr:cNvSpPr/>
        </xdr:nvSpPr>
        <xdr:spPr bwMode="auto">
          <a:xfrm>
            <a:off x="1987205" y="30446446"/>
            <a:ext cx="2151356" cy="49937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04" name="正方形/長方形 203"/>
          <xdr:cNvSpPr/>
        </xdr:nvSpPr>
        <xdr:spPr bwMode="auto">
          <a:xfrm>
            <a:off x="1987207" y="30897492"/>
            <a:ext cx="2159695" cy="9522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50">
                <a:solidFill>
                  <a:sysClr val="windowText" lastClr="000000"/>
                </a:solidFill>
              </a:rPr>
              <a:t>b</a:t>
            </a:r>
            <a:r>
              <a:rPr kumimoji="1" lang="ja-JP" altLang="en-US" sz="1050">
                <a:solidFill>
                  <a:sysClr val="windowText" lastClr="000000"/>
                </a:solidFill>
              </a:rPr>
              <a:t>　</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一</a:t>
            </a:r>
            <a:r>
              <a:rPr kumimoji="1" lang="ja-JP" altLang="ja-JP" sz="1050">
                <a:solidFill>
                  <a:schemeClr val="tx1"/>
                </a:solidFill>
                <a:effectLst/>
                <a:latin typeface="+mn-lt"/>
                <a:ea typeface="+mn-ea"/>
                <a:cs typeface="+mn-cs"/>
              </a:rPr>
              <a:t>社）地球温暖化防止全国ネット</a:t>
            </a:r>
            <a:endParaRPr lang="ja-JP" altLang="ja-JP" sz="1050">
              <a:solidFill>
                <a:schemeClr val="tx1"/>
              </a:solidFill>
              <a:effectLst/>
            </a:endParaRPr>
          </a:p>
          <a:p>
            <a:pPr algn="ctr"/>
            <a:r>
              <a:rPr kumimoji="1" lang="ja-JP" altLang="en-US" sz="1050">
                <a:solidFill>
                  <a:sysClr val="windowText" lastClr="000000"/>
                </a:solidFill>
              </a:rPr>
              <a:t>８８．４百万円</a:t>
            </a:r>
          </a:p>
        </xdr:txBody>
      </xdr:sp>
    </xdr:grpSp>
    <xdr:clientData/>
  </xdr:twoCellAnchor>
  <xdr:twoCellAnchor>
    <xdr:from>
      <xdr:col>34</xdr:col>
      <xdr:colOff>164055</xdr:colOff>
      <xdr:row>756</xdr:row>
      <xdr:rowOff>994</xdr:rowOff>
    </xdr:from>
    <xdr:to>
      <xdr:col>45</xdr:col>
      <xdr:colOff>161365</xdr:colOff>
      <xdr:row>757</xdr:row>
      <xdr:rowOff>1670660</xdr:rowOff>
    </xdr:to>
    <xdr:grpSp>
      <xdr:nvGrpSpPr>
        <xdr:cNvPr id="205" name="グループ化 204"/>
        <xdr:cNvGrpSpPr/>
      </xdr:nvGrpSpPr>
      <xdr:grpSpPr>
        <a:xfrm>
          <a:off x="5955255" y="88482641"/>
          <a:ext cx="1870934" cy="4574231"/>
          <a:chOff x="6705423" y="232398795"/>
          <a:chExt cx="2200254" cy="4571990"/>
        </a:xfrm>
      </xdr:grpSpPr>
      <xdr:grpSp>
        <xdr:nvGrpSpPr>
          <xdr:cNvPr id="206" name="グループ化 65"/>
          <xdr:cNvGrpSpPr>
            <a:grpSpLocks/>
          </xdr:cNvGrpSpPr>
        </xdr:nvGrpSpPr>
        <xdr:grpSpPr bwMode="auto">
          <a:xfrm>
            <a:off x="6705423" y="232398795"/>
            <a:ext cx="2181804" cy="2397834"/>
            <a:chOff x="2131146" y="30446446"/>
            <a:chExt cx="2166275" cy="3446958"/>
          </a:xfrm>
        </xdr:grpSpPr>
        <xdr:sp macro="" textlink="">
          <xdr:nvSpPr>
            <xdr:cNvPr id="214" name="大かっこ 213"/>
            <xdr:cNvSpPr/>
          </xdr:nvSpPr>
          <xdr:spPr>
            <a:xfrm>
              <a:off x="2131146" y="31896239"/>
              <a:ext cx="2166275" cy="199716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地球温暖化対策のためのスマートムーブ推進委託業務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地球温暖化対策のためのスマートムーブポスター及び</a:t>
              </a:r>
              <a:r>
                <a:rPr kumimoji="1" lang="en-US" altLang="ja-JP" sz="900">
                  <a:solidFill>
                    <a:schemeClr val="tx1"/>
                  </a:solidFill>
                  <a:effectLst/>
                  <a:latin typeface="+mn-lt"/>
                  <a:ea typeface="+mn-ea"/>
                  <a:cs typeface="+mn-cs"/>
                </a:rPr>
                <a:t>WEB</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SNS</a:t>
              </a:r>
              <a:r>
                <a:rPr kumimoji="1" lang="ja-JP" altLang="ja-JP" sz="900">
                  <a:solidFill>
                    <a:schemeClr val="tx1"/>
                  </a:solidFill>
                  <a:effectLst/>
                  <a:latin typeface="+mn-lt"/>
                  <a:ea typeface="+mn-ea"/>
                  <a:cs typeface="+mn-cs"/>
                </a:rPr>
                <a:t>等コンテンツ</a:t>
              </a:r>
              <a:r>
                <a:rPr kumimoji="1" lang="ja-JP" altLang="en-US" sz="900">
                  <a:solidFill>
                    <a:schemeClr val="tx1"/>
                  </a:solidFill>
                  <a:effectLst/>
                  <a:latin typeface="+mn-lt"/>
                  <a:ea typeface="+mn-ea"/>
                  <a:cs typeface="+mn-cs"/>
                </a:rPr>
                <a:t>の企画・制作等</a:t>
              </a:r>
            </a:p>
          </xdr:txBody>
        </xdr:sp>
        <xdr:sp macro="" textlink="">
          <xdr:nvSpPr>
            <xdr:cNvPr id="215" name="フレーム 214"/>
            <xdr:cNvSpPr/>
          </xdr:nvSpPr>
          <xdr:spPr bwMode="auto">
            <a:xfrm>
              <a:off x="2148550" y="30446446"/>
              <a:ext cx="2126657" cy="49937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16" name="正方形/長方形 215"/>
            <xdr:cNvSpPr/>
          </xdr:nvSpPr>
          <xdr:spPr bwMode="auto">
            <a:xfrm>
              <a:off x="2144564" y="30897494"/>
              <a:ext cx="2108422" cy="95698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（株）新東通信</a:t>
              </a:r>
              <a:endParaRPr kumimoji="1" lang="en-US" altLang="ja-JP" sz="1050">
                <a:solidFill>
                  <a:sysClr val="windowText" lastClr="000000"/>
                </a:solidFill>
              </a:endParaRPr>
            </a:p>
            <a:p>
              <a:pPr algn="ctr"/>
              <a:r>
                <a:rPr kumimoji="1" lang="ja-JP" altLang="en-US" sz="1050">
                  <a:solidFill>
                    <a:sysClr val="windowText" lastClr="000000"/>
                  </a:solidFill>
                </a:rPr>
                <a:t>３０百万円</a:t>
              </a:r>
            </a:p>
          </xdr:txBody>
        </xdr:sp>
      </xdr:grpSp>
      <xdr:grpSp>
        <xdr:nvGrpSpPr>
          <xdr:cNvPr id="207" name="グループ化 206"/>
          <xdr:cNvGrpSpPr/>
        </xdr:nvGrpSpPr>
        <xdr:grpSpPr>
          <a:xfrm>
            <a:off x="6769000" y="234685229"/>
            <a:ext cx="2136677" cy="2285556"/>
            <a:chOff x="6914677" y="235962701"/>
            <a:chExt cx="2136677" cy="2285556"/>
          </a:xfrm>
        </xdr:grpSpPr>
        <xdr:grpSp>
          <xdr:nvGrpSpPr>
            <xdr:cNvPr id="208" name="グループ化 65"/>
            <xdr:cNvGrpSpPr>
              <a:grpSpLocks/>
            </xdr:cNvGrpSpPr>
          </xdr:nvGrpSpPr>
          <xdr:grpSpPr bwMode="auto">
            <a:xfrm>
              <a:off x="6914677" y="236309639"/>
              <a:ext cx="2095852" cy="1938618"/>
              <a:chOff x="1946450" y="30495180"/>
              <a:chExt cx="1718188" cy="1471253"/>
            </a:xfrm>
          </xdr:grpSpPr>
          <xdr:sp macro="" textlink="">
            <xdr:nvSpPr>
              <xdr:cNvPr id="211" name="大かっこ 210"/>
              <xdr:cNvSpPr/>
            </xdr:nvSpPr>
            <xdr:spPr>
              <a:xfrm>
                <a:off x="1991965" y="31347443"/>
                <a:ext cx="1635983" cy="61899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ポスター、</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コンテンツ、バナー広告制作</a:t>
                </a:r>
                <a:endParaRPr kumimoji="1" lang="ja-JP" altLang="en-US" sz="1100"/>
              </a:p>
            </xdr:txBody>
          </xdr:sp>
          <xdr:sp macro="" textlink="">
            <xdr:nvSpPr>
              <xdr:cNvPr id="212" name="フレーム 211"/>
              <xdr:cNvSpPr/>
            </xdr:nvSpPr>
            <xdr:spPr bwMode="auto">
              <a:xfrm>
                <a:off x="1949366" y="30495180"/>
                <a:ext cx="1715272" cy="275247"/>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213" name="正方形/長方形 212"/>
              <xdr:cNvSpPr/>
            </xdr:nvSpPr>
            <xdr:spPr bwMode="auto">
              <a:xfrm>
                <a:off x="1946450" y="30741875"/>
                <a:ext cx="1699842" cy="44992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1050">
                    <a:solidFill>
                      <a:sysClr val="windowText" lastClr="000000"/>
                    </a:solidFill>
                  </a:rPr>
                  <a:t>　（株）広告制作所</a:t>
                </a:r>
                <a:endParaRPr kumimoji="1" lang="en-US" altLang="ja-JP" sz="1050">
                  <a:solidFill>
                    <a:sysClr val="windowText" lastClr="000000"/>
                  </a:solidFill>
                </a:endParaRPr>
              </a:p>
              <a:p>
                <a:pPr algn="ctr"/>
                <a:r>
                  <a:rPr kumimoji="1" lang="ja-JP" altLang="en-US" sz="1050">
                    <a:solidFill>
                      <a:srgbClr val="FF0000"/>
                    </a:solidFill>
                  </a:rPr>
                  <a:t>３．９</a:t>
                </a:r>
                <a:r>
                  <a:rPr kumimoji="1" lang="ja-JP" altLang="en-US" sz="1050">
                    <a:solidFill>
                      <a:sysClr val="windowText" lastClr="000000"/>
                    </a:solidFill>
                  </a:rPr>
                  <a:t>百万円</a:t>
                </a:r>
              </a:p>
            </xdr:txBody>
          </xdr:sp>
        </xdr:grpSp>
        <xdr:cxnSp macro="">
          <xdr:nvCxnSpPr>
            <xdr:cNvPr id="209" name="直線矢印コネクタ 208"/>
            <xdr:cNvCxnSpPr/>
          </xdr:nvCxnSpPr>
          <xdr:spPr>
            <a:xfrm>
              <a:off x="7911131" y="235962701"/>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0" name="テキスト ボックス 209"/>
            <xdr:cNvSpPr txBox="1"/>
          </xdr:nvSpPr>
          <xdr:spPr>
            <a:xfrm>
              <a:off x="8012347" y="235984678"/>
              <a:ext cx="1039007" cy="253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grpSp>
    <xdr:clientData/>
  </xdr:twoCellAnchor>
  <xdr:twoCellAnchor>
    <xdr:from>
      <xdr:col>8</xdr:col>
      <xdr:colOff>75180</xdr:colOff>
      <xdr:row>757</xdr:row>
      <xdr:rowOff>2407262</xdr:rowOff>
    </xdr:from>
    <xdr:to>
      <xdr:col>19</xdr:col>
      <xdr:colOff>71717</xdr:colOff>
      <xdr:row>758</xdr:row>
      <xdr:rowOff>4612010</xdr:rowOff>
    </xdr:to>
    <xdr:grpSp>
      <xdr:nvGrpSpPr>
        <xdr:cNvPr id="217" name="グループ化 216"/>
        <xdr:cNvGrpSpPr/>
      </xdr:nvGrpSpPr>
      <xdr:grpSpPr>
        <a:xfrm>
          <a:off x="1437815" y="93793474"/>
          <a:ext cx="1870161" cy="5109312"/>
          <a:chOff x="4157383" y="232398778"/>
          <a:chExt cx="2214343" cy="3456080"/>
        </a:xfrm>
      </xdr:grpSpPr>
      <xdr:grpSp>
        <xdr:nvGrpSpPr>
          <xdr:cNvPr id="218" name="グループ化 65"/>
          <xdr:cNvGrpSpPr>
            <a:grpSpLocks/>
          </xdr:cNvGrpSpPr>
        </xdr:nvGrpSpPr>
        <xdr:grpSpPr bwMode="auto">
          <a:xfrm>
            <a:off x="4157383" y="232398778"/>
            <a:ext cx="2205389" cy="1793069"/>
            <a:chOff x="2109086" y="30571086"/>
            <a:chExt cx="2234026" cy="2197118"/>
          </a:xfrm>
        </xdr:grpSpPr>
        <xdr:sp macro="" textlink="">
          <xdr:nvSpPr>
            <xdr:cNvPr id="226" name="大かっこ 225"/>
            <xdr:cNvSpPr/>
          </xdr:nvSpPr>
          <xdr:spPr>
            <a:xfrm>
              <a:off x="2152158" y="31428909"/>
              <a:ext cx="2190954" cy="133929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地球温暖化対策推進のためのウォームビズポスター企画作成及び印刷等委託業務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地球温暖化対策推進のためのウォームビズポスター企画</a:t>
              </a:r>
              <a:r>
                <a:rPr kumimoji="1" lang="ja-JP" altLang="en-US" sz="900">
                  <a:solidFill>
                    <a:schemeClr val="tx1"/>
                  </a:solidFill>
                  <a:effectLst/>
                  <a:latin typeface="+mn-lt"/>
                  <a:ea typeface="+mn-ea"/>
                  <a:cs typeface="+mn-cs"/>
                </a:rPr>
                <a:t>・制作等</a:t>
              </a:r>
              <a:endParaRPr kumimoji="1" lang="en-US" altLang="ja-JP" sz="600">
                <a:solidFill>
                  <a:schemeClr val="tx1"/>
                </a:solidFill>
                <a:effectLst/>
                <a:latin typeface="+mn-lt"/>
                <a:ea typeface="+mn-ea"/>
                <a:cs typeface="+mn-cs"/>
              </a:endParaRPr>
            </a:p>
          </xdr:txBody>
        </xdr:sp>
        <xdr:sp macro="" textlink="">
          <xdr:nvSpPr>
            <xdr:cNvPr id="227" name="フレーム 226"/>
            <xdr:cNvSpPr/>
          </xdr:nvSpPr>
          <xdr:spPr bwMode="auto">
            <a:xfrm>
              <a:off x="2109086" y="30571086"/>
              <a:ext cx="2179604" cy="30506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28" name="正方形/長方形 227"/>
            <xdr:cNvSpPr/>
          </xdr:nvSpPr>
          <xdr:spPr bwMode="auto">
            <a:xfrm>
              <a:off x="2109429" y="30887410"/>
              <a:ext cx="2179259" cy="4955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　（株）</a:t>
              </a:r>
              <a:r>
                <a:rPr kumimoji="1" lang="en-US" altLang="ja-JP" sz="1050">
                  <a:solidFill>
                    <a:sysClr val="windowText" lastClr="000000"/>
                  </a:solidFill>
                </a:rPr>
                <a:t>JP</a:t>
              </a:r>
              <a:r>
                <a:rPr kumimoji="1" lang="ja-JP" altLang="en-US" sz="1050">
                  <a:solidFill>
                    <a:sysClr val="windowText" lastClr="000000"/>
                  </a:solidFill>
                </a:rPr>
                <a:t>メディアダイレクト</a:t>
              </a:r>
              <a:endParaRPr kumimoji="1" lang="en-US" altLang="ja-JP" sz="1050">
                <a:solidFill>
                  <a:sysClr val="windowText" lastClr="000000"/>
                </a:solidFill>
              </a:endParaRPr>
            </a:p>
            <a:p>
              <a:pPr algn="ctr"/>
              <a:r>
                <a:rPr kumimoji="1" lang="ja-JP" altLang="en-US" sz="1050">
                  <a:solidFill>
                    <a:sysClr val="windowText" lastClr="000000"/>
                  </a:solidFill>
                </a:rPr>
                <a:t>１０百万円</a:t>
              </a:r>
            </a:p>
          </xdr:txBody>
        </xdr:sp>
      </xdr:grpSp>
      <xdr:grpSp>
        <xdr:nvGrpSpPr>
          <xdr:cNvPr id="219" name="グループ化 218"/>
          <xdr:cNvGrpSpPr/>
        </xdr:nvGrpSpPr>
        <xdr:grpSpPr>
          <a:xfrm>
            <a:off x="4197835" y="234198240"/>
            <a:ext cx="2173891" cy="1656618"/>
            <a:chOff x="4321100" y="235453300"/>
            <a:chExt cx="2173891" cy="1656618"/>
          </a:xfrm>
        </xdr:grpSpPr>
        <xdr:grpSp>
          <xdr:nvGrpSpPr>
            <xdr:cNvPr id="220" name="グループ化 65"/>
            <xdr:cNvGrpSpPr>
              <a:grpSpLocks/>
            </xdr:cNvGrpSpPr>
          </xdr:nvGrpSpPr>
          <xdr:grpSpPr bwMode="auto">
            <a:xfrm>
              <a:off x="4321100" y="235716270"/>
              <a:ext cx="2090276" cy="1393648"/>
              <a:chOff x="1960710" y="30053359"/>
              <a:chExt cx="1713617" cy="1057665"/>
            </a:xfrm>
          </xdr:grpSpPr>
          <xdr:sp macro="" textlink="">
            <xdr:nvSpPr>
              <xdr:cNvPr id="223" name="大かっこ 222"/>
              <xdr:cNvSpPr/>
            </xdr:nvSpPr>
            <xdr:spPr>
              <a:xfrm>
                <a:off x="1960710" y="30565561"/>
                <a:ext cx="1709952" cy="54546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ポスター制作、ポスター掲出に係る資料作成、指標の測定・報告等</a:t>
                </a:r>
                <a:endParaRPr kumimoji="1" lang="ja-JP" altLang="en-US" sz="1100"/>
              </a:p>
            </xdr:txBody>
          </xdr:sp>
          <xdr:sp macro="" textlink="">
            <xdr:nvSpPr>
              <xdr:cNvPr id="224" name="フレーム 223"/>
              <xdr:cNvSpPr/>
            </xdr:nvSpPr>
            <xdr:spPr bwMode="auto">
              <a:xfrm>
                <a:off x="1976282" y="30053359"/>
                <a:ext cx="1698045" cy="179210"/>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225" name="正方形/長方形 224"/>
              <xdr:cNvSpPr/>
            </xdr:nvSpPr>
            <xdr:spPr bwMode="auto">
              <a:xfrm>
                <a:off x="1983065" y="30230972"/>
                <a:ext cx="1682084" cy="3015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h</a:t>
                </a:r>
                <a:r>
                  <a:rPr kumimoji="1" lang="ja-JP" altLang="en-US" sz="1050">
                    <a:solidFill>
                      <a:sysClr val="windowText" lastClr="000000"/>
                    </a:solidFill>
                  </a:rPr>
                  <a:t>　民間企業２社</a:t>
                </a:r>
                <a:endParaRPr kumimoji="1" lang="en-US" altLang="ja-JP" sz="1050">
                  <a:solidFill>
                    <a:sysClr val="windowText" lastClr="000000"/>
                  </a:solidFill>
                </a:endParaRPr>
              </a:p>
              <a:p>
                <a:pPr algn="ctr"/>
                <a:r>
                  <a:rPr kumimoji="1" lang="ja-JP" altLang="en-US" sz="1050">
                    <a:solidFill>
                      <a:srgbClr val="FF0000"/>
                    </a:solidFill>
                  </a:rPr>
                  <a:t>３．１</a:t>
                </a:r>
                <a:r>
                  <a:rPr kumimoji="1" lang="ja-JP" altLang="en-US" sz="1050">
                    <a:solidFill>
                      <a:sysClr val="windowText" lastClr="000000"/>
                    </a:solidFill>
                  </a:rPr>
                  <a:t>百万円</a:t>
                </a:r>
              </a:p>
            </xdr:txBody>
          </xdr:sp>
        </xdr:grpSp>
        <xdr:cxnSp macro="">
          <xdr:nvCxnSpPr>
            <xdr:cNvPr id="221" name="直線矢印コネクタ 220"/>
            <xdr:cNvCxnSpPr/>
          </xdr:nvCxnSpPr>
          <xdr:spPr>
            <a:xfrm>
              <a:off x="5356241" y="235453300"/>
              <a:ext cx="3340" cy="2471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2" name="テキスト ボックス 221"/>
            <xdr:cNvSpPr txBox="1"/>
          </xdr:nvSpPr>
          <xdr:spPr>
            <a:xfrm>
              <a:off x="5569440" y="235557994"/>
              <a:ext cx="925551"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grpSp>
    <xdr:clientData/>
  </xdr:twoCellAnchor>
  <xdr:twoCellAnchor>
    <xdr:from>
      <xdr:col>21</xdr:col>
      <xdr:colOff>163065</xdr:colOff>
      <xdr:row>757</xdr:row>
      <xdr:rowOff>2384925</xdr:rowOff>
    </xdr:from>
    <xdr:to>
      <xdr:col>32</xdr:col>
      <xdr:colOff>156380</xdr:colOff>
      <xdr:row>758</xdr:row>
      <xdr:rowOff>2039472</xdr:rowOff>
    </xdr:to>
    <xdr:grpSp>
      <xdr:nvGrpSpPr>
        <xdr:cNvPr id="229" name="グループ化 65"/>
        <xdr:cNvGrpSpPr>
          <a:grpSpLocks/>
        </xdr:cNvGrpSpPr>
      </xdr:nvGrpSpPr>
      <xdr:grpSpPr bwMode="auto">
        <a:xfrm>
          <a:off x="3739983" y="93771137"/>
          <a:ext cx="1866938" cy="2559111"/>
          <a:chOff x="1987725" y="30588799"/>
          <a:chExt cx="1731288" cy="2869536"/>
        </a:xfrm>
      </xdr:grpSpPr>
      <xdr:sp macro="" textlink="">
        <xdr:nvSpPr>
          <xdr:cNvPr id="230" name="大かっこ 229"/>
          <xdr:cNvSpPr/>
        </xdr:nvSpPr>
        <xdr:spPr>
          <a:xfrm>
            <a:off x="2009081" y="31800516"/>
            <a:ext cx="1709932" cy="165781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900">
                <a:solidFill>
                  <a:schemeClr val="tx1"/>
                </a:solidFill>
                <a:effectLst/>
                <a:latin typeface="+mn-lt"/>
                <a:ea typeface="+mn-ea"/>
                <a:cs typeface="+mn-cs"/>
              </a:rPr>
              <a:t>地球温暖化対策の意識啓発のための展示ツール管理等委託業務</a:t>
            </a:r>
            <a:endParaRPr lang="en-US" altLang="ja-JP" sz="9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地球温暖化対策の意識啓発のための展示ツールの管理体制の構築及び保管管理等</a:t>
            </a:r>
            <a:endParaRPr kumimoji="1" lang="en-US" altLang="ja-JP" sz="900">
              <a:solidFill>
                <a:schemeClr val="tx1"/>
              </a:solidFill>
              <a:latin typeface="+mn-lt"/>
              <a:ea typeface="+mn-ea"/>
              <a:cs typeface="+mn-cs"/>
            </a:endParaRPr>
          </a:p>
        </xdr:txBody>
      </xdr:sp>
      <xdr:sp macro="" textlink="">
        <xdr:nvSpPr>
          <xdr:cNvPr id="231" name="フレーム 230"/>
          <xdr:cNvSpPr/>
        </xdr:nvSpPr>
        <xdr:spPr bwMode="auto">
          <a:xfrm>
            <a:off x="1999219" y="30588799"/>
            <a:ext cx="1614904" cy="43411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232" name="正方形/長方形 231"/>
          <xdr:cNvSpPr/>
        </xdr:nvSpPr>
        <xdr:spPr bwMode="auto">
          <a:xfrm>
            <a:off x="1987725" y="31030446"/>
            <a:ext cx="1617674" cy="679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i</a:t>
            </a:r>
            <a:r>
              <a:rPr kumimoji="1" lang="ja-JP" altLang="en-US" sz="1050">
                <a:solidFill>
                  <a:sysClr val="windowText" lastClr="000000"/>
                </a:solidFill>
              </a:rPr>
              <a:t>　ＣＵＥ（株）</a:t>
            </a:r>
            <a:endParaRPr kumimoji="1" lang="en-US" altLang="ja-JP" sz="1050">
              <a:solidFill>
                <a:sysClr val="windowText" lastClr="000000"/>
              </a:solidFill>
            </a:endParaRPr>
          </a:p>
          <a:p>
            <a:pPr algn="ctr"/>
            <a:r>
              <a:rPr kumimoji="1" lang="ja-JP" altLang="en-US" sz="1050">
                <a:solidFill>
                  <a:sysClr val="windowText" lastClr="000000"/>
                </a:solidFill>
              </a:rPr>
              <a:t>６．１百万円</a:t>
            </a:r>
          </a:p>
        </xdr:txBody>
      </xdr:sp>
    </xdr:grpSp>
    <xdr:clientData/>
  </xdr:twoCellAnchor>
  <xdr:twoCellAnchor>
    <xdr:from>
      <xdr:col>9</xdr:col>
      <xdr:colOff>93360</xdr:colOff>
      <xdr:row>760</xdr:row>
      <xdr:rowOff>550697</xdr:rowOff>
    </xdr:from>
    <xdr:to>
      <xdr:col>23</xdr:col>
      <xdr:colOff>36757</xdr:colOff>
      <xdr:row>760</xdr:row>
      <xdr:rowOff>2194795</xdr:rowOff>
    </xdr:to>
    <xdr:grpSp>
      <xdr:nvGrpSpPr>
        <xdr:cNvPr id="233" name="グループ化 65"/>
        <xdr:cNvGrpSpPr>
          <a:grpSpLocks/>
        </xdr:cNvGrpSpPr>
      </xdr:nvGrpSpPr>
      <xdr:grpSpPr bwMode="auto">
        <a:xfrm>
          <a:off x="1626325" y="102138744"/>
          <a:ext cx="2328008" cy="1644098"/>
          <a:chOff x="2144564" y="30639754"/>
          <a:chExt cx="1752489" cy="1947543"/>
        </a:xfrm>
      </xdr:grpSpPr>
      <xdr:sp macro="" textlink="">
        <xdr:nvSpPr>
          <xdr:cNvPr id="234" name="大かっこ 233"/>
          <xdr:cNvSpPr/>
        </xdr:nvSpPr>
        <xdr:spPr>
          <a:xfrm>
            <a:off x="2163595" y="31735673"/>
            <a:ext cx="1712824" cy="85162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235" name="フレーム 234"/>
          <xdr:cNvSpPr/>
        </xdr:nvSpPr>
        <xdr:spPr bwMode="auto">
          <a:xfrm>
            <a:off x="2148551" y="30639754"/>
            <a:ext cx="1748502"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236" name="正方形/長方形 235"/>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　（一社）地球温暖化防止全国ネット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２５０百万円</a:t>
            </a:r>
          </a:p>
        </xdr:txBody>
      </xdr:sp>
    </xdr:grpSp>
    <xdr:clientData/>
  </xdr:twoCellAnchor>
  <xdr:twoCellAnchor>
    <xdr:from>
      <xdr:col>26</xdr:col>
      <xdr:colOff>17968</xdr:colOff>
      <xdr:row>760</xdr:row>
      <xdr:rowOff>559494</xdr:rowOff>
    </xdr:from>
    <xdr:to>
      <xdr:col>38</xdr:col>
      <xdr:colOff>11650</xdr:colOff>
      <xdr:row>760</xdr:row>
      <xdr:rowOff>2264823</xdr:rowOff>
    </xdr:to>
    <xdr:grpSp>
      <xdr:nvGrpSpPr>
        <xdr:cNvPr id="237" name="グループ化 65"/>
        <xdr:cNvGrpSpPr>
          <a:grpSpLocks/>
        </xdr:cNvGrpSpPr>
      </xdr:nvGrpSpPr>
      <xdr:grpSpPr bwMode="auto">
        <a:xfrm>
          <a:off x="4446533" y="102147541"/>
          <a:ext cx="2037635" cy="1705329"/>
          <a:chOff x="2144564" y="30639754"/>
          <a:chExt cx="1751715" cy="2020130"/>
        </a:xfrm>
      </xdr:grpSpPr>
      <xdr:sp macro="" textlink="">
        <xdr:nvSpPr>
          <xdr:cNvPr id="238" name="大かっこ 237"/>
          <xdr:cNvSpPr/>
        </xdr:nvSpPr>
        <xdr:spPr>
          <a:xfrm>
            <a:off x="2163595" y="31735672"/>
            <a:ext cx="1712824" cy="92421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a:t>
            </a:r>
            <a:endParaRPr kumimoji="1" lang="en-US" altLang="ja-JP" sz="900">
              <a:solidFill>
                <a:schemeClr val="tx1"/>
              </a:solidFill>
              <a:latin typeface="+mn-lt"/>
              <a:ea typeface="+mn-ea"/>
              <a:cs typeface="+mn-cs"/>
            </a:endParaRPr>
          </a:p>
        </xdr:txBody>
      </xdr:sp>
      <xdr:sp macro="" textlink="">
        <xdr:nvSpPr>
          <xdr:cNvPr id="239" name="フレーム 238"/>
          <xdr:cNvSpPr/>
        </xdr:nvSpPr>
        <xdr:spPr bwMode="auto">
          <a:xfrm>
            <a:off x="2148551" y="30639754"/>
            <a:ext cx="1747728"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240" name="正方形/長方形 239"/>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　各地域センター（５７機関）</a:t>
            </a:r>
            <a:endParaRPr kumimoji="1" lang="en-US" altLang="ja-JP" sz="1050">
              <a:solidFill>
                <a:sysClr val="windowText" lastClr="000000"/>
              </a:solidFill>
            </a:endParaRPr>
          </a:p>
          <a:p>
            <a:pPr algn="ctr"/>
            <a:r>
              <a:rPr kumimoji="1" lang="ja-JP" altLang="en-US" sz="1050">
                <a:solidFill>
                  <a:sysClr val="windowText" lastClr="000000"/>
                </a:solidFill>
              </a:rPr>
              <a:t>２３７．２百万円</a:t>
            </a:r>
          </a:p>
        </xdr:txBody>
      </xdr:sp>
    </xdr:grpSp>
    <xdr:clientData/>
  </xdr:twoCellAnchor>
  <xdr:twoCellAnchor>
    <xdr:from>
      <xdr:col>9</xdr:col>
      <xdr:colOff>85271</xdr:colOff>
      <xdr:row>760</xdr:row>
      <xdr:rowOff>2368858</xdr:rowOff>
    </xdr:from>
    <xdr:to>
      <xdr:col>23</xdr:col>
      <xdr:colOff>124459</xdr:colOff>
      <xdr:row>761</xdr:row>
      <xdr:rowOff>1361430</xdr:rowOff>
    </xdr:to>
    <xdr:grpSp>
      <xdr:nvGrpSpPr>
        <xdr:cNvPr id="241" name="グループ化 65"/>
        <xdr:cNvGrpSpPr>
          <a:grpSpLocks/>
        </xdr:cNvGrpSpPr>
      </xdr:nvGrpSpPr>
      <xdr:grpSpPr bwMode="auto">
        <a:xfrm>
          <a:off x="1618236" y="103956905"/>
          <a:ext cx="2423799" cy="1897137"/>
          <a:chOff x="2106762" y="30639754"/>
          <a:chExt cx="1829711" cy="2388152"/>
        </a:xfrm>
      </xdr:grpSpPr>
      <xdr:sp macro="" textlink="">
        <xdr:nvSpPr>
          <xdr:cNvPr id="242" name="大かっこ 241"/>
          <xdr:cNvSpPr/>
        </xdr:nvSpPr>
        <xdr:spPr>
          <a:xfrm>
            <a:off x="2163595" y="31735672"/>
            <a:ext cx="1712824" cy="12922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地方公共団体と連携した</a:t>
            </a:r>
            <a:r>
              <a:rPr lang="en-US" altLang="ja-JP" sz="900" b="0" i="0" u="none" strike="noStrike" baseline="0" smtClean="0">
                <a:solidFill>
                  <a:schemeClr val="tx1"/>
                </a:solidFill>
                <a:latin typeface="+mn-lt"/>
                <a:ea typeface="+mn-ea"/>
                <a:cs typeface="+mn-cs"/>
              </a:rPr>
              <a:t>CO2 </a:t>
            </a:r>
            <a:r>
              <a:rPr lang="ja-JP" altLang="en-US" sz="900" b="0" i="0" u="none" strike="noStrike" baseline="0" smtClean="0">
                <a:solidFill>
                  <a:schemeClr val="tx1"/>
                </a:solidFill>
                <a:latin typeface="+mn-lt"/>
                <a:ea typeface="+mn-ea"/>
                <a:cs typeface="+mn-cs"/>
              </a:rPr>
              <a:t>排出削減促進事業</a:t>
            </a:r>
            <a:endParaRPr kumimoji="1" lang="en-US" altLang="ja-JP" sz="900" b="0" i="0" u="none" strike="noStrike" baseline="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243" name="フレーム 242"/>
          <xdr:cNvSpPr/>
        </xdr:nvSpPr>
        <xdr:spPr bwMode="auto">
          <a:xfrm>
            <a:off x="2148551" y="30639754"/>
            <a:ext cx="1746480"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244" name="正方形/長方形 243"/>
          <xdr:cNvSpPr/>
        </xdr:nvSpPr>
        <xdr:spPr bwMode="auto">
          <a:xfrm>
            <a:off x="2106762" y="31008473"/>
            <a:ext cx="1829711" cy="726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　（一社）地域循環共生社会連携協会</a:t>
            </a:r>
            <a:endParaRPr kumimoji="1" lang="en-US" altLang="ja-JP" sz="1050">
              <a:solidFill>
                <a:sysClr val="windowText" lastClr="000000"/>
              </a:solidFill>
            </a:endParaRPr>
          </a:p>
          <a:p>
            <a:pPr algn="ctr"/>
            <a:r>
              <a:rPr kumimoji="1" lang="ja-JP" altLang="en-US" sz="1050">
                <a:solidFill>
                  <a:sysClr val="windowText" lastClr="000000"/>
                </a:solidFill>
              </a:rPr>
              <a:t>７８１．８百万円</a:t>
            </a:r>
          </a:p>
        </xdr:txBody>
      </xdr:sp>
    </xdr:grpSp>
    <xdr:clientData/>
  </xdr:twoCellAnchor>
  <xdr:twoCellAnchor>
    <xdr:from>
      <xdr:col>25</xdr:col>
      <xdr:colOff>127398</xdr:colOff>
      <xdr:row>760</xdr:row>
      <xdr:rowOff>2355347</xdr:rowOff>
    </xdr:from>
    <xdr:to>
      <xdr:col>38</xdr:col>
      <xdr:colOff>104856</xdr:colOff>
      <xdr:row>761</xdr:row>
      <xdr:rowOff>1347823</xdr:rowOff>
    </xdr:to>
    <xdr:grpSp>
      <xdr:nvGrpSpPr>
        <xdr:cNvPr id="245" name="グループ化 65"/>
        <xdr:cNvGrpSpPr>
          <a:grpSpLocks/>
        </xdr:cNvGrpSpPr>
      </xdr:nvGrpSpPr>
      <xdr:grpSpPr bwMode="auto">
        <a:xfrm>
          <a:off x="4385633" y="103943394"/>
          <a:ext cx="2191741" cy="1897041"/>
          <a:chOff x="2087005" y="30624912"/>
          <a:chExt cx="2187046" cy="2443017"/>
        </a:xfrm>
      </xdr:grpSpPr>
      <xdr:sp macro="" textlink="">
        <xdr:nvSpPr>
          <xdr:cNvPr id="246" name="大かっこ 245"/>
          <xdr:cNvSpPr/>
        </xdr:nvSpPr>
        <xdr:spPr>
          <a:xfrm>
            <a:off x="2087005" y="31735674"/>
            <a:ext cx="2149336" cy="133225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地方公共団体と連携した</a:t>
            </a:r>
            <a:r>
              <a:rPr lang="en-US" altLang="ja-JP" sz="900" b="0" i="0" baseline="0">
                <a:solidFill>
                  <a:schemeClr val="tx1"/>
                </a:solidFill>
                <a:effectLst/>
                <a:latin typeface="+mn-lt"/>
                <a:ea typeface="+mn-ea"/>
                <a:cs typeface="+mn-cs"/>
              </a:rPr>
              <a:t>CO2 </a:t>
            </a:r>
            <a:r>
              <a:rPr lang="ja-JP" altLang="ja-JP" sz="900" b="0" i="0" baseline="0">
                <a:solidFill>
                  <a:schemeClr val="tx1"/>
                </a:solidFill>
                <a:effectLst/>
                <a:latin typeface="+mn-lt"/>
                <a:ea typeface="+mn-ea"/>
                <a:cs typeface="+mn-cs"/>
              </a:rPr>
              <a:t>排出削減促進事業</a:t>
            </a:r>
            <a:endParaRPr kumimoji="1" lang="en-US" altLang="ja-JP" sz="900">
              <a:solidFill>
                <a:schemeClr val="tx1"/>
              </a:solidFill>
              <a:latin typeface="+mn-lt"/>
              <a:ea typeface="+mn-ea"/>
              <a:cs typeface="+mn-cs"/>
            </a:endParaRPr>
          </a:p>
        </xdr:txBody>
      </xdr:sp>
      <xdr:sp macro="" textlink="">
        <xdr:nvSpPr>
          <xdr:cNvPr id="247" name="フレーム 246"/>
          <xdr:cNvSpPr/>
        </xdr:nvSpPr>
        <xdr:spPr bwMode="auto">
          <a:xfrm>
            <a:off x="2128679" y="30624912"/>
            <a:ext cx="2145372" cy="33887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補助等交付金</a:t>
            </a:r>
            <a:endParaRPr kumimoji="1" lang="en-US" altLang="ja-JP" sz="900">
              <a:solidFill>
                <a:schemeClr val="tx1"/>
              </a:solidFill>
            </a:endParaRPr>
          </a:p>
        </xdr:txBody>
      </xdr:sp>
      <xdr:sp macro="" textlink="">
        <xdr:nvSpPr>
          <xdr:cNvPr id="248" name="正方形/長方形 247"/>
          <xdr:cNvSpPr/>
        </xdr:nvSpPr>
        <xdr:spPr bwMode="auto">
          <a:xfrm>
            <a:off x="2106879" y="30978788"/>
            <a:ext cx="2157745" cy="726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ja-JP" altLang="en-US" sz="1050">
                <a:solidFill>
                  <a:sysClr val="windowText" lastClr="000000"/>
                </a:solidFill>
              </a:rPr>
              <a:t>　各地方公共団体等（１５６団体）</a:t>
            </a:r>
            <a:endParaRPr kumimoji="1" lang="en-US" altLang="ja-JP" sz="1050">
              <a:solidFill>
                <a:sysClr val="windowText" lastClr="000000"/>
              </a:solidFill>
            </a:endParaRPr>
          </a:p>
          <a:p>
            <a:pPr algn="ctr"/>
            <a:r>
              <a:rPr kumimoji="1" lang="ja-JP" altLang="en-US" sz="1050">
                <a:solidFill>
                  <a:sysClr val="windowText" lastClr="000000"/>
                </a:solidFill>
              </a:rPr>
              <a:t>７２２百万円</a:t>
            </a:r>
          </a:p>
        </xdr:txBody>
      </xdr:sp>
    </xdr:grpSp>
    <xdr:clientData/>
  </xdr:twoCellAnchor>
  <xdr:twoCellAnchor>
    <xdr:from>
      <xdr:col>23</xdr:col>
      <xdr:colOff>60625</xdr:colOff>
      <xdr:row>760</xdr:row>
      <xdr:rowOff>701284</xdr:rowOff>
    </xdr:from>
    <xdr:to>
      <xdr:col>25</xdr:col>
      <xdr:colOff>147761</xdr:colOff>
      <xdr:row>760</xdr:row>
      <xdr:rowOff>701284</xdr:rowOff>
    </xdr:to>
    <xdr:cxnSp macro="">
      <xdr:nvCxnSpPr>
        <xdr:cNvPr id="249" name="直線矢印コネクタ 248"/>
        <xdr:cNvCxnSpPr/>
      </xdr:nvCxnSpPr>
      <xdr:spPr>
        <a:xfrm>
          <a:off x="4755089" y="104210820"/>
          <a:ext cx="4953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101375</xdr:colOff>
      <xdr:row>760</xdr:row>
      <xdr:rowOff>2519531</xdr:rowOff>
    </xdr:from>
    <xdr:to>
      <xdr:col>25</xdr:col>
      <xdr:colOff>184667</xdr:colOff>
      <xdr:row>760</xdr:row>
      <xdr:rowOff>2519531</xdr:rowOff>
    </xdr:to>
    <xdr:cxnSp macro="">
      <xdr:nvCxnSpPr>
        <xdr:cNvPr id="250" name="直線矢印コネクタ 249"/>
        <xdr:cNvCxnSpPr/>
      </xdr:nvCxnSpPr>
      <xdr:spPr>
        <a:xfrm>
          <a:off x="4795839" y="106029067"/>
          <a:ext cx="49150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190822</xdr:colOff>
      <xdr:row>761</xdr:row>
      <xdr:rowOff>1837286</xdr:rowOff>
    </xdr:from>
    <xdr:to>
      <xdr:col>23</xdr:col>
      <xdr:colOff>31217</xdr:colOff>
      <xdr:row>762</xdr:row>
      <xdr:rowOff>639537</xdr:rowOff>
    </xdr:to>
    <xdr:grpSp>
      <xdr:nvGrpSpPr>
        <xdr:cNvPr id="255" name="グループ化 65"/>
        <xdr:cNvGrpSpPr>
          <a:grpSpLocks/>
        </xdr:cNvGrpSpPr>
      </xdr:nvGrpSpPr>
      <xdr:grpSpPr bwMode="auto">
        <a:xfrm>
          <a:off x="1360268" y="106329898"/>
          <a:ext cx="2588525" cy="1706815"/>
          <a:chOff x="2144564" y="30639754"/>
          <a:chExt cx="1750887" cy="2388152"/>
        </a:xfrm>
      </xdr:grpSpPr>
      <xdr:sp macro="" textlink="">
        <xdr:nvSpPr>
          <xdr:cNvPr id="256" name="大かっこ 255"/>
          <xdr:cNvSpPr/>
        </xdr:nvSpPr>
        <xdr:spPr>
          <a:xfrm>
            <a:off x="2163595" y="31735672"/>
            <a:ext cx="1712824" cy="12922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地球温暖化対策の推進・国民運動「</a:t>
            </a:r>
            <a:r>
              <a:rPr lang="en-US" altLang="ja-JP" sz="900" b="0" i="0" u="none" strike="noStrike" baseline="0" smtClean="0">
                <a:solidFill>
                  <a:schemeClr val="tx1"/>
                </a:solidFill>
                <a:latin typeface="+mn-lt"/>
                <a:ea typeface="+mn-ea"/>
                <a:cs typeface="+mn-cs"/>
              </a:rPr>
              <a:t>COOL</a:t>
            </a:r>
            <a:r>
              <a:rPr lang="ja-JP" altLang="en-US" sz="900" b="0" i="0" u="none" strike="noStrike" baseline="0" smtClean="0">
                <a:solidFill>
                  <a:schemeClr val="tx1"/>
                </a:solidFill>
                <a:latin typeface="+mn-lt"/>
                <a:ea typeface="+mn-ea"/>
                <a:cs typeface="+mn-cs"/>
              </a:rPr>
              <a:t>　</a:t>
            </a:r>
            <a:r>
              <a:rPr lang="en-US" altLang="ja-JP" sz="900" b="0" i="0" u="none" strike="noStrike" baseline="0" smtClean="0">
                <a:solidFill>
                  <a:schemeClr val="tx1"/>
                </a:solidFill>
                <a:latin typeface="+mn-lt"/>
                <a:ea typeface="+mn-ea"/>
                <a:cs typeface="+mn-cs"/>
              </a:rPr>
              <a:t>CHOICE</a:t>
            </a:r>
            <a:r>
              <a:rPr lang="ja-JP" altLang="en-US" sz="900" b="0" i="0" u="none" strike="noStrike" baseline="0" smtClean="0">
                <a:solidFill>
                  <a:schemeClr val="tx1"/>
                </a:solidFill>
                <a:latin typeface="+mn-lt"/>
                <a:ea typeface="+mn-ea"/>
                <a:cs typeface="+mn-cs"/>
              </a:rPr>
              <a:t>」推進・普及啓発事業</a:t>
            </a:r>
            <a:endParaRPr kumimoji="1" lang="en-US" altLang="ja-JP" sz="900">
              <a:solidFill>
                <a:schemeClr val="tx1"/>
              </a:solidFill>
              <a:latin typeface="+mn-lt"/>
              <a:ea typeface="+mn-ea"/>
              <a:cs typeface="+mn-cs"/>
            </a:endParaRPr>
          </a:p>
        </xdr:txBody>
      </xdr:sp>
      <xdr:sp macro="" textlink="">
        <xdr:nvSpPr>
          <xdr:cNvPr id="257" name="フレーム 256"/>
          <xdr:cNvSpPr/>
        </xdr:nvSpPr>
        <xdr:spPr bwMode="auto">
          <a:xfrm>
            <a:off x="2148551" y="30639754"/>
            <a:ext cx="1746480"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258" name="正方形/長方形 257"/>
          <xdr:cNvSpPr/>
        </xdr:nvSpPr>
        <xdr:spPr bwMode="auto">
          <a:xfrm>
            <a:off x="2144564" y="31008473"/>
            <a:ext cx="1750887" cy="72662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p</a:t>
            </a:r>
            <a:r>
              <a:rPr kumimoji="1" lang="ja-JP" altLang="en-US" sz="1050">
                <a:solidFill>
                  <a:sysClr val="windowText" lastClr="000000"/>
                </a:solidFill>
              </a:rPr>
              <a:t>　各地方公共団体（２団体）</a:t>
            </a:r>
            <a:endParaRPr kumimoji="1" lang="en-US" altLang="ja-JP" sz="1050">
              <a:solidFill>
                <a:sysClr val="windowText" lastClr="000000"/>
              </a:solidFill>
            </a:endParaRPr>
          </a:p>
          <a:p>
            <a:pPr algn="ctr"/>
            <a:r>
              <a:rPr kumimoji="1" lang="ja-JP" altLang="en-US" sz="1050">
                <a:solidFill>
                  <a:sysClr val="windowText" lastClr="000000"/>
                </a:solidFill>
              </a:rPr>
              <a:t>５．７百万円</a:t>
            </a:r>
          </a:p>
        </xdr:txBody>
      </xdr:sp>
    </xdr:grpSp>
    <xdr:clientData/>
  </xdr:twoCellAnchor>
  <xdr:twoCellAnchor>
    <xdr:from>
      <xdr:col>7</xdr:col>
      <xdr:colOff>33132</xdr:colOff>
      <xdr:row>742</xdr:row>
      <xdr:rowOff>190500</xdr:rowOff>
    </xdr:from>
    <xdr:to>
      <xdr:col>7</xdr:col>
      <xdr:colOff>95250</xdr:colOff>
      <xdr:row>761</xdr:row>
      <xdr:rowOff>1551215</xdr:rowOff>
    </xdr:to>
    <xdr:cxnSp macro="">
      <xdr:nvCxnSpPr>
        <xdr:cNvPr id="259" name="直線コネクタ 258"/>
        <xdr:cNvCxnSpPr/>
      </xdr:nvCxnSpPr>
      <xdr:spPr>
        <a:xfrm>
          <a:off x="1461882" y="56183893"/>
          <a:ext cx="62118" cy="517887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24849</xdr:colOff>
      <xdr:row>745</xdr:row>
      <xdr:rowOff>65651</xdr:rowOff>
    </xdr:from>
    <xdr:to>
      <xdr:col>39</xdr:col>
      <xdr:colOff>91108</xdr:colOff>
      <xdr:row>745</xdr:row>
      <xdr:rowOff>74542</xdr:rowOff>
    </xdr:to>
    <xdr:cxnSp macro="">
      <xdr:nvCxnSpPr>
        <xdr:cNvPr id="260" name="直線コネクタ 259"/>
        <xdr:cNvCxnSpPr/>
      </xdr:nvCxnSpPr>
      <xdr:spPr>
        <a:xfrm>
          <a:off x="1416327" y="48477499"/>
          <a:ext cx="6427303"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133274</xdr:colOff>
      <xdr:row>745</xdr:row>
      <xdr:rowOff>46967</xdr:rowOff>
    </xdr:from>
    <xdr:to>
      <xdr:col>12</xdr:col>
      <xdr:colOff>133274</xdr:colOff>
      <xdr:row>745</xdr:row>
      <xdr:rowOff>333146</xdr:rowOff>
    </xdr:to>
    <xdr:cxnSp macro="">
      <xdr:nvCxnSpPr>
        <xdr:cNvPr id="261" name="直線矢印コネクタ 260"/>
        <xdr:cNvCxnSpPr/>
      </xdr:nvCxnSpPr>
      <xdr:spPr>
        <a:xfrm>
          <a:off x="2518665" y="48458815"/>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194821</xdr:colOff>
      <xdr:row>745</xdr:row>
      <xdr:rowOff>87958</xdr:rowOff>
    </xdr:from>
    <xdr:to>
      <xdr:col>24</xdr:col>
      <xdr:colOff>194821</xdr:colOff>
      <xdr:row>745</xdr:row>
      <xdr:rowOff>337071</xdr:rowOff>
    </xdr:to>
    <xdr:cxnSp macro="">
      <xdr:nvCxnSpPr>
        <xdr:cNvPr id="262" name="直線矢印コネクタ 261"/>
        <xdr:cNvCxnSpPr/>
      </xdr:nvCxnSpPr>
      <xdr:spPr>
        <a:xfrm>
          <a:off x="4965604" y="48499806"/>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79945</xdr:colOff>
      <xdr:row>745</xdr:row>
      <xdr:rowOff>63205</xdr:rowOff>
    </xdr:from>
    <xdr:to>
      <xdr:col>39</xdr:col>
      <xdr:colOff>79945</xdr:colOff>
      <xdr:row>745</xdr:row>
      <xdr:rowOff>312318</xdr:rowOff>
    </xdr:to>
    <xdr:cxnSp macro="">
      <xdr:nvCxnSpPr>
        <xdr:cNvPr id="264" name="直線矢印コネクタ 263"/>
        <xdr:cNvCxnSpPr/>
      </xdr:nvCxnSpPr>
      <xdr:spPr>
        <a:xfrm>
          <a:off x="7832467" y="48475053"/>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33131</xdr:colOff>
      <xdr:row>747</xdr:row>
      <xdr:rowOff>2081053</xdr:rowOff>
    </xdr:from>
    <xdr:to>
      <xdr:col>39</xdr:col>
      <xdr:colOff>99390</xdr:colOff>
      <xdr:row>747</xdr:row>
      <xdr:rowOff>2089944</xdr:rowOff>
    </xdr:to>
    <xdr:cxnSp macro="">
      <xdr:nvCxnSpPr>
        <xdr:cNvPr id="265" name="直線コネクタ 264"/>
        <xdr:cNvCxnSpPr/>
      </xdr:nvCxnSpPr>
      <xdr:spPr>
        <a:xfrm>
          <a:off x="1424609" y="53756249"/>
          <a:ext cx="6427303"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141556</xdr:colOff>
      <xdr:row>747</xdr:row>
      <xdr:rowOff>2062369</xdr:rowOff>
    </xdr:from>
    <xdr:to>
      <xdr:col>12</xdr:col>
      <xdr:colOff>141556</xdr:colOff>
      <xdr:row>747</xdr:row>
      <xdr:rowOff>2348548</xdr:rowOff>
    </xdr:to>
    <xdr:cxnSp macro="">
      <xdr:nvCxnSpPr>
        <xdr:cNvPr id="266" name="直線矢印コネクタ 265"/>
        <xdr:cNvCxnSpPr/>
      </xdr:nvCxnSpPr>
      <xdr:spPr>
        <a:xfrm>
          <a:off x="2526947" y="53737565"/>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4321</xdr:colOff>
      <xdr:row>747</xdr:row>
      <xdr:rowOff>2103360</xdr:rowOff>
    </xdr:from>
    <xdr:to>
      <xdr:col>25</xdr:col>
      <xdr:colOff>4321</xdr:colOff>
      <xdr:row>747</xdr:row>
      <xdr:rowOff>2352473</xdr:rowOff>
    </xdr:to>
    <xdr:cxnSp macro="">
      <xdr:nvCxnSpPr>
        <xdr:cNvPr id="267" name="直線矢印コネクタ 266"/>
        <xdr:cNvCxnSpPr/>
      </xdr:nvCxnSpPr>
      <xdr:spPr>
        <a:xfrm>
          <a:off x="4973886" y="53778556"/>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88227</xdr:colOff>
      <xdr:row>747</xdr:row>
      <xdr:rowOff>2078607</xdr:rowOff>
    </xdr:from>
    <xdr:to>
      <xdr:col>39</xdr:col>
      <xdr:colOff>88227</xdr:colOff>
      <xdr:row>747</xdr:row>
      <xdr:rowOff>2327720</xdr:rowOff>
    </xdr:to>
    <xdr:cxnSp macro="">
      <xdr:nvCxnSpPr>
        <xdr:cNvPr id="268" name="直線矢印コネクタ 267"/>
        <xdr:cNvCxnSpPr/>
      </xdr:nvCxnSpPr>
      <xdr:spPr>
        <a:xfrm>
          <a:off x="7840749" y="53753803"/>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24848</xdr:colOff>
      <xdr:row>749</xdr:row>
      <xdr:rowOff>1617227</xdr:rowOff>
    </xdr:from>
    <xdr:to>
      <xdr:col>39</xdr:col>
      <xdr:colOff>91107</xdr:colOff>
      <xdr:row>749</xdr:row>
      <xdr:rowOff>1626118</xdr:rowOff>
    </xdr:to>
    <xdr:cxnSp macro="">
      <xdr:nvCxnSpPr>
        <xdr:cNvPr id="269" name="直線コネクタ 268"/>
        <xdr:cNvCxnSpPr/>
      </xdr:nvCxnSpPr>
      <xdr:spPr>
        <a:xfrm>
          <a:off x="1416326" y="59106814"/>
          <a:ext cx="6427303"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133273</xdr:colOff>
      <xdr:row>749</xdr:row>
      <xdr:rowOff>1598543</xdr:rowOff>
    </xdr:from>
    <xdr:to>
      <xdr:col>12</xdr:col>
      <xdr:colOff>133273</xdr:colOff>
      <xdr:row>749</xdr:row>
      <xdr:rowOff>1884722</xdr:rowOff>
    </xdr:to>
    <xdr:cxnSp macro="">
      <xdr:nvCxnSpPr>
        <xdr:cNvPr id="270" name="直線矢印コネクタ 269"/>
        <xdr:cNvCxnSpPr/>
      </xdr:nvCxnSpPr>
      <xdr:spPr>
        <a:xfrm>
          <a:off x="2518664" y="59088130"/>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194820</xdr:colOff>
      <xdr:row>749</xdr:row>
      <xdr:rowOff>1639534</xdr:rowOff>
    </xdr:from>
    <xdr:to>
      <xdr:col>24</xdr:col>
      <xdr:colOff>194820</xdr:colOff>
      <xdr:row>749</xdr:row>
      <xdr:rowOff>1888647</xdr:rowOff>
    </xdr:to>
    <xdr:cxnSp macro="">
      <xdr:nvCxnSpPr>
        <xdr:cNvPr id="271" name="直線矢印コネクタ 270"/>
        <xdr:cNvCxnSpPr/>
      </xdr:nvCxnSpPr>
      <xdr:spPr>
        <a:xfrm>
          <a:off x="4965603" y="59129121"/>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79944</xdr:colOff>
      <xdr:row>749</xdr:row>
      <xdr:rowOff>1614781</xdr:rowOff>
    </xdr:from>
    <xdr:to>
      <xdr:col>39</xdr:col>
      <xdr:colOff>79944</xdr:colOff>
      <xdr:row>749</xdr:row>
      <xdr:rowOff>1863894</xdr:rowOff>
    </xdr:to>
    <xdr:cxnSp macro="">
      <xdr:nvCxnSpPr>
        <xdr:cNvPr id="272" name="直線矢印コネクタ 271"/>
        <xdr:cNvCxnSpPr/>
      </xdr:nvCxnSpPr>
      <xdr:spPr>
        <a:xfrm>
          <a:off x="7832466" y="59104368"/>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33131</xdr:colOff>
      <xdr:row>750</xdr:row>
      <xdr:rowOff>1749749</xdr:rowOff>
    </xdr:from>
    <xdr:to>
      <xdr:col>39</xdr:col>
      <xdr:colOff>99390</xdr:colOff>
      <xdr:row>750</xdr:row>
      <xdr:rowOff>1758640</xdr:rowOff>
    </xdr:to>
    <xdr:cxnSp macro="">
      <xdr:nvCxnSpPr>
        <xdr:cNvPr id="273" name="直線コネクタ 272"/>
        <xdr:cNvCxnSpPr/>
      </xdr:nvCxnSpPr>
      <xdr:spPr>
        <a:xfrm>
          <a:off x="1424609" y="64440814"/>
          <a:ext cx="6427303"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141556</xdr:colOff>
      <xdr:row>750</xdr:row>
      <xdr:rowOff>1731065</xdr:rowOff>
    </xdr:from>
    <xdr:to>
      <xdr:col>12</xdr:col>
      <xdr:colOff>141556</xdr:colOff>
      <xdr:row>750</xdr:row>
      <xdr:rowOff>2017244</xdr:rowOff>
    </xdr:to>
    <xdr:cxnSp macro="">
      <xdr:nvCxnSpPr>
        <xdr:cNvPr id="274" name="直線矢印コネクタ 273"/>
        <xdr:cNvCxnSpPr/>
      </xdr:nvCxnSpPr>
      <xdr:spPr>
        <a:xfrm>
          <a:off x="2526947" y="64422130"/>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4321</xdr:colOff>
      <xdr:row>750</xdr:row>
      <xdr:rowOff>1772056</xdr:rowOff>
    </xdr:from>
    <xdr:to>
      <xdr:col>25</xdr:col>
      <xdr:colOff>4321</xdr:colOff>
      <xdr:row>750</xdr:row>
      <xdr:rowOff>2021169</xdr:rowOff>
    </xdr:to>
    <xdr:cxnSp macro="">
      <xdr:nvCxnSpPr>
        <xdr:cNvPr id="275" name="直線矢印コネクタ 274"/>
        <xdr:cNvCxnSpPr/>
      </xdr:nvCxnSpPr>
      <xdr:spPr>
        <a:xfrm>
          <a:off x="4973886" y="64463121"/>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88227</xdr:colOff>
      <xdr:row>750</xdr:row>
      <xdr:rowOff>1747303</xdr:rowOff>
    </xdr:from>
    <xdr:to>
      <xdr:col>39</xdr:col>
      <xdr:colOff>88227</xdr:colOff>
      <xdr:row>750</xdr:row>
      <xdr:rowOff>1996416</xdr:rowOff>
    </xdr:to>
    <xdr:cxnSp macro="">
      <xdr:nvCxnSpPr>
        <xdr:cNvPr id="276" name="直線矢印コネクタ 275"/>
        <xdr:cNvCxnSpPr/>
      </xdr:nvCxnSpPr>
      <xdr:spPr>
        <a:xfrm>
          <a:off x="7840749" y="64438368"/>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29817</xdr:colOff>
      <xdr:row>753</xdr:row>
      <xdr:rowOff>1772941</xdr:rowOff>
    </xdr:from>
    <xdr:to>
      <xdr:col>39</xdr:col>
      <xdr:colOff>97319</xdr:colOff>
      <xdr:row>753</xdr:row>
      <xdr:rowOff>1781832</xdr:rowOff>
    </xdr:to>
    <xdr:cxnSp macro="">
      <xdr:nvCxnSpPr>
        <xdr:cNvPr id="277" name="直線コネクタ 276"/>
        <xdr:cNvCxnSpPr/>
      </xdr:nvCxnSpPr>
      <xdr:spPr>
        <a:xfrm>
          <a:off x="1429992" y="73629541"/>
          <a:ext cx="6468302"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129959</xdr:colOff>
      <xdr:row>753</xdr:row>
      <xdr:rowOff>1754257</xdr:rowOff>
    </xdr:from>
    <xdr:to>
      <xdr:col>12</xdr:col>
      <xdr:colOff>129959</xdr:colOff>
      <xdr:row>753</xdr:row>
      <xdr:rowOff>2040436</xdr:rowOff>
    </xdr:to>
    <xdr:cxnSp macro="">
      <xdr:nvCxnSpPr>
        <xdr:cNvPr id="278" name="直線矢印コネクタ 277"/>
        <xdr:cNvCxnSpPr/>
      </xdr:nvCxnSpPr>
      <xdr:spPr>
        <a:xfrm>
          <a:off x="2530259" y="73610857"/>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191507</xdr:colOff>
      <xdr:row>753</xdr:row>
      <xdr:rowOff>1795248</xdr:rowOff>
    </xdr:from>
    <xdr:to>
      <xdr:col>24</xdr:col>
      <xdr:colOff>191507</xdr:colOff>
      <xdr:row>753</xdr:row>
      <xdr:rowOff>2044361</xdr:rowOff>
    </xdr:to>
    <xdr:cxnSp macro="">
      <xdr:nvCxnSpPr>
        <xdr:cNvPr id="279" name="直線矢印コネクタ 278"/>
        <xdr:cNvCxnSpPr/>
      </xdr:nvCxnSpPr>
      <xdr:spPr>
        <a:xfrm>
          <a:off x="4992107" y="73651848"/>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76631</xdr:colOff>
      <xdr:row>753</xdr:row>
      <xdr:rowOff>1770495</xdr:rowOff>
    </xdr:from>
    <xdr:to>
      <xdr:col>39</xdr:col>
      <xdr:colOff>76631</xdr:colOff>
      <xdr:row>753</xdr:row>
      <xdr:rowOff>2019608</xdr:rowOff>
    </xdr:to>
    <xdr:cxnSp macro="">
      <xdr:nvCxnSpPr>
        <xdr:cNvPr id="280" name="直線矢印コネクタ 279"/>
        <xdr:cNvCxnSpPr/>
      </xdr:nvCxnSpPr>
      <xdr:spPr>
        <a:xfrm>
          <a:off x="7877606" y="73627095"/>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751</xdr:row>
      <xdr:rowOff>3395730</xdr:rowOff>
    </xdr:from>
    <xdr:to>
      <xdr:col>39</xdr:col>
      <xdr:colOff>100895</xdr:colOff>
      <xdr:row>751</xdr:row>
      <xdr:rowOff>3404621</xdr:rowOff>
    </xdr:to>
    <xdr:cxnSp macro="">
      <xdr:nvCxnSpPr>
        <xdr:cNvPr id="281" name="直線コネクタ 280"/>
        <xdr:cNvCxnSpPr/>
      </xdr:nvCxnSpPr>
      <xdr:spPr>
        <a:xfrm>
          <a:off x="1489363" y="68875775"/>
          <a:ext cx="6716441"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143061</xdr:colOff>
      <xdr:row>751</xdr:row>
      <xdr:rowOff>3377046</xdr:rowOff>
    </xdr:from>
    <xdr:to>
      <xdr:col>12</xdr:col>
      <xdr:colOff>143061</xdr:colOff>
      <xdr:row>752</xdr:row>
      <xdr:rowOff>234225</xdr:rowOff>
    </xdr:to>
    <xdr:cxnSp macro="">
      <xdr:nvCxnSpPr>
        <xdr:cNvPr id="282" name="直線矢印コネクタ 281"/>
        <xdr:cNvCxnSpPr/>
      </xdr:nvCxnSpPr>
      <xdr:spPr>
        <a:xfrm>
          <a:off x="2636879" y="68857091"/>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5826</xdr:colOff>
      <xdr:row>751</xdr:row>
      <xdr:rowOff>3418037</xdr:rowOff>
    </xdr:from>
    <xdr:to>
      <xdr:col>25</xdr:col>
      <xdr:colOff>5826</xdr:colOff>
      <xdr:row>752</xdr:row>
      <xdr:rowOff>238150</xdr:rowOff>
    </xdr:to>
    <xdr:cxnSp macro="">
      <xdr:nvCxnSpPr>
        <xdr:cNvPr id="283" name="直線矢印コネクタ 282"/>
        <xdr:cNvCxnSpPr/>
      </xdr:nvCxnSpPr>
      <xdr:spPr>
        <a:xfrm>
          <a:off x="5201281" y="68898082"/>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89732</xdr:colOff>
      <xdr:row>751</xdr:row>
      <xdr:rowOff>3393284</xdr:rowOff>
    </xdr:from>
    <xdr:to>
      <xdr:col>39</xdr:col>
      <xdr:colOff>89732</xdr:colOff>
      <xdr:row>752</xdr:row>
      <xdr:rowOff>213397</xdr:rowOff>
    </xdr:to>
    <xdr:cxnSp macro="">
      <xdr:nvCxnSpPr>
        <xdr:cNvPr id="284" name="直線矢印コネクタ 283"/>
        <xdr:cNvCxnSpPr/>
      </xdr:nvCxnSpPr>
      <xdr:spPr>
        <a:xfrm>
          <a:off x="8194641" y="68873329"/>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755</xdr:row>
      <xdr:rowOff>847919</xdr:rowOff>
    </xdr:from>
    <xdr:to>
      <xdr:col>39</xdr:col>
      <xdr:colOff>101120</xdr:colOff>
      <xdr:row>755</xdr:row>
      <xdr:rowOff>856810</xdr:rowOff>
    </xdr:to>
    <xdr:cxnSp macro="">
      <xdr:nvCxnSpPr>
        <xdr:cNvPr id="285" name="直線コネクタ 284"/>
        <xdr:cNvCxnSpPr/>
      </xdr:nvCxnSpPr>
      <xdr:spPr>
        <a:xfrm>
          <a:off x="1445559" y="78459860"/>
          <a:ext cx="6522090"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143285</xdr:colOff>
      <xdr:row>755</xdr:row>
      <xdr:rowOff>829235</xdr:rowOff>
    </xdr:from>
    <xdr:to>
      <xdr:col>12</xdr:col>
      <xdr:colOff>143285</xdr:colOff>
      <xdr:row>755</xdr:row>
      <xdr:rowOff>1115414</xdr:rowOff>
    </xdr:to>
    <xdr:cxnSp macro="">
      <xdr:nvCxnSpPr>
        <xdr:cNvPr id="286" name="直線矢印コネクタ 285"/>
        <xdr:cNvCxnSpPr/>
      </xdr:nvCxnSpPr>
      <xdr:spPr>
        <a:xfrm>
          <a:off x="2563756" y="78441176"/>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3127</xdr:colOff>
      <xdr:row>755</xdr:row>
      <xdr:rowOff>870226</xdr:rowOff>
    </xdr:from>
    <xdr:to>
      <xdr:col>25</xdr:col>
      <xdr:colOff>3127</xdr:colOff>
      <xdr:row>755</xdr:row>
      <xdr:rowOff>1119339</xdr:rowOff>
    </xdr:to>
    <xdr:cxnSp macro="">
      <xdr:nvCxnSpPr>
        <xdr:cNvPr id="287" name="直線矢印コネクタ 286"/>
        <xdr:cNvCxnSpPr/>
      </xdr:nvCxnSpPr>
      <xdr:spPr>
        <a:xfrm>
          <a:off x="5045774" y="78482167"/>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89957</xdr:colOff>
      <xdr:row>755</xdr:row>
      <xdr:rowOff>845473</xdr:rowOff>
    </xdr:from>
    <xdr:to>
      <xdr:col>39</xdr:col>
      <xdr:colOff>89957</xdr:colOff>
      <xdr:row>755</xdr:row>
      <xdr:rowOff>1094586</xdr:rowOff>
    </xdr:to>
    <xdr:cxnSp macro="">
      <xdr:nvCxnSpPr>
        <xdr:cNvPr id="288" name="直線矢印コネクタ 287"/>
        <xdr:cNvCxnSpPr/>
      </xdr:nvCxnSpPr>
      <xdr:spPr>
        <a:xfrm>
          <a:off x="7956486" y="78457414"/>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90448</xdr:colOff>
      <xdr:row>757</xdr:row>
      <xdr:rowOff>2069361</xdr:rowOff>
    </xdr:from>
    <xdr:to>
      <xdr:col>39</xdr:col>
      <xdr:colOff>157950</xdr:colOff>
      <xdr:row>757</xdr:row>
      <xdr:rowOff>2078252</xdr:rowOff>
    </xdr:to>
    <xdr:cxnSp macro="">
      <xdr:nvCxnSpPr>
        <xdr:cNvPr id="289" name="直線コネクタ 288"/>
        <xdr:cNvCxnSpPr/>
      </xdr:nvCxnSpPr>
      <xdr:spPr>
        <a:xfrm>
          <a:off x="1519198" y="84066004"/>
          <a:ext cx="6598931" cy="8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132079</xdr:colOff>
      <xdr:row>757</xdr:row>
      <xdr:rowOff>2050677</xdr:rowOff>
    </xdr:from>
    <xdr:to>
      <xdr:col>12</xdr:col>
      <xdr:colOff>132079</xdr:colOff>
      <xdr:row>757</xdr:row>
      <xdr:rowOff>2336856</xdr:rowOff>
    </xdr:to>
    <xdr:cxnSp macro="">
      <xdr:nvCxnSpPr>
        <xdr:cNvPr id="290" name="直線矢印コネクタ 289"/>
        <xdr:cNvCxnSpPr/>
      </xdr:nvCxnSpPr>
      <xdr:spPr>
        <a:xfrm>
          <a:off x="2552550" y="83707942"/>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193627</xdr:colOff>
      <xdr:row>757</xdr:row>
      <xdr:rowOff>2091668</xdr:rowOff>
    </xdr:from>
    <xdr:to>
      <xdr:col>24</xdr:col>
      <xdr:colOff>193627</xdr:colOff>
      <xdr:row>757</xdr:row>
      <xdr:rowOff>2340781</xdr:rowOff>
    </xdr:to>
    <xdr:cxnSp macro="">
      <xdr:nvCxnSpPr>
        <xdr:cNvPr id="291" name="直線矢印コネクタ 290"/>
        <xdr:cNvCxnSpPr/>
      </xdr:nvCxnSpPr>
      <xdr:spPr>
        <a:xfrm>
          <a:off x="5034568" y="83748933"/>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149508</xdr:colOff>
      <xdr:row>757</xdr:row>
      <xdr:rowOff>2057390</xdr:rowOff>
    </xdr:from>
    <xdr:to>
      <xdr:col>39</xdr:col>
      <xdr:colOff>149508</xdr:colOff>
      <xdr:row>757</xdr:row>
      <xdr:rowOff>2306503</xdr:rowOff>
    </xdr:to>
    <xdr:cxnSp macro="">
      <xdr:nvCxnSpPr>
        <xdr:cNvPr id="292" name="直線矢印コネクタ 291"/>
        <xdr:cNvCxnSpPr/>
      </xdr:nvCxnSpPr>
      <xdr:spPr>
        <a:xfrm>
          <a:off x="7950483" y="83772365"/>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54429</xdr:colOff>
      <xdr:row>761</xdr:row>
      <xdr:rowOff>1537591</xdr:rowOff>
    </xdr:from>
    <xdr:to>
      <xdr:col>14</xdr:col>
      <xdr:colOff>95250</xdr:colOff>
      <xdr:row>761</xdr:row>
      <xdr:rowOff>1537607</xdr:rowOff>
    </xdr:to>
    <xdr:cxnSp macro="">
      <xdr:nvCxnSpPr>
        <xdr:cNvPr id="294" name="直線コネクタ 293"/>
        <xdr:cNvCxnSpPr/>
      </xdr:nvCxnSpPr>
      <xdr:spPr>
        <a:xfrm>
          <a:off x="1483179" y="107959055"/>
          <a:ext cx="1469571" cy="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99462</xdr:colOff>
      <xdr:row>761</xdr:row>
      <xdr:rowOff>1513779</xdr:rowOff>
    </xdr:from>
    <xdr:to>
      <xdr:col>14</xdr:col>
      <xdr:colOff>99462</xdr:colOff>
      <xdr:row>761</xdr:row>
      <xdr:rowOff>1799958</xdr:rowOff>
    </xdr:to>
    <xdr:cxnSp macro="">
      <xdr:nvCxnSpPr>
        <xdr:cNvPr id="295" name="直線矢印コネクタ 294"/>
        <xdr:cNvCxnSpPr/>
      </xdr:nvCxnSpPr>
      <xdr:spPr>
        <a:xfrm>
          <a:off x="2956962" y="107935243"/>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49739</xdr:colOff>
      <xdr:row>760</xdr:row>
      <xdr:rowOff>690399</xdr:rowOff>
    </xdr:from>
    <xdr:to>
      <xdr:col>9</xdr:col>
      <xdr:colOff>136876</xdr:colOff>
      <xdr:row>760</xdr:row>
      <xdr:rowOff>690399</xdr:rowOff>
    </xdr:to>
    <xdr:cxnSp macro="">
      <xdr:nvCxnSpPr>
        <xdr:cNvPr id="297" name="直線矢印コネクタ 296"/>
        <xdr:cNvCxnSpPr/>
      </xdr:nvCxnSpPr>
      <xdr:spPr>
        <a:xfrm>
          <a:off x="1478489" y="104199935"/>
          <a:ext cx="49535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104095</xdr:colOff>
      <xdr:row>760</xdr:row>
      <xdr:rowOff>2518172</xdr:rowOff>
    </xdr:from>
    <xdr:to>
      <xdr:col>9</xdr:col>
      <xdr:colOff>187388</xdr:colOff>
      <xdr:row>760</xdr:row>
      <xdr:rowOff>2518172</xdr:rowOff>
    </xdr:to>
    <xdr:cxnSp macro="">
      <xdr:nvCxnSpPr>
        <xdr:cNvPr id="298" name="直線矢印コネクタ 297"/>
        <xdr:cNvCxnSpPr/>
      </xdr:nvCxnSpPr>
      <xdr:spPr>
        <a:xfrm>
          <a:off x="1532845" y="106027708"/>
          <a:ext cx="49150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24494</xdr:colOff>
      <xdr:row>759</xdr:row>
      <xdr:rowOff>497842</xdr:rowOff>
    </xdr:from>
    <xdr:to>
      <xdr:col>22</xdr:col>
      <xdr:colOff>126269</xdr:colOff>
      <xdr:row>760</xdr:row>
      <xdr:rowOff>462991</xdr:rowOff>
    </xdr:to>
    <xdr:grpSp>
      <xdr:nvGrpSpPr>
        <xdr:cNvPr id="301" name="グループ化 65"/>
        <xdr:cNvGrpSpPr>
          <a:grpSpLocks/>
        </xdr:cNvGrpSpPr>
      </xdr:nvGrpSpPr>
      <xdr:grpSpPr bwMode="auto">
        <a:xfrm>
          <a:off x="1557459" y="99746101"/>
          <a:ext cx="2316057" cy="2304937"/>
          <a:chOff x="1987205" y="30407870"/>
          <a:chExt cx="2717577" cy="4044491"/>
        </a:xfrm>
      </xdr:grpSpPr>
      <xdr:sp macro="" textlink="">
        <xdr:nvSpPr>
          <xdr:cNvPr id="302" name="大かっこ 301"/>
          <xdr:cNvSpPr/>
        </xdr:nvSpPr>
        <xdr:spPr>
          <a:xfrm>
            <a:off x="2042795" y="32226569"/>
            <a:ext cx="2661987" cy="222579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地球温暖化の意識啓発のためのスマートフォンアプリを活用した地域住民参加型事業設計委託業務</a:t>
            </a:r>
            <a:endParaRPr lang="en-US" altLang="ja-JP" sz="9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地球温暖化対策のためのアプリを活用した事業の設計等</a:t>
            </a:r>
            <a:endParaRPr kumimoji="1" lang="en-US" altLang="ja-JP" sz="900">
              <a:solidFill>
                <a:schemeClr val="tx1"/>
              </a:solidFill>
              <a:effectLst/>
              <a:latin typeface="+mn-lt"/>
              <a:ea typeface="+mn-ea"/>
              <a:cs typeface="+mn-cs"/>
            </a:endParaRPr>
          </a:p>
        </xdr:txBody>
      </xdr:sp>
      <xdr:sp macro="" textlink="">
        <xdr:nvSpPr>
          <xdr:cNvPr id="303" name="フレーム 302"/>
          <xdr:cNvSpPr/>
        </xdr:nvSpPr>
        <xdr:spPr bwMode="auto">
          <a:xfrm>
            <a:off x="1987205" y="30407870"/>
            <a:ext cx="2689015" cy="5379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一般競争契約（総合評価）・委託</a:t>
            </a:r>
          </a:p>
        </xdr:txBody>
      </xdr:sp>
      <xdr:sp macro="" textlink="">
        <xdr:nvSpPr>
          <xdr:cNvPr id="304" name="正方形/長方形 303"/>
          <xdr:cNvSpPr/>
        </xdr:nvSpPr>
        <xdr:spPr bwMode="auto">
          <a:xfrm>
            <a:off x="1987207" y="30897492"/>
            <a:ext cx="2712539" cy="10344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050">
                <a:solidFill>
                  <a:sysClr val="windowText" lastClr="000000"/>
                </a:solidFill>
              </a:rPr>
              <a:t>k</a:t>
            </a:r>
            <a:r>
              <a:rPr kumimoji="1" lang="ja-JP" altLang="en-US" sz="1050">
                <a:solidFill>
                  <a:sysClr val="windowText" lastClr="000000"/>
                </a:solidFill>
              </a:rPr>
              <a:t>　</a:t>
            </a:r>
            <a:r>
              <a:rPr kumimoji="1" lang="ja-JP" altLang="ja-JP" sz="1050">
                <a:solidFill>
                  <a:schemeClr val="tx1"/>
                </a:solidFill>
                <a:effectLst/>
                <a:latin typeface="+mn-lt"/>
                <a:ea typeface="+mn-ea"/>
                <a:cs typeface="+mn-cs"/>
              </a:rPr>
              <a:t>（社）地球温暖化防止全国ネット</a:t>
            </a:r>
            <a:endParaRPr lang="ja-JP" altLang="ja-JP" sz="1050">
              <a:solidFill>
                <a:schemeClr val="tx1"/>
              </a:solidFill>
              <a:effectLst/>
            </a:endParaRPr>
          </a:p>
          <a:p>
            <a:pPr algn="ctr"/>
            <a:r>
              <a:rPr kumimoji="1" lang="ja-JP" altLang="en-US" sz="1050">
                <a:solidFill>
                  <a:sysClr val="windowText" lastClr="000000"/>
                </a:solidFill>
              </a:rPr>
              <a:t>１百万円</a:t>
            </a:r>
          </a:p>
        </xdr:txBody>
      </xdr:sp>
    </xdr:grpSp>
    <xdr:clientData/>
  </xdr:twoCellAnchor>
  <xdr:twoCellAnchor>
    <xdr:from>
      <xdr:col>7</xdr:col>
      <xdr:colOff>89807</xdr:colOff>
      <xdr:row>759</xdr:row>
      <xdr:rowOff>199659</xdr:rowOff>
    </xdr:from>
    <xdr:to>
      <xdr:col>15</xdr:col>
      <xdr:colOff>0</xdr:colOff>
      <xdr:row>759</xdr:row>
      <xdr:rowOff>209550</xdr:rowOff>
    </xdr:to>
    <xdr:cxnSp macro="">
      <xdr:nvCxnSpPr>
        <xdr:cNvPr id="305" name="直線コネクタ 304"/>
        <xdr:cNvCxnSpPr/>
      </xdr:nvCxnSpPr>
      <xdr:spPr>
        <a:xfrm>
          <a:off x="1518557" y="101368766"/>
          <a:ext cx="1543050" cy="989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202195</xdr:colOff>
      <xdr:row>759</xdr:row>
      <xdr:rowOff>204107</xdr:rowOff>
    </xdr:from>
    <xdr:to>
      <xdr:col>14</xdr:col>
      <xdr:colOff>202195</xdr:colOff>
      <xdr:row>759</xdr:row>
      <xdr:rowOff>490286</xdr:rowOff>
    </xdr:to>
    <xdr:cxnSp macro="">
      <xdr:nvCxnSpPr>
        <xdr:cNvPr id="306" name="直線矢印コネクタ 305"/>
        <xdr:cNvCxnSpPr/>
      </xdr:nvCxnSpPr>
      <xdr:spPr>
        <a:xfrm>
          <a:off x="3059695" y="101373214"/>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119270</xdr:colOff>
      <xdr:row>746</xdr:row>
      <xdr:rowOff>2734236</xdr:rowOff>
    </xdr:from>
    <xdr:to>
      <xdr:col>17</xdr:col>
      <xdr:colOff>13252</xdr:colOff>
      <xdr:row>747</xdr:row>
      <xdr:rowOff>200392</xdr:rowOff>
    </xdr:to>
    <xdr:sp macro="" textlink="">
      <xdr:nvSpPr>
        <xdr:cNvPr id="293" name="フレーム 292"/>
        <xdr:cNvSpPr/>
      </xdr:nvSpPr>
      <xdr:spPr bwMode="auto">
        <a:xfrm>
          <a:off x="1444487" y="58360236"/>
          <a:ext cx="1384852" cy="368382"/>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45</xdr:col>
      <xdr:colOff>107574</xdr:colOff>
      <xdr:row>747</xdr:row>
      <xdr:rowOff>291353</xdr:rowOff>
    </xdr:from>
    <xdr:to>
      <xdr:col>61</xdr:col>
      <xdr:colOff>136709</xdr:colOff>
      <xdr:row>748</xdr:row>
      <xdr:rowOff>105335</xdr:rowOff>
    </xdr:to>
    <xdr:sp macro="" textlink="">
      <xdr:nvSpPr>
        <xdr:cNvPr id="2" name="正方形/長方形 1"/>
        <xdr:cNvSpPr/>
      </xdr:nvSpPr>
      <xdr:spPr>
        <a:xfrm>
          <a:off x="8680074" y="58920529"/>
          <a:ext cx="5195047" cy="27163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＜資金の流れ＞</a:t>
          </a:r>
          <a:endParaRPr kumimoji="1" lang="en-US" altLang="ja-JP" sz="1100"/>
        </a:p>
        <a:p>
          <a:pPr algn="l"/>
          <a:r>
            <a:rPr kumimoji="1" lang="ja-JP" altLang="en-US" sz="1100"/>
            <a:t>再委託・共同実施の額が税抜きになっていたため、税込みに修正</a:t>
          </a:r>
          <a:endParaRPr kumimoji="1" lang="en-US" altLang="ja-JP" sz="1100"/>
        </a:p>
        <a:p>
          <a:pPr algn="l"/>
          <a:r>
            <a:rPr kumimoji="1" lang="en-US" altLang="ja-JP" sz="1100"/>
            <a:t>B</a:t>
          </a:r>
          <a:r>
            <a:rPr kumimoji="1" lang="ja-JP" altLang="en-US" sz="1100"/>
            <a:t>　</a:t>
          </a:r>
          <a:r>
            <a:rPr kumimoji="1" lang="en-US" altLang="ja-JP" sz="1100"/>
            <a:t>100</a:t>
          </a:r>
          <a:r>
            <a:rPr kumimoji="1" lang="ja-JP" altLang="en-US" sz="1100"/>
            <a:t>百万円→</a:t>
          </a:r>
          <a:r>
            <a:rPr kumimoji="1" lang="en-US" altLang="ja-JP" sz="1100"/>
            <a:t>110.3</a:t>
          </a:r>
          <a:r>
            <a:rPr kumimoji="1" lang="ja-JP" altLang="en-US" sz="1100"/>
            <a:t>百万円</a:t>
          </a:r>
          <a:endParaRPr kumimoji="1" lang="en-US" altLang="ja-JP" sz="1100"/>
        </a:p>
        <a:p>
          <a:pPr algn="l"/>
          <a:r>
            <a:rPr kumimoji="1" lang="en-US" altLang="ja-JP" sz="1100"/>
            <a:t>D</a:t>
          </a:r>
          <a:r>
            <a:rPr kumimoji="1" lang="ja-JP" altLang="en-US" sz="1100"/>
            <a:t>　</a:t>
          </a:r>
          <a:r>
            <a:rPr kumimoji="1" lang="en-US" altLang="ja-JP" sz="1100"/>
            <a:t>28</a:t>
          </a:r>
          <a:r>
            <a:rPr kumimoji="1" lang="ja-JP" altLang="en-US" sz="1100"/>
            <a:t>百万円→</a:t>
          </a:r>
          <a:r>
            <a:rPr kumimoji="1" lang="en-US" altLang="ja-JP" sz="1100"/>
            <a:t>30.8</a:t>
          </a:r>
          <a:r>
            <a:rPr kumimoji="1" lang="ja-JP" altLang="en-US" sz="1100"/>
            <a:t>百万円</a:t>
          </a:r>
          <a:endParaRPr kumimoji="1" lang="en-US" altLang="ja-JP" sz="1100"/>
        </a:p>
        <a:p>
          <a:pPr algn="l"/>
          <a:r>
            <a:rPr kumimoji="1" lang="en-US" altLang="ja-JP" sz="1100"/>
            <a:t>I</a:t>
          </a:r>
          <a:r>
            <a:rPr kumimoji="1" lang="ja-JP" altLang="en-US" sz="1100"/>
            <a:t>　</a:t>
          </a:r>
          <a:r>
            <a:rPr kumimoji="1" lang="en-US" altLang="ja-JP" sz="1100"/>
            <a:t>19.8</a:t>
          </a:r>
          <a:r>
            <a:rPr kumimoji="1" lang="ja-JP" altLang="en-US" sz="1100"/>
            <a:t>百万円→</a:t>
          </a:r>
          <a:r>
            <a:rPr kumimoji="1" lang="en-US" altLang="ja-JP" sz="1100"/>
            <a:t>21.8</a:t>
          </a:r>
          <a:r>
            <a:rPr kumimoji="1" lang="ja-JP" altLang="en-US" sz="1100"/>
            <a:t>百万円</a:t>
          </a:r>
          <a:endParaRPr kumimoji="1" lang="en-US" altLang="ja-JP" sz="1100"/>
        </a:p>
        <a:p>
          <a:pPr algn="l"/>
          <a:r>
            <a:rPr kumimoji="1" lang="en-US" altLang="ja-JP" sz="1100"/>
            <a:t>K</a:t>
          </a:r>
          <a:r>
            <a:rPr kumimoji="1" lang="ja-JP" altLang="en-US" sz="1100"/>
            <a:t>　</a:t>
          </a:r>
          <a:r>
            <a:rPr kumimoji="1" lang="en-US" altLang="ja-JP" sz="1100"/>
            <a:t>49.5</a:t>
          </a:r>
          <a:r>
            <a:rPr kumimoji="1" lang="ja-JP" altLang="en-US" sz="1100"/>
            <a:t>百万円→</a:t>
          </a:r>
          <a:r>
            <a:rPr kumimoji="1" lang="en-US" altLang="ja-JP" sz="1100"/>
            <a:t>54.4</a:t>
          </a:r>
          <a:r>
            <a:rPr kumimoji="1" lang="ja-JP" altLang="en-US" sz="1100"/>
            <a:t>百万円</a:t>
          </a:r>
          <a:endParaRPr kumimoji="1" lang="en-US" altLang="ja-JP" sz="1100"/>
        </a:p>
        <a:p>
          <a:pPr algn="l"/>
          <a:r>
            <a:rPr kumimoji="1" lang="en-US" altLang="ja-JP" sz="1100"/>
            <a:t>M</a:t>
          </a:r>
          <a:r>
            <a:rPr kumimoji="1" lang="ja-JP" altLang="en-US" sz="1100"/>
            <a:t>　</a:t>
          </a:r>
          <a:r>
            <a:rPr kumimoji="1" lang="en-US" altLang="ja-JP" sz="1100"/>
            <a:t>6</a:t>
          </a:r>
          <a:r>
            <a:rPr kumimoji="1" lang="ja-JP" altLang="en-US" sz="1100"/>
            <a:t>百万円→</a:t>
          </a:r>
          <a:r>
            <a:rPr kumimoji="1" lang="en-US" altLang="ja-JP" sz="1100"/>
            <a:t>6.5</a:t>
          </a:r>
          <a:r>
            <a:rPr kumimoji="1" lang="ja-JP" altLang="en-US" sz="1100"/>
            <a:t>百万円</a:t>
          </a:r>
          <a:endParaRPr kumimoji="1" lang="en-US" altLang="ja-JP" sz="1100"/>
        </a:p>
        <a:p>
          <a:pPr algn="l"/>
          <a:r>
            <a:rPr kumimoji="1" lang="en-US" altLang="ja-JP" sz="1100"/>
            <a:t>P</a:t>
          </a:r>
          <a:r>
            <a:rPr kumimoji="1" lang="ja-JP" altLang="en-US" sz="1100"/>
            <a:t>　１百万円→</a:t>
          </a:r>
          <a:r>
            <a:rPr kumimoji="1" lang="en-US" altLang="ja-JP" sz="1100"/>
            <a:t>1.1</a:t>
          </a:r>
          <a:r>
            <a:rPr kumimoji="1" lang="ja-JP" altLang="en-US" sz="1100"/>
            <a:t>百万円</a:t>
          </a:r>
          <a:endParaRPr kumimoji="1" lang="en-US" altLang="ja-JP" sz="1100"/>
        </a:p>
        <a:p>
          <a:pPr algn="l"/>
          <a:r>
            <a:rPr kumimoji="1" lang="en-US" altLang="ja-JP" sz="1100"/>
            <a:t>T</a:t>
          </a:r>
          <a:r>
            <a:rPr kumimoji="1" lang="ja-JP" altLang="en-US" sz="1100"/>
            <a:t>　</a:t>
          </a:r>
          <a:r>
            <a:rPr kumimoji="1" lang="en-US" altLang="ja-JP" sz="1100"/>
            <a:t>12.3</a:t>
          </a:r>
          <a:r>
            <a:rPr kumimoji="1" lang="ja-JP" altLang="en-US" sz="1100"/>
            <a:t>百万円→</a:t>
          </a:r>
          <a:r>
            <a:rPr kumimoji="1" lang="en-US" altLang="ja-JP" sz="1100"/>
            <a:t>13.5</a:t>
          </a:r>
          <a:r>
            <a:rPr kumimoji="1" lang="ja-JP" altLang="en-US" sz="1100"/>
            <a:t>百万円</a:t>
          </a:r>
          <a:endParaRPr kumimoji="1" lang="en-US" altLang="ja-JP" sz="1100"/>
        </a:p>
        <a:p>
          <a:pPr algn="l"/>
          <a:r>
            <a:rPr kumimoji="1" lang="en-US" altLang="ja-JP" sz="1100"/>
            <a:t>V</a:t>
          </a:r>
          <a:r>
            <a:rPr kumimoji="1" lang="ja-JP" altLang="en-US" sz="1100"/>
            <a:t>　</a:t>
          </a:r>
          <a:r>
            <a:rPr kumimoji="1" lang="en-US" altLang="ja-JP" sz="1100"/>
            <a:t>2</a:t>
          </a:r>
          <a:r>
            <a:rPr kumimoji="1" lang="ja-JP" altLang="en-US" sz="1100"/>
            <a:t>百万円→</a:t>
          </a:r>
          <a:r>
            <a:rPr kumimoji="1" lang="en-US" altLang="ja-JP" sz="1100"/>
            <a:t>2.2</a:t>
          </a:r>
          <a:r>
            <a:rPr kumimoji="1" lang="ja-JP" altLang="en-US" sz="1100"/>
            <a:t>百万円</a:t>
          </a:r>
          <a:endParaRPr kumimoji="1" lang="en-US" altLang="ja-JP" sz="1100"/>
        </a:p>
        <a:p>
          <a:pPr algn="l"/>
          <a:r>
            <a:rPr kumimoji="1" lang="en-US" altLang="ja-JP" sz="1100"/>
            <a:t>Y</a:t>
          </a:r>
          <a:r>
            <a:rPr kumimoji="1" lang="ja-JP" altLang="en-US" sz="1100"/>
            <a:t>　</a:t>
          </a:r>
          <a:r>
            <a:rPr kumimoji="1" lang="en-US" altLang="ja-JP" sz="1100"/>
            <a:t>4.8</a:t>
          </a:r>
          <a:r>
            <a:rPr kumimoji="1" lang="ja-JP" altLang="en-US" sz="1100"/>
            <a:t>百万円→</a:t>
          </a:r>
          <a:r>
            <a:rPr kumimoji="1" lang="en-US" altLang="ja-JP" sz="1100"/>
            <a:t>5.2</a:t>
          </a:r>
          <a:r>
            <a:rPr kumimoji="1" lang="ja-JP" altLang="en-US" sz="1100"/>
            <a:t>百万円</a:t>
          </a:r>
          <a:endParaRPr kumimoji="1" lang="en-US" altLang="ja-JP" sz="1100"/>
        </a:p>
        <a:p>
          <a:pPr algn="l"/>
          <a:r>
            <a:rPr kumimoji="1" lang="ja-JP" altLang="en-US" sz="1100"/>
            <a:t>ｄ　</a:t>
          </a:r>
          <a:r>
            <a:rPr kumimoji="1" lang="en-US" altLang="ja-JP" sz="1100"/>
            <a:t>6.9</a:t>
          </a:r>
          <a:r>
            <a:rPr kumimoji="1" lang="ja-JP" altLang="en-US" sz="1100"/>
            <a:t>百万円→</a:t>
          </a:r>
          <a:r>
            <a:rPr kumimoji="1" lang="en-US" altLang="ja-JP" sz="1100"/>
            <a:t>7.5</a:t>
          </a:r>
          <a:r>
            <a:rPr kumimoji="1" lang="ja-JP" altLang="en-US" sz="1100"/>
            <a:t>百万円</a:t>
          </a:r>
          <a:endParaRPr kumimoji="1" lang="en-US" altLang="ja-JP" sz="1100"/>
        </a:p>
        <a:p>
          <a:pPr algn="l"/>
          <a:r>
            <a:rPr kumimoji="1" lang="ja-JP" altLang="en-US" sz="1100"/>
            <a:t>ｆ　</a:t>
          </a:r>
          <a:r>
            <a:rPr kumimoji="1" lang="en-US" altLang="ja-JP" sz="1100"/>
            <a:t>3.5</a:t>
          </a:r>
          <a:r>
            <a:rPr kumimoji="1" lang="ja-JP" altLang="en-US" sz="1100"/>
            <a:t>百万円→</a:t>
          </a:r>
          <a:r>
            <a:rPr kumimoji="1" lang="en-US" altLang="ja-JP" sz="1100"/>
            <a:t>3.9</a:t>
          </a:r>
          <a:r>
            <a:rPr kumimoji="1" lang="ja-JP" altLang="en-US" sz="1100"/>
            <a:t>百万円</a:t>
          </a:r>
          <a:endParaRPr kumimoji="1" lang="en-US" altLang="ja-JP" sz="1100"/>
        </a:p>
        <a:p>
          <a:pPr algn="l"/>
          <a:r>
            <a:rPr kumimoji="1" lang="ja-JP" altLang="en-US" sz="1100"/>
            <a:t>ｈ　</a:t>
          </a:r>
          <a:r>
            <a:rPr kumimoji="1" lang="en-US" altLang="ja-JP" sz="1100"/>
            <a:t>2.8</a:t>
          </a:r>
          <a:r>
            <a:rPr kumimoji="1" lang="ja-JP" altLang="en-US" sz="1100"/>
            <a:t>百万円→</a:t>
          </a:r>
          <a:r>
            <a:rPr kumimoji="1" lang="en-US" altLang="ja-JP" sz="1100"/>
            <a:t>3.1</a:t>
          </a:r>
          <a:r>
            <a:rPr kumimoji="1" lang="ja-JP" altLang="en-US" sz="1100"/>
            <a:t>百万円</a:t>
          </a:r>
        </a:p>
      </xdr:txBody>
    </xdr:sp>
    <xdr:clientData/>
  </xdr:twoCellAnchor>
  <xdr:twoCellAnchor>
    <xdr:from>
      <xdr:col>47</xdr:col>
      <xdr:colOff>35858</xdr:colOff>
      <xdr:row>756</xdr:row>
      <xdr:rowOff>2857500</xdr:rowOff>
    </xdr:from>
    <xdr:to>
      <xdr:col>57</xdr:col>
      <xdr:colOff>596153</xdr:colOff>
      <xdr:row>757</xdr:row>
      <xdr:rowOff>410135</xdr:rowOff>
    </xdr:to>
    <xdr:sp macro="" textlink="">
      <xdr:nvSpPr>
        <xdr:cNvPr id="3" name="正方形/長方形 2"/>
        <xdr:cNvSpPr/>
      </xdr:nvSpPr>
      <xdr:spPr>
        <a:xfrm>
          <a:off x="8989358" y="91529647"/>
          <a:ext cx="2610971" cy="45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ｄ　パーソル</a:t>
          </a:r>
          <a:r>
            <a:rPr kumimoji="1" lang="en-US" altLang="ja-JP" sz="1100"/>
            <a:t>AVC</a:t>
          </a:r>
          <a:r>
            <a:rPr kumimoji="1" lang="ja-JP" altLang="en-US" sz="1100"/>
            <a:t>テクノロジー</a:t>
          </a:r>
          <a:endParaRPr kumimoji="1" lang="en-US" altLang="ja-JP" sz="1100"/>
        </a:p>
        <a:p>
          <a:pPr algn="l"/>
          <a:r>
            <a:rPr kumimoji="1" lang="ja-JP" altLang="en-US" sz="1100"/>
            <a:t>→民間企業２社　に修正</a:t>
          </a:r>
          <a:endParaRPr kumimoji="1" lang="en-US" altLang="ja-JP" sz="1100"/>
        </a:p>
        <a:p>
          <a:pPr algn="l"/>
          <a:endParaRPr kumimoji="1" lang="ja-JP" altLang="en-US" sz="1100"/>
        </a:p>
      </xdr:txBody>
    </xdr:sp>
    <xdr:clientData/>
  </xdr:twoCellAnchor>
  <xdr:twoCellAnchor>
    <xdr:from>
      <xdr:col>51</xdr:col>
      <xdr:colOff>44823</xdr:colOff>
      <xdr:row>758</xdr:row>
      <xdr:rowOff>152400</xdr:rowOff>
    </xdr:from>
    <xdr:to>
      <xdr:col>60</xdr:col>
      <xdr:colOff>35859</xdr:colOff>
      <xdr:row>758</xdr:row>
      <xdr:rowOff>1434353</xdr:rowOff>
    </xdr:to>
    <xdr:sp macro="" textlink="">
      <xdr:nvSpPr>
        <xdr:cNvPr id="7" name="正方形/長方形 6"/>
        <xdr:cNvSpPr/>
      </xdr:nvSpPr>
      <xdr:spPr>
        <a:xfrm>
          <a:off x="8982635" y="94443176"/>
          <a:ext cx="2734236" cy="12819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＜補足＞</a:t>
          </a:r>
          <a:endParaRPr kumimoji="1" lang="en-US" altLang="ja-JP" sz="1100"/>
        </a:p>
        <a:p>
          <a:pPr algn="l"/>
          <a:r>
            <a:rPr kumimoji="1" lang="en-US" altLang="ja-JP" sz="1100"/>
            <a:t>i CUE</a:t>
          </a:r>
          <a:r>
            <a:rPr kumimoji="1" lang="ja-JP" altLang="en-US" sz="1100"/>
            <a:t>（株）より外注費（損害賠償保険料）としてサクセスインシュアランスグループ株式会社に</a:t>
          </a:r>
          <a:r>
            <a:rPr kumimoji="1" lang="en-US" altLang="ja-JP" sz="1100"/>
            <a:t>40,480</a:t>
          </a:r>
          <a:r>
            <a:rPr kumimoji="1" lang="ja-JP" altLang="en-US" sz="1100"/>
            <a:t>円支出されているが、少額のため記載を省略している（そもそも雑役務費？）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t="s">
        <v>307</v>
      </c>
      <c r="AP2" s="979"/>
      <c r="AQ2" s="979"/>
      <c r="AR2" s="78" t="str">
        <f>IF(OR(AO2="　", AO2=""), "", "-")</f>
        <v/>
      </c>
      <c r="AS2" s="980">
        <v>12</v>
      </c>
      <c r="AT2" s="980"/>
      <c r="AU2" s="980"/>
      <c r="AV2" s="51" t="str">
        <f>IF(AW2="", "", "-")</f>
        <v/>
      </c>
      <c r="AW2" s="925"/>
      <c r="AX2" s="925"/>
    </row>
    <row r="3" spans="1:50" ht="21" customHeight="1" thickBot="1" x14ac:dyDescent="0.25">
      <c r="A3" s="878" t="s">
        <v>388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520</v>
      </c>
      <c r="AK3" s="880"/>
      <c r="AL3" s="880"/>
      <c r="AM3" s="880"/>
      <c r="AN3" s="880"/>
      <c r="AO3" s="880"/>
      <c r="AP3" s="880"/>
      <c r="AQ3" s="880"/>
      <c r="AR3" s="880"/>
      <c r="AS3" s="880"/>
      <c r="AT3" s="880"/>
      <c r="AU3" s="880"/>
      <c r="AV3" s="880"/>
      <c r="AW3" s="880"/>
      <c r="AX3" s="24" t="s">
        <v>65</v>
      </c>
    </row>
    <row r="4" spans="1:50" ht="24.75" customHeight="1" x14ac:dyDescent="0.2">
      <c r="A4" s="708" t="s">
        <v>25</v>
      </c>
      <c r="B4" s="709"/>
      <c r="C4" s="709"/>
      <c r="D4" s="709"/>
      <c r="E4" s="709"/>
      <c r="F4" s="709"/>
      <c r="G4" s="686" t="s">
        <v>872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50" t="s">
        <v>473</v>
      </c>
      <c r="H5" s="851"/>
      <c r="I5" s="851"/>
      <c r="J5" s="851"/>
      <c r="K5" s="851"/>
      <c r="L5" s="851"/>
      <c r="M5" s="852" t="s">
        <v>66</v>
      </c>
      <c r="N5" s="853"/>
      <c r="O5" s="853"/>
      <c r="P5" s="853"/>
      <c r="Q5" s="853"/>
      <c r="R5" s="854"/>
      <c r="S5" s="855" t="s">
        <v>70</v>
      </c>
      <c r="T5" s="851"/>
      <c r="U5" s="851"/>
      <c r="V5" s="851"/>
      <c r="W5" s="851"/>
      <c r="X5" s="856"/>
      <c r="Y5" s="702" t="s">
        <v>3</v>
      </c>
      <c r="Z5" s="552"/>
      <c r="AA5" s="552"/>
      <c r="AB5" s="552"/>
      <c r="AC5" s="552"/>
      <c r="AD5" s="553"/>
      <c r="AE5" s="703" t="s">
        <v>522</v>
      </c>
      <c r="AF5" s="703"/>
      <c r="AG5" s="703"/>
      <c r="AH5" s="703"/>
      <c r="AI5" s="703"/>
      <c r="AJ5" s="703"/>
      <c r="AK5" s="703"/>
      <c r="AL5" s="703"/>
      <c r="AM5" s="703"/>
      <c r="AN5" s="703"/>
      <c r="AO5" s="703"/>
      <c r="AP5" s="704"/>
      <c r="AQ5" s="705" t="s">
        <v>938</v>
      </c>
      <c r="AR5" s="706"/>
      <c r="AS5" s="706"/>
      <c r="AT5" s="706"/>
      <c r="AU5" s="706"/>
      <c r="AV5" s="706"/>
      <c r="AW5" s="706"/>
      <c r="AX5" s="707"/>
    </row>
    <row r="6" spans="1:50" ht="39" customHeight="1" x14ac:dyDescent="0.2">
      <c r="A6" s="710" t="s">
        <v>4</v>
      </c>
      <c r="B6" s="711"/>
      <c r="C6" s="711"/>
      <c r="D6" s="711"/>
      <c r="E6" s="711"/>
      <c r="F6" s="711"/>
      <c r="G6" s="404" t="str">
        <f>入力規則等!F39</f>
        <v>エネルギー対策特別会計エネルギー需給勘定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65" customHeight="1" x14ac:dyDescent="0.2">
      <c r="A7" s="504" t="s">
        <v>22</v>
      </c>
      <c r="B7" s="505"/>
      <c r="C7" s="505"/>
      <c r="D7" s="505"/>
      <c r="E7" s="505"/>
      <c r="F7" s="506"/>
      <c r="G7" s="507" t="s">
        <v>873</v>
      </c>
      <c r="H7" s="508"/>
      <c r="I7" s="508"/>
      <c r="J7" s="508"/>
      <c r="K7" s="508"/>
      <c r="L7" s="508"/>
      <c r="M7" s="508"/>
      <c r="N7" s="508"/>
      <c r="O7" s="508"/>
      <c r="P7" s="508"/>
      <c r="Q7" s="508"/>
      <c r="R7" s="508"/>
      <c r="S7" s="508"/>
      <c r="T7" s="508"/>
      <c r="U7" s="508"/>
      <c r="V7" s="508"/>
      <c r="W7" s="508"/>
      <c r="X7" s="509"/>
      <c r="Y7" s="936" t="s">
        <v>352</v>
      </c>
      <c r="Z7" s="455"/>
      <c r="AA7" s="455"/>
      <c r="AB7" s="455"/>
      <c r="AC7" s="455"/>
      <c r="AD7" s="937"/>
      <c r="AE7" s="926" t="s">
        <v>524</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504" t="s">
        <v>250</v>
      </c>
      <c r="B8" s="505"/>
      <c r="C8" s="505"/>
      <c r="D8" s="505"/>
      <c r="E8" s="505"/>
      <c r="F8" s="506"/>
      <c r="G8" s="947" t="str">
        <f>入力規則等!A27</f>
        <v>地球温暖化対策</v>
      </c>
      <c r="H8" s="724"/>
      <c r="I8" s="724"/>
      <c r="J8" s="724"/>
      <c r="K8" s="724"/>
      <c r="L8" s="724"/>
      <c r="M8" s="724"/>
      <c r="N8" s="724"/>
      <c r="O8" s="724"/>
      <c r="P8" s="724"/>
      <c r="Q8" s="724"/>
      <c r="R8" s="724"/>
      <c r="S8" s="724"/>
      <c r="T8" s="724"/>
      <c r="U8" s="724"/>
      <c r="V8" s="724"/>
      <c r="W8" s="724"/>
      <c r="X8" s="948"/>
      <c r="Y8" s="857" t="s">
        <v>251</v>
      </c>
      <c r="Z8" s="858"/>
      <c r="AA8" s="858"/>
      <c r="AB8" s="858"/>
      <c r="AC8" s="858"/>
      <c r="AD8" s="859"/>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87.9" customHeight="1" x14ac:dyDescent="0.2">
      <c r="A9" s="860" t="s">
        <v>23</v>
      </c>
      <c r="B9" s="861"/>
      <c r="C9" s="861"/>
      <c r="D9" s="861"/>
      <c r="E9" s="861"/>
      <c r="F9" s="861"/>
      <c r="G9" s="862" t="s">
        <v>891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37.69999999999999" customHeight="1" x14ac:dyDescent="0.2">
      <c r="A10" s="667" t="s">
        <v>30</v>
      </c>
      <c r="B10" s="668"/>
      <c r="C10" s="668"/>
      <c r="D10" s="668"/>
      <c r="E10" s="668"/>
      <c r="F10" s="668"/>
      <c r="G10" s="758" t="s">
        <v>894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5</v>
      </c>
      <c r="B11" s="668"/>
      <c r="C11" s="668"/>
      <c r="D11" s="668"/>
      <c r="E11" s="668"/>
      <c r="F11" s="669"/>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90" t="s">
        <v>24</v>
      </c>
      <c r="B12" s="991"/>
      <c r="C12" s="991"/>
      <c r="D12" s="991"/>
      <c r="E12" s="991"/>
      <c r="F12" s="992"/>
      <c r="G12" s="764"/>
      <c r="H12" s="765"/>
      <c r="I12" s="765"/>
      <c r="J12" s="765"/>
      <c r="K12" s="765"/>
      <c r="L12" s="765"/>
      <c r="M12" s="765"/>
      <c r="N12" s="765"/>
      <c r="O12" s="765"/>
      <c r="P12" s="427" t="s">
        <v>355</v>
      </c>
      <c r="Q12" s="428"/>
      <c r="R12" s="428"/>
      <c r="S12" s="428"/>
      <c r="T12" s="428"/>
      <c r="U12" s="428"/>
      <c r="V12" s="429"/>
      <c r="W12" s="427" t="s">
        <v>375</v>
      </c>
      <c r="X12" s="428"/>
      <c r="Y12" s="428"/>
      <c r="Z12" s="428"/>
      <c r="AA12" s="428"/>
      <c r="AB12" s="428"/>
      <c r="AC12" s="429"/>
      <c r="AD12" s="427" t="s">
        <v>382</v>
      </c>
      <c r="AE12" s="428"/>
      <c r="AF12" s="428"/>
      <c r="AG12" s="428"/>
      <c r="AH12" s="428"/>
      <c r="AI12" s="428"/>
      <c r="AJ12" s="429"/>
      <c r="AK12" s="427" t="s">
        <v>389</v>
      </c>
      <c r="AL12" s="428"/>
      <c r="AM12" s="428"/>
      <c r="AN12" s="428"/>
      <c r="AO12" s="428"/>
      <c r="AP12" s="428"/>
      <c r="AQ12" s="429"/>
      <c r="AR12" s="427" t="s">
        <v>390</v>
      </c>
      <c r="AS12" s="428"/>
      <c r="AT12" s="428"/>
      <c r="AU12" s="428"/>
      <c r="AV12" s="428"/>
      <c r="AW12" s="428"/>
      <c r="AX12" s="726"/>
    </row>
    <row r="13" spans="1:50" ht="21" customHeight="1" x14ac:dyDescent="0.2">
      <c r="A13" s="621"/>
      <c r="B13" s="622"/>
      <c r="C13" s="622"/>
      <c r="D13" s="622"/>
      <c r="E13" s="622"/>
      <c r="F13" s="623"/>
      <c r="G13" s="727" t="s">
        <v>6</v>
      </c>
      <c r="H13" s="728"/>
      <c r="I13" s="768" t="s">
        <v>7</v>
      </c>
      <c r="J13" s="769"/>
      <c r="K13" s="769"/>
      <c r="L13" s="769"/>
      <c r="M13" s="769"/>
      <c r="N13" s="769"/>
      <c r="O13" s="770"/>
      <c r="P13" s="664">
        <v>2850</v>
      </c>
      <c r="Q13" s="665"/>
      <c r="R13" s="665"/>
      <c r="S13" s="665"/>
      <c r="T13" s="665"/>
      <c r="U13" s="665"/>
      <c r="V13" s="666"/>
      <c r="W13" s="664">
        <v>2680</v>
      </c>
      <c r="X13" s="665"/>
      <c r="Y13" s="665"/>
      <c r="Z13" s="665"/>
      <c r="AA13" s="665"/>
      <c r="AB13" s="665"/>
      <c r="AC13" s="666"/>
      <c r="AD13" s="664">
        <v>2180</v>
      </c>
      <c r="AE13" s="665"/>
      <c r="AF13" s="665"/>
      <c r="AG13" s="665"/>
      <c r="AH13" s="665"/>
      <c r="AI13" s="665"/>
      <c r="AJ13" s="666"/>
      <c r="AK13" s="664">
        <v>2170</v>
      </c>
      <c r="AL13" s="665"/>
      <c r="AM13" s="665"/>
      <c r="AN13" s="665"/>
      <c r="AO13" s="665"/>
      <c r="AP13" s="665"/>
      <c r="AQ13" s="666"/>
      <c r="AR13" s="933">
        <v>2082</v>
      </c>
      <c r="AS13" s="934"/>
      <c r="AT13" s="934"/>
      <c r="AU13" s="934"/>
      <c r="AV13" s="934"/>
      <c r="AW13" s="934"/>
      <c r="AX13" s="935"/>
    </row>
    <row r="14" spans="1:50" ht="21" customHeight="1" x14ac:dyDescent="0.2">
      <c r="A14" s="621"/>
      <c r="B14" s="622"/>
      <c r="C14" s="622"/>
      <c r="D14" s="622"/>
      <c r="E14" s="622"/>
      <c r="F14" s="623"/>
      <c r="G14" s="729"/>
      <c r="H14" s="730"/>
      <c r="I14" s="715" t="s">
        <v>8</v>
      </c>
      <c r="J14" s="766"/>
      <c r="K14" s="766"/>
      <c r="L14" s="766"/>
      <c r="M14" s="766"/>
      <c r="N14" s="766"/>
      <c r="O14" s="767"/>
      <c r="P14" s="664" t="s">
        <v>526</v>
      </c>
      <c r="Q14" s="665"/>
      <c r="R14" s="665"/>
      <c r="S14" s="665"/>
      <c r="T14" s="665"/>
      <c r="U14" s="665"/>
      <c r="V14" s="666"/>
      <c r="W14" s="664" t="s">
        <v>528</v>
      </c>
      <c r="X14" s="665"/>
      <c r="Y14" s="665"/>
      <c r="Z14" s="665"/>
      <c r="AA14" s="665"/>
      <c r="AB14" s="665"/>
      <c r="AC14" s="666"/>
      <c r="AD14" s="664" t="s">
        <v>526</v>
      </c>
      <c r="AE14" s="665"/>
      <c r="AF14" s="665"/>
      <c r="AG14" s="665"/>
      <c r="AH14" s="665"/>
      <c r="AI14" s="665"/>
      <c r="AJ14" s="666"/>
      <c r="AK14" s="664" t="s">
        <v>526</v>
      </c>
      <c r="AL14" s="665"/>
      <c r="AM14" s="665"/>
      <c r="AN14" s="665"/>
      <c r="AO14" s="665"/>
      <c r="AP14" s="665"/>
      <c r="AQ14" s="666"/>
      <c r="AR14" s="792"/>
      <c r="AS14" s="792"/>
      <c r="AT14" s="792"/>
      <c r="AU14" s="792"/>
      <c r="AV14" s="792"/>
      <c r="AW14" s="792"/>
      <c r="AX14" s="793"/>
    </row>
    <row r="15" spans="1:50" ht="21" customHeight="1" x14ac:dyDescent="0.2">
      <c r="A15" s="621"/>
      <c r="B15" s="622"/>
      <c r="C15" s="622"/>
      <c r="D15" s="622"/>
      <c r="E15" s="622"/>
      <c r="F15" s="623"/>
      <c r="G15" s="729"/>
      <c r="H15" s="730"/>
      <c r="I15" s="715" t="s">
        <v>51</v>
      </c>
      <c r="J15" s="716"/>
      <c r="K15" s="716"/>
      <c r="L15" s="716"/>
      <c r="M15" s="716"/>
      <c r="N15" s="716"/>
      <c r="O15" s="717"/>
      <c r="P15" s="664" t="s">
        <v>526</v>
      </c>
      <c r="Q15" s="665"/>
      <c r="R15" s="665"/>
      <c r="S15" s="665"/>
      <c r="T15" s="665"/>
      <c r="U15" s="665"/>
      <c r="V15" s="666"/>
      <c r="W15" s="664" t="s">
        <v>526</v>
      </c>
      <c r="X15" s="665"/>
      <c r="Y15" s="665"/>
      <c r="Z15" s="665"/>
      <c r="AA15" s="665"/>
      <c r="AB15" s="665"/>
      <c r="AC15" s="666"/>
      <c r="AD15" s="664" t="s">
        <v>526</v>
      </c>
      <c r="AE15" s="665"/>
      <c r="AF15" s="665"/>
      <c r="AG15" s="665"/>
      <c r="AH15" s="665"/>
      <c r="AI15" s="665"/>
      <c r="AJ15" s="666"/>
      <c r="AK15" s="664" t="s">
        <v>526</v>
      </c>
      <c r="AL15" s="665"/>
      <c r="AM15" s="665"/>
      <c r="AN15" s="665"/>
      <c r="AO15" s="665"/>
      <c r="AP15" s="665"/>
      <c r="AQ15" s="666"/>
      <c r="AR15" s="664"/>
      <c r="AS15" s="665"/>
      <c r="AT15" s="665"/>
      <c r="AU15" s="665"/>
      <c r="AV15" s="665"/>
      <c r="AW15" s="665"/>
      <c r="AX15" s="814"/>
    </row>
    <row r="16" spans="1:50" ht="21" customHeight="1" x14ac:dyDescent="0.2">
      <c r="A16" s="621"/>
      <c r="B16" s="622"/>
      <c r="C16" s="622"/>
      <c r="D16" s="622"/>
      <c r="E16" s="622"/>
      <c r="F16" s="623"/>
      <c r="G16" s="729"/>
      <c r="H16" s="730"/>
      <c r="I16" s="715" t="s">
        <v>52</v>
      </c>
      <c r="J16" s="716"/>
      <c r="K16" s="716"/>
      <c r="L16" s="716"/>
      <c r="M16" s="716"/>
      <c r="N16" s="716"/>
      <c r="O16" s="717"/>
      <c r="P16" s="664" t="s">
        <v>526</v>
      </c>
      <c r="Q16" s="665"/>
      <c r="R16" s="665"/>
      <c r="S16" s="665"/>
      <c r="T16" s="665"/>
      <c r="U16" s="665"/>
      <c r="V16" s="666"/>
      <c r="W16" s="664" t="s">
        <v>526</v>
      </c>
      <c r="X16" s="665"/>
      <c r="Y16" s="665"/>
      <c r="Z16" s="665"/>
      <c r="AA16" s="665"/>
      <c r="AB16" s="665"/>
      <c r="AC16" s="666"/>
      <c r="AD16" s="664" t="s">
        <v>526</v>
      </c>
      <c r="AE16" s="665"/>
      <c r="AF16" s="665"/>
      <c r="AG16" s="665"/>
      <c r="AH16" s="665"/>
      <c r="AI16" s="665"/>
      <c r="AJ16" s="666"/>
      <c r="AK16" s="664" t="s">
        <v>526</v>
      </c>
      <c r="AL16" s="665"/>
      <c r="AM16" s="665"/>
      <c r="AN16" s="665"/>
      <c r="AO16" s="665"/>
      <c r="AP16" s="665"/>
      <c r="AQ16" s="666"/>
      <c r="AR16" s="761"/>
      <c r="AS16" s="762"/>
      <c r="AT16" s="762"/>
      <c r="AU16" s="762"/>
      <c r="AV16" s="762"/>
      <c r="AW16" s="762"/>
      <c r="AX16" s="763"/>
    </row>
    <row r="17" spans="1:50" ht="24.75" customHeight="1" x14ac:dyDescent="0.2">
      <c r="A17" s="621"/>
      <c r="B17" s="622"/>
      <c r="C17" s="622"/>
      <c r="D17" s="622"/>
      <c r="E17" s="622"/>
      <c r="F17" s="623"/>
      <c r="G17" s="729"/>
      <c r="H17" s="730"/>
      <c r="I17" s="715" t="s">
        <v>50</v>
      </c>
      <c r="J17" s="766"/>
      <c r="K17" s="766"/>
      <c r="L17" s="766"/>
      <c r="M17" s="766"/>
      <c r="N17" s="766"/>
      <c r="O17" s="767"/>
      <c r="P17" s="664" t="s">
        <v>527</v>
      </c>
      <c r="Q17" s="665"/>
      <c r="R17" s="665"/>
      <c r="S17" s="665"/>
      <c r="T17" s="665"/>
      <c r="U17" s="665"/>
      <c r="V17" s="666"/>
      <c r="W17" s="664" t="s">
        <v>526</v>
      </c>
      <c r="X17" s="665"/>
      <c r="Y17" s="665"/>
      <c r="Z17" s="665"/>
      <c r="AA17" s="665"/>
      <c r="AB17" s="665"/>
      <c r="AC17" s="666"/>
      <c r="AD17" s="664" t="s">
        <v>529</v>
      </c>
      <c r="AE17" s="665"/>
      <c r="AF17" s="665"/>
      <c r="AG17" s="665"/>
      <c r="AH17" s="665"/>
      <c r="AI17" s="665"/>
      <c r="AJ17" s="666"/>
      <c r="AK17" s="664" t="s">
        <v>526</v>
      </c>
      <c r="AL17" s="665"/>
      <c r="AM17" s="665"/>
      <c r="AN17" s="665"/>
      <c r="AO17" s="665"/>
      <c r="AP17" s="665"/>
      <c r="AQ17" s="666"/>
      <c r="AR17" s="931"/>
      <c r="AS17" s="931"/>
      <c r="AT17" s="931"/>
      <c r="AU17" s="931"/>
      <c r="AV17" s="931"/>
      <c r="AW17" s="931"/>
      <c r="AX17" s="932"/>
    </row>
    <row r="18" spans="1:50" ht="24.75" customHeight="1" x14ac:dyDescent="0.2">
      <c r="A18" s="621"/>
      <c r="B18" s="622"/>
      <c r="C18" s="622"/>
      <c r="D18" s="622"/>
      <c r="E18" s="622"/>
      <c r="F18" s="623"/>
      <c r="G18" s="731"/>
      <c r="H18" s="732"/>
      <c r="I18" s="720" t="s">
        <v>20</v>
      </c>
      <c r="J18" s="721"/>
      <c r="K18" s="721"/>
      <c r="L18" s="721"/>
      <c r="M18" s="721"/>
      <c r="N18" s="721"/>
      <c r="O18" s="722"/>
      <c r="P18" s="889">
        <f>SUM(P13:V17)</f>
        <v>2850</v>
      </c>
      <c r="Q18" s="890"/>
      <c r="R18" s="890"/>
      <c r="S18" s="890"/>
      <c r="T18" s="890"/>
      <c r="U18" s="890"/>
      <c r="V18" s="891"/>
      <c r="W18" s="889">
        <f>SUM(W13:AC17)</f>
        <v>2680</v>
      </c>
      <c r="X18" s="890"/>
      <c r="Y18" s="890"/>
      <c r="Z18" s="890"/>
      <c r="AA18" s="890"/>
      <c r="AB18" s="890"/>
      <c r="AC18" s="891"/>
      <c r="AD18" s="889">
        <f>SUM(AD13:AJ17)</f>
        <v>2180</v>
      </c>
      <c r="AE18" s="890"/>
      <c r="AF18" s="890"/>
      <c r="AG18" s="890"/>
      <c r="AH18" s="890"/>
      <c r="AI18" s="890"/>
      <c r="AJ18" s="891"/>
      <c r="AK18" s="889">
        <f>SUM(AK13:AQ17)</f>
        <v>2170</v>
      </c>
      <c r="AL18" s="890"/>
      <c r="AM18" s="890"/>
      <c r="AN18" s="890"/>
      <c r="AO18" s="890"/>
      <c r="AP18" s="890"/>
      <c r="AQ18" s="891"/>
      <c r="AR18" s="889">
        <f>SUM(AR13:AX17)</f>
        <v>2082</v>
      </c>
      <c r="AS18" s="890"/>
      <c r="AT18" s="890"/>
      <c r="AU18" s="890"/>
      <c r="AV18" s="890"/>
      <c r="AW18" s="890"/>
      <c r="AX18" s="892"/>
    </row>
    <row r="19" spans="1:50" ht="24.75" customHeight="1" x14ac:dyDescent="0.2">
      <c r="A19" s="621"/>
      <c r="B19" s="622"/>
      <c r="C19" s="622"/>
      <c r="D19" s="622"/>
      <c r="E19" s="622"/>
      <c r="F19" s="623"/>
      <c r="G19" s="887" t="s">
        <v>9</v>
      </c>
      <c r="H19" s="888"/>
      <c r="I19" s="888"/>
      <c r="J19" s="888"/>
      <c r="K19" s="888"/>
      <c r="L19" s="888"/>
      <c r="M19" s="888"/>
      <c r="N19" s="888"/>
      <c r="O19" s="888"/>
      <c r="P19" s="664">
        <v>2687</v>
      </c>
      <c r="Q19" s="665"/>
      <c r="R19" s="665"/>
      <c r="S19" s="665"/>
      <c r="T19" s="665"/>
      <c r="U19" s="665"/>
      <c r="V19" s="666"/>
      <c r="W19" s="664">
        <v>2577</v>
      </c>
      <c r="X19" s="665"/>
      <c r="Y19" s="665"/>
      <c r="Z19" s="665"/>
      <c r="AA19" s="665"/>
      <c r="AB19" s="665"/>
      <c r="AC19" s="666"/>
      <c r="AD19" s="664">
        <v>1824</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2">
      <c r="A20" s="621"/>
      <c r="B20" s="622"/>
      <c r="C20" s="622"/>
      <c r="D20" s="622"/>
      <c r="E20" s="622"/>
      <c r="F20" s="623"/>
      <c r="G20" s="887" t="s">
        <v>10</v>
      </c>
      <c r="H20" s="888"/>
      <c r="I20" s="888"/>
      <c r="J20" s="888"/>
      <c r="K20" s="888"/>
      <c r="L20" s="888"/>
      <c r="M20" s="888"/>
      <c r="N20" s="888"/>
      <c r="O20" s="888"/>
      <c r="P20" s="316">
        <f>IF(P18=0, "-", SUM(P19)/P18)</f>
        <v>0.94280701754385965</v>
      </c>
      <c r="Q20" s="316"/>
      <c r="R20" s="316"/>
      <c r="S20" s="316"/>
      <c r="T20" s="316"/>
      <c r="U20" s="316"/>
      <c r="V20" s="316"/>
      <c r="W20" s="316">
        <f t="shared" ref="W20" si="0">IF(W18=0, "-", SUM(W19)/W18)</f>
        <v>0.96156716417910448</v>
      </c>
      <c r="X20" s="316"/>
      <c r="Y20" s="316"/>
      <c r="Z20" s="316"/>
      <c r="AA20" s="316"/>
      <c r="AB20" s="316"/>
      <c r="AC20" s="316"/>
      <c r="AD20" s="316">
        <f t="shared" ref="AD20" si="1">IF(AD18=0, "-", SUM(AD19)/AD18)</f>
        <v>0.83669724770642206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0"/>
      <c r="B21" s="861"/>
      <c r="C21" s="861"/>
      <c r="D21" s="861"/>
      <c r="E21" s="861"/>
      <c r="F21" s="993"/>
      <c r="G21" s="314" t="s">
        <v>319</v>
      </c>
      <c r="H21" s="315"/>
      <c r="I21" s="315"/>
      <c r="J21" s="315"/>
      <c r="K21" s="315"/>
      <c r="L21" s="315"/>
      <c r="M21" s="315"/>
      <c r="N21" s="315"/>
      <c r="O21" s="315"/>
      <c r="P21" s="316">
        <f>IF(P19=0, "-", SUM(P19)/SUM(P13,P14))</f>
        <v>0.94280701754385965</v>
      </c>
      <c r="Q21" s="316"/>
      <c r="R21" s="316"/>
      <c r="S21" s="316"/>
      <c r="T21" s="316"/>
      <c r="U21" s="316"/>
      <c r="V21" s="316"/>
      <c r="W21" s="316">
        <f t="shared" ref="W21" si="2">IF(W19=0, "-", SUM(W19)/SUM(W13,W14))</f>
        <v>0.96156716417910448</v>
      </c>
      <c r="X21" s="316"/>
      <c r="Y21" s="316"/>
      <c r="Z21" s="316"/>
      <c r="AA21" s="316"/>
      <c r="AB21" s="316"/>
      <c r="AC21" s="316"/>
      <c r="AD21" s="316">
        <f t="shared" ref="AD21" si="3">IF(AD19=0, "-", SUM(AD19)/SUM(AD13,AD14))</f>
        <v>0.83669724770642206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0" t="s">
        <v>391</v>
      </c>
      <c r="B22" s="961"/>
      <c r="C22" s="961"/>
      <c r="D22" s="961"/>
      <c r="E22" s="961"/>
      <c r="F22" s="962"/>
      <c r="G22" s="998" t="s">
        <v>298</v>
      </c>
      <c r="H22" s="220"/>
      <c r="I22" s="220"/>
      <c r="J22" s="220"/>
      <c r="K22" s="220"/>
      <c r="L22" s="220"/>
      <c r="M22" s="220"/>
      <c r="N22" s="220"/>
      <c r="O22" s="221"/>
      <c r="P22" s="949" t="s">
        <v>392</v>
      </c>
      <c r="Q22" s="220"/>
      <c r="R22" s="220"/>
      <c r="S22" s="220"/>
      <c r="T22" s="220"/>
      <c r="U22" s="220"/>
      <c r="V22" s="221"/>
      <c r="W22" s="949" t="s">
        <v>393</v>
      </c>
      <c r="X22" s="220"/>
      <c r="Y22" s="220"/>
      <c r="Z22" s="220"/>
      <c r="AA22" s="220"/>
      <c r="AB22" s="220"/>
      <c r="AC22" s="221"/>
      <c r="AD22" s="949" t="s">
        <v>297</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5.5" customHeight="1" x14ac:dyDescent="0.2">
      <c r="A23" s="963"/>
      <c r="B23" s="964"/>
      <c r="C23" s="964"/>
      <c r="D23" s="964"/>
      <c r="E23" s="964"/>
      <c r="F23" s="965"/>
      <c r="G23" s="999" t="s">
        <v>530</v>
      </c>
      <c r="H23" s="1000"/>
      <c r="I23" s="1000"/>
      <c r="J23" s="1000"/>
      <c r="K23" s="1000"/>
      <c r="L23" s="1000"/>
      <c r="M23" s="1000"/>
      <c r="N23" s="1000"/>
      <c r="O23" s="1001"/>
      <c r="P23" s="933">
        <v>1062</v>
      </c>
      <c r="Q23" s="934"/>
      <c r="R23" s="934"/>
      <c r="S23" s="934"/>
      <c r="T23" s="934"/>
      <c r="U23" s="934"/>
      <c r="V23" s="950"/>
      <c r="W23" s="933">
        <v>1062</v>
      </c>
      <c r="X23" s="934"/>
      <c r="Y23" s="934"/>
      <c r="Z23" s="934"/>
      <c r="AA23" s="934"/>
      <c r="AB23" s="934"/>
      <c r="AC23" s="950"/>
      <c r="AD23" s="970" t="s">
        <v>949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2">
      <c r="A24" s="963"/>
      <c r="B24" s="964"/>
      <c r="C24" s="964"/>
      <c r="D24" s="964"/>
      <c r="E24" s="964"/>
      <c r="F24" s="965"/>
      <c r="G24" s="951" t="s">
        <v>531</v>
      </c>
      <c r="H24" s="952"/>
      <c r="I24" s="952"/>
      <c r="J24" s="952"/>
      <c r="K24" s="952"/>
      <c r="L24" s="952"/>
      <c r="M24" s="952"/>
      <c r="N24" s="952"/>
      <c r="O24" s="953"/>
      <c r="P24" s="664">
        <v>1108</v>
      </c>
      <c r="Q24" s="665"/>
      <c r="R24" s="665"/>
      <c r="S24" s="665"/>
      <c r="T24" s="665"/>
      <c r="U24" s="665"/>
      <c r="V24" s="666"/>
      <c r="W24" s="664">
        <v>1020</v>
      </c>
      <c r="X24" s="665"/>
      <c r="Y24" s="665"/>
      <c r="Z24" s="665"/>
      <c r="AA24" s="665"/>
      <c r="AB24" s="665"/>
      <c r="AC24" s="66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2">
      <c r="A25" s="963"/>
      <c r="B25" s="964"/>
      <c r="C25" s="964"/>
      <c r="D25" s="964"/>
      <c r="E25" s="964"/>
      <c r="F25" s="965"/>
      <c r="G25" s="951"/>
      <c r="H25" s="952"/>
      <c r="I25" s="952"/>
      <c r="J25" s="952"/>
      <c r="K25" s="952"/>
      <c r="L25" s="952"/>
      <c r="M25" s="952"/>
      <c r="N25" s="952"/>
      <c r="O25" s="953"/>
      <c r="P25" s="664"/>
      <c r="Q25" s="665"/>
      <c r="R25" s="665"/>
      <c r="S25" s="665"/>
      <c r="T25" s="665"/>
      <c r="U25" s="665"/>
      <c r="V25" s="666"/>
      <c r="W25" s="664"/>
      <c r="X25" s="665"/>
      <c r="Y25" s="665"/>
      <c r="Z25" s="665"/>
      <c r="AA25" s="665"/>
      <c r="AB25" s="665"/>
      <c r="AC25" s="66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2">
      <c r="A26" s="963"/>
      <c r="B26" s="964"/>
      <c r="C26" s="964"/>
      <c r="D26" s="964"/>
      <c r="E26" s="964"/>
      <c r="F26" s="965"/>
      <c r="G26" s="951"/>
      <c r="H26" s="952"/>
      <c r="I26" s="952"/>
      <c r="J26" s="952"/>
      <c r="K26" s="952"/>
      <c r="L26" s="952"/>
      <c r="M26" s="952"/>
      <c r="N26" s="952"/>
      <c r="O26" s="953"/>
      <c r="P26" s="664"/>
      <c r="Q26" s="665"/>
      <c r="R26" s="665"/>
      <c r="S26" s="665"/>
      <c r="T26" s="665"/>
      <c r="U26" s="665"/>
      <c r="V26" s="666"/>
      <c r="W26" s="664"/>
      <c r="X26" s="665"/>
      <c r="Y26" s="665"/>
      <c r="Z26" s="665"/>
      <c r="AA26" s="665"/>
      <c r="AB26" s="665"/>
      <c r="AC26" s="66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2">
      <c r="A27" s="963"/>
      <c r="B27" s="964"/>
      <c r="C27" s="964"/>
      <c r="D27" s="964"/>
      <c r="E27" s="964"/>
      <c r="F27" s="965"/>
      <c r="G27" s="951"/>
      <c r="H27" s="952"/>
      <c r="I27" s="952"/>
      <c r="J27" s="952"/>
      <c r="K27" s="952"/>
      <c r="L27" s="952"/>
      <c r="M27" s="952"/>
      <c r="N27" s="952"/>
      <c r="O27" s="953"/>
      <c r="P27" s="664"/>
      <c r="Q27" s="665"/>
      <c r="R27" s="665"/>
      <c r="S27" s="665"/>
      <c r="T27" s="665"/>
      <c r="U27" s="665"/>
      <c r="V27" s="666"/>
      <c r="W27" s="664"/>
      <c r="X27" s="665"/>
      <c r="Y27" s="665"/>
      <c r="Z27" s="665"/>
      <c r="AA27" s="665"/>
      <c r="AB27" s="665"/>
      <c r="AC27" s="66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302</v>
      </c>
      <c r="H28" s="955"/>
      <c r="I28" s="955"/>
      <c r="J28" s="955"/>
      <c r="K28" s="955"/>
      <c r="L28" s="955"/>
      <c r="M28" s="955"/>
      <c r="N28" s="955"/>
      <c r="O28" s="956"/>
      <c r="P28" s="889">
        <f>P29-SUM(P23:P27)</f>
        <v>0</v>
      </c>
      <c r="Q28" s="890"/>
      <c r="R28" s="890"/>
      <c r="S28" s="890"/>
      <c r="T28" s="890"/>
      <c r="U28" s="890"/>
      <c r="V28" s="891"/>
      <c r="W28" s="889">
        <f>W29-SUM(W23:W27)</f>
        <v>0</v>
      </c>
      <c r="X28" s="890"/>
      <c r="Y28" s="890"/>
      <c r="Z28" s="890"/>
      <c r="AA28" s="890"/>
      <c r="AB28" s="890"/>
      <c r="AC28" s="891"/>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299</v>
      </c>
      <c r="H29" s="958"/>
      <c r="I29" s="958"/>
      <c r="J29" s="958"/>
      <c r="K29" s="958"/>
      <c r="L29" s="958"/>
      <c r="M29" s="958"/>
      <c r="N29" s="958"/>
      <c r="O29" s="959"/>
      <c r="P29" s="664">
        <f>AK13</f>
        <v>2170</v>
      </c>
      <c r="Q29" s="665"/>
      <c r="R29" s="665"/>
      <c r="S29" s="665"/>
      <c r="T29" s="665"/>
      <c r="U29" s="665"/>
      <c r="V29" s="666"/>
      <c r="W29" s="981">
        <f>AR13</f>
        <v>2082</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72" t="s">
        <v>314</v>
      </c>
      <c r="B30" s="873"/>
      <c r="C30" s="873"/>
      <c r="D30" s="873"/>
      <c r="E30" s="873"/>
      <c r="F30" s="874"/>
      <c r="G30" s="777" t="s">
        <v>146</v>
      </c>
      <c r="H30" s="778"/>
      <c r="I30" s="778"/>
      <c r="J30" s="778"/>
      <c r="K30" s="778"/>
      <c r="L30" s="778"/>
      <c r="M30" s="778"/>
      <c r="N30" s="778"/>
      <c r="O30" s="779"/>
      <c r="P30" s="868" t="s">
        <v>59</v>
      </c>
      <c r="Q30" s="778"/>
      <c r="R30" s="778"/>
      <c r="S30" s="778"/>
      <c r="T30" s="778"/>
      <c r="U30" s="778"/>
      <c r="V30" s="778"/>
      <c r="W30" s="778"/>
      <c r="X30" s="779"/>
      <c r="Y30" s="865"/>
      <c r="Z30" s="866"/>
      <c r="AA30" s="867"/>
      <c r="AB30" s="869" t="s">
        <v>11</v>
      </c>
      <c r="AC30" s="870"/>
      <c r="AD30" s="871"/>
      <c r="AE30" s="869" t="s">
        <v>355</v>
      </c>
      <c r="AF30" s="870"/>
      <c r="AG30" s="870"/>
      <c r="AH30" s="871"/>
      <c r="AI30" s="869" t="s">
        <v>377</v>
      </c>
      <c r="AJ30" s="870"/>
      <c r="AK30" s="870"/>
      <c r="AL30" s="871"/>
      <c r="AM30" s="929" t="s">
        <v>382</v>
      </c>
      <c r="AN30" s="929"/>
      <c r="AO30" s="929"/>
      <c r="AP30" s="869"/>
      <c r="AQ30" s="771" t="s">
        <v>226</v>
      </c>
      <c r="AR30" s="772"/>
      <c r="AS30" s="772"/>
      <c r="AT30" s="773"/>
      <c r="AU30" s="778" t="s">
        <v>134</v>
      </c>
      <c r="AV30" s="778"/>
      <c r="AW30" s="778"/>
      <c r="AX30" s="930"/>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464"/>
      <c r="Z31" s="465"/>
      <c r="AA31" s="466"/>
      <c r="AB31" s="247"/>
      <c r="AC31" s="248"/>
      <c r="AD31" s="249"/>
      <c r="AE31" s="247"/>
      <c r="AF31" s="248"/>
      <c r="AG31" s="248"/>
      <c r="AH31" s="249"/>
      <c r="AI31" s="247"/>
      <c r="AJ31" s="248"/>
      <c r="AK31" s="248"/>
      <c r="AL31" s="249"/>
      <c r="AM31" s="251"/>
      <c r="AN31" s="251"/>
      <c r="AO31" s="251"/>
      <c r="AP31" s="247"/>
      <c r="AQ31" s="597">
        <v>2</v>
      </c>
      <c r="AR31" s="199"/>
      <c r="AS31" s="132" t="s">
        <v>227</v>
      </c>
      <c r="AT31" s="133"/>
      <c r="AU31" s="198">
        <v>12</v>
      </c>
      <c r="AV31" s="198"/>
      <c r="AW31" s="407" t="s">
        <v>181</v>
      </c>
      <c r="AX31" s="408"/>
    </row>
    <row r="32" spans="1:50" ht="51" customHeight="1" x14ac:dyDescent="0.2">
      <c r="A32" s="412"/>
      <c r="B32" s="410"/>
      <c r="C32" s="410"/>
      <c r="D32" s="410"/>
      <c r="E32" s="410"/>
      <c r="F32" s="411"/>
      <c r="G32" s="570" t="s">
        <v>940</v>
      </c>
      <c r="H32" s="571"/>
      <c r="I32" s="571"/>
      <c r="J32" s="571"/>
      <c r="K32" s="571"/>
      <c r="L32" s="571"/>
      <c r="M32" s="571"/>
      <c r="N32" s="571"/>
      <c r="O32" s="572"/>
      <c r="P32" s="104" t="s">
        <v>941</v>
      </c>
      <c r="Q32" s="104"/>
      <c r="R32" s="104"/>
      <c r="S32" s="104"/>
      <c r="T32" s="104"/>
      <c r="U32" s="104"/>
      <c r="V32" s="104"/>
      <c r="W32" s="104"/>
      <c r="X32" s="105"/>
      <c r="Y32" s="480" t="s">
        <v>12</v>
      </c>
      <c r="Z32" s="540"/>
      <c r="AA32" s="541"/>
      <c r="AB32" s="473" t="s">
        <v>532</v>
      </c>
      <c r="AC32" s="473"/>
      <c r="AD32" s="473"/>
      <c r="AE32" s="336">
        <v>13.2</v>
      </c>
      <c r="AF32" s="206"/>
      <c r="AG32" s="206"/>
      <c r="AH32" s="337"/>
      <c r="AI32" s="216">
        <v>22.3</v>
      </c>
      <c r="AJ32" s="217"/>
      <c r="AK32" s="217"/>
      <c r="AL32" s="217"/>
      <c r="AM32" s="216">
        <v>243.1</v>
      </c>
      <c r="AN32" s="217"/>
      <c r="AO32" s="217"/>
      <c r="AP32" s="217"/>
      <c r="AQ32" s="336" t="s">
        <v>942</v>
      </c>
      <c r="AR32" s="206"/>
      <c r="AS32" s="206"/>
      <c r="AT32" s="337"/>
      <c r="AU32" s="217" t="s">
        <v>942</v>
      </c>
      <c r="AV32" s="217"/>
      <c r="AW32" s="217"/>
      <c r="AX32" s="219"/>
    </row>
    <row r="33" spans="1:50" ht="51" customHeight="1" x14ac:dyDescent="0.2">
      <c r="A33" s="413"/>
      <c r="B33" s="414"/>
      <c r="C33" s="414"/>
      <c r="D33" s="414"/>
      <c r="E33" s="414"/>
      <c r="F33" s="415"/>
      <c r="G33" s="573"/>
      <c r="H33" s="574"/>
      <c r="I33" s="574"/>
      <c r="J33" s="574"/>
      <c r="K33" s="574"/>
      <c r="L33" s="574"/>
      <c r="M33" s="574"/>
      <c r="N33" s="574"/>
      <c r="O33" s="575"/>
      <c r="P33" s="107"/>
      <c r="Q33" s="107"/>
      <c r="R33" s="107"/>
      <c r="S33" s="107"/>
      <c r="T33" s="107"/>
      <c r="U33" s="107"/>
      <c r="V33" s="107"/>
      <c r="W33" s="107"/>
      <c r="X33" s="108"/>
      <c r="Y33" s="427" t="s">
        <v>54</v>
      </c>
      <c r="Z33" s="428"/>
      <c r="AA33" s="429"/>
      <c r="AB33" s="532" t="s">
        <v>532</v>
      </c>
      <c r="AC33" s="532"/>
      <c r="AD33" s="532"/>
      <c r="AE33" s="216">
        <v>51.1</v>
      </c>
      <c r="AF33" s="217"/>
      <c r="AG33" s="217"/>
      <c r="AH33" s="217"/>
      <c r="AI33" s="216">
        <v>51.6</v>
      </c>
      <c r="AJ33" s="217"/>
      <c r="AK33" s="217"/>
      <c r="AL33" s="217"/>
      <c r="AM33" s="216">
        <v>52.6</v>
      </c>
      <c r="AN33" s="217"/>
      <c r="AO33" s="217"/>
      <c r="AP33" s="217"/>
      <c r="AQ33" s="336">
        <v>312.8</v>
      </c>
      <c r="AR33" s="206"/>
      <c r="AS33" s="206"/>
      <c r="AT33" s="337"/>
      <c r="AU33" s="217">
        <v>566.70000000000005</v>
      </c>
      <c r="AV33" s="217"/>
      <c r="AW33" s="217"/>
      <c r="AX33" s="219"/>
    </row>
    <row r="34" spans="1:50" ht="51" customHeight="1" x14ac:dyDescent="0.2">
      <c r="A34" s="412"/>
      <c r="B34" s="410"/>
      <c r="C34" s="410"/>
      <c r="D34" s="410"/>
      <c r="E34" s="410"/>
      <c r="F34" s="411"/>
      <c r="G34" s="576"/>
      <c r="H34" s="577"/>
      <c r="I34" s="577"/>
      <c r="J34" s="577"/>
      <c r="K34" s="577"/>
      <c r="L34" s="577"/>
      <c r="M34" s="577"/>
      <c r="N34" s="577"/>
      <c r="O34" s="578"/>
      <c r="P34" s="110"/>
      <c r="Q34" s="110"/>
      <c r="R34" s="110"/>
      <c r="S34" s="110"/>
      <c r="T34" s="110"/>
      <c r="U34" s="110"/>
      <c r="V34" s="110"/>
      <c r="W34" s="110"/>
      <c r="X34" s="111"/>
      <c r="Y34" s="427" t="s">
        <v>13</v>
      </c>
      <c r="Z34" s="428"/>
      <c r="AA34" s="429"/>
      <c r="AB34" s="565" t="s">
        <v>182</v>
      </c>
      <c r="AC34" s="565"/>
      <c r="AD34" s="565"/>
      <c r="AE34" s="216">
        <v>25.8</v>
      </c>
      <c r="AF34" s="217"/>
      <c r="AG34" s="217"/>
      <c r="AH34" s="217"/>
      <c r="AI34" s="216">
        <v>43.2</v>
      </c>
      <c r="AJ34" s="217"/>
      <c r="AK34" s="217"/>
      <c r="AL34" s="217"/>
      <c r="AM34" s="216">
        <v>462.1</v>
      </c>
      <c r="AN34" s="217"/>
      <c r="AO34" s="217"/>
      <c r="AP34" s="217"/>
      <c r="AQ34" s="336" t="s">
        <v>525</v>
      </c>
      <c r="AR34" s="206"/>
      <c r="AS34" s="206"/>
      <c r="AT34" s="337"/>
      <c r="AU34" s="217" t="s">
        <v>525</v>
      </c>
      <c r="AV34" s="217"/>
      <c r="AW34" s="217"/>
      <c r="AX34" s="219"/>
    </row>
    <row r="35" spans="1:50" ht="23.25" customHeight="1" x14ac:dyDescent="0.2">
      <c r="A35" s="226" t="s">
        <v>343</v>
      </c>
      <c r="B35" s="227"/>
      <c r="C35" s="227"/>
      <c r="D35" s="227"/>
      <c r="E35" s="227"/>
      <c r="F35" s="228"/>
      <c r="G35" s="232" t="s">
        <v>533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9.7"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1"/>
      <c r="AF36" s="331"/>
      <c r="AG36" s="331"/>
      <c r="AH36" s="331"/>
      <c r="AI36" s="331"/>
      <c r="AJ36" s="331"/>
      <c r="AK36" s="331"/>
      <c r="AL36" s="331"/>
      <c r="AM36" s="331"/>
      <c r="AN36" s="331"/>
      <c r="AO36" s="331"/>
      <c r="AP36" s="331"/>
      <c r="AQ36" s="236"/>
      <c r="AR36" s="236"/>
      <c r="AS36" s="236"/>
      <c r="AT36" s="236"/>
      <c r="AU36" s="236"/>
      <c r="AV36" s="236"/>
      <c r="AW36" s="236"/>
      <c r="AX36" s="237"/>
    </row>
    <row r="37" spans="1:50" ht="18.75" hidden="1" customHeight="1" x14ac:dyDescent="0.2">
      <c r="A37" s="774" t="s">
        <v>314</v>
      </c>
      <c r="B37" s="775"/>
      <c r="C37" s="775"/>
      <c r="D37" s="775"/>
      <c r="E37" s="775"/>
      <c r="F37" s="776"/>
      <c r="G37" s="422" t="s">
        <v>146</v>
      </c>
      <c r="H37" s="423"/>
      <c r="I37" s="423"/>
      <c r="J37" s="423"/>
      <c r="K37" s="423"/>
      <c r="L37" s="423"/>
      <c r="M37" s="423"/>
      <c r="N37" s="423"/>
      <c r="O37" s="424"/>
      <c r="P37" s="460" t="s">
        <v>59</v>
      </c>
      <c r="Q37" s="423"/>
      <c r="R37" s="423"/>
      <c r="S37" s="423"/>
      <c r="T37" s="423"/>
      <c r="U37" s="423"/>
      <c r="V37" s="423"/>
      <c r="W37" s="423"/>
      <c r="X37" s="424"/>
      <c r="Y37" s="461"/>
      <c r="Z37" s="462"/>
      <c r="AA37" s="463"/>
      <c r="AB37" s="419" t="s">
        <v>11</v>
      </c>
      <c r="AC37" s="420"/>
      <c r="AD37" s="421"/>
      <c r="AE37" s="244" t="s">
        <v>355</v>
      </c>
      <c r="AF37" s="245"/>
      <c r="AG37" s="245"/>
      <c r="AH37" s="246"/>
      <c r="AI37" s="244" t="s">
        <v>353</v>
      </c>
      <c r="AJ37" s="245"/>
      <c r="AK37" s="245"/>
      <c r="AL37" s="246"/>
      <c r="AM37" s="250" t="s">
        <v>382</v>
      </c>
      <c r="AN37" s="250"/>
      <c r="AO37" s="250"/>
      <c r="AP37" s="250"/>
      <c r="AQ37" s="150" t="s">
        <v>226</v>
      </c>
      <c r="AR37" s="151"/>
      <c r="AS37" s="151"/>
      <c r="AT37" s="152"/>
      <c r="AU37" s="423" t="s">
        <v>134</v>
      </c>
      <c r="AV37" s="423"/>
      <c r="AW37" s="423"/>
      <c r="AX37" s="924"/>
    </row>
    <row r="38" spans="1:50" ht="18.75" hidden="1"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464"/>
      <c r="Z38" s="465"/>
      <c r="AA38" s="466"/>
      <c r="AB38" s="247"/>
      <c r="AC38" s="248"/>
      <c r="AD38" s="249"/>
      <c r="AE38" s="247"/>
      <c r="AF38" s="248"/>
      <c r="AG38" s="248"/>
      <c r="AH38" s="249"/>
      <c r="AI38" s="247"/>
      <c r="AJ38" s="248"/>
      <c r="AK38" s="248"/>
      <c r="AL38" s="249"/>
      <c r="AM38" s="251"/>
      <c r="AN38" s="251"/>
      <c r="AO38" s="251"/>
      <c r="AP38" s="251"/>
      <c r="AQ38" s="597"/>
      <c r="AR38" s="199"/>
      <c r="AS38" s="132" t="s">
        <v>227</v>
      </c>
      <c r="AT38" s="133"/>
      <c r="AU38" s="198"/>
      <c r="AV38" s="198"/>
      <c r="AW38" s="407" t="s">
        <v>181</v>
      </c>
      <c r="AX38" s="408"/>
    </row>
    <row r="39" spans="1:50" ht="23.25" hidden="1" customHeight="1" x14ac:dyDescent="0.2">
      <c r="A39" s="412"/>
      <c r="B39" s="410"/>
      <c r="C39" s="410"/>
      <c r="D39" s="410"/>
      <c r="E39" s="410"/>
      <c r="F39" s="411"/>
      <c r="G39" s="570"/>
      <c r="H39" s="571"/>
      <c r="I39" s="571"/>
      <c r="J39" s="571"/>
      <c r="K39" s="571"/>
      <c r="L39" s="571"/>
      <c r="M39" s="571"/>
      <c r="N39" s="571"/>
      <c r="O39" s="572"/>
      <c r="P39" s="104"/>
      <c r="Q39" s="104"/>
      <c r="R39" s="104"/>
      <c r="S39" s="104"/>
      <c r="T39" s="104"/>
      <c r="U39" s="104"/>
      <c r="V39" s="104"/>
      <c r="W39" s="104"/>
      <c r="X39" s="105"/>
      <c r="Y39" s="480" t="s">
        <v>12</v>
      </c>
      <c r="Z39" s="540"/>
      <c r="AA39" s="541"/>
      <c r="AB39" s="473"/>
      <c r="AC39" s="473"/>
      <c r="AD39" s="473"/>
      <c r="AE39" s="216"/>
      <c r="AF39" s="217"/>
      <c r="AG39" s="217"/>
      <c r="AH39" s="217"/>
      <c r="AI39" s="216"/>
      <c r="AJ39" s="217"/>
      <c r="AK39" s="217"/>
      <c r="AL39" s="217"/>
      <c r="AM39" s="216"/>
      <c r="AN39" s="217"/>
      <c r="AO39" s="217"/>
      <c r="AP39" s="217"/>
      <c r="AQ39" s="336"/>
      <c r="AR39" s="206"/>
      <c r="AS39" s="206"/>
      <c r="AT39" s="337"/>
      <c r="AU39" s="217"/>
      <c r="AV39" s="217"/>
      <c r="AW39" s="217"/>
      <c r="AX39" s="219"/>
    </row>
    <row r="40" spans="1:50" ht="23.25" hidden="1" customHeight="1" x14ac:dyDescent="0.2">
      <c r="A40" s="413"/>
      <c r="B40" s="414"/>
      <c r="C40" s="414"/>
      <c r="D40" s="414"/>
      <c r="E40" s="414"/>
      <c r="F40" s="415"/>
      <c r="G40" s="573"/>
      <c r="H40" s="574"/>
      <c r="I40" s="574"/>
      <c r="J40" s="574"/>
      <c r="K40" s="574"/>
      <c r="L40" s="574"/>
      <c r="M40" s="574"/>
      <c r="N40" s="574"/>
      <c r="O40" s="575"/>
      <c r="P40" s="107"/>
      <c r="Q40" s="107"/>
      <c r="R40" s="107"/>
      <c r="S40" s="107"/>
      <c r="T40" s="107"/>
      <c r="U40" s="107"/>
      <c r="V40" s="107"/>
      <c r="W40" s="107"/>
      <c r="X40" s="108"/>
      <c r="Y40" s="427" t="s">
        <v>54</v>
      </c>
      <c r="Z40" s="428"/>
      <c r="AA40" s="429"/>
      <c r="AB40" s="532"/>
      <c r="AC40" s="532"/>
      <c r="AD40" s="532"/>
      <c r="AE40" s="216"/>
      <c r="AF40" s="217"/>
      <c r="AG40" s="217"/>
      <c r="AH40" s="217"/>
      <c r="AI40" s="216"/>
      <c r="AJ40" s="217"/>
      <c r="AK40" s="217"/>
      <c r="AL40" s="217"/>
      <c r="AM40" s="216"/>
      <c r="AN40" s="217"/>
      <c r="AO40" s="217"/>
      <c r="AP40" s="217"/>
      <c r="AQ40" s="336"/>
      <c r="AR40" s="206"/>
      <c r="AS40" s="206"/>
      <c r="AT40" s="337"/>
      <c r="AU40" s="217"/>
      <c r="AV40" s="217"/>
      <c r="AW40" s="217"/>
      <c r="AX40" s="219"/>
    </row>
    <row r="41" spans="1:50" ht="23.25" hidden="1" customHeight="1" x14ac:dyDescent="0.2">
      <c r="A41" s="416"/>
      <c r="B41" s="417"/>
      <c r="C41" s="417"/>
      <c r="D41" s="417"/>
      <c r="E41" s="417"/>
      <c r="F41" s="418"/>
      <c r="G41" s="576"/>
      <c r="H41" s="577"/>
      <c r="I41" s="577"/>
      <c r="J41" s="577"/>
      <c r="K41" s="577"/>
      <c r="L41" s="577"/>
      <c r="M41" s="577"/>
      <c r="N41" s="577"/>
      <c r="O41" s="578"/>
      <c r="P41" s="110"/>
      <c r="Q41" s="110"/>
      <c r="R41" s="110"/>
      <c r="S41" s="110"/>
      <c r="T41" s="110"/>
      <c r="U41" s="110"/>
      <c r="V41" s="110"/>
      <c r="W41" s="110"/>
      <c r="X41" s="111"/>
      <c r="Y41" s="427" t="s">
        <v>13</v>
      </c>
      <c r="Z41" s="428"/>
      <c r="AA41" s="429"/>
      <c r="AB41" s="565" t="s">
        <v>182</v>
      </c>
      <c r="AC41" s="565"/>
      <c r="AD41" s="565"/>
      <c r="AE41" s="216"/>
      <c r="AF41" s="217"/>
      <c r="AG41" s="217"/>
      <c r="AH41" s="217"/>
      <c r="AI41" s="216"/>
      <c r="AJ41" s="217"/>
      <c r="AK41" s="217"/>
      <c r="AL41" s="217"/>
      <c r="AM41" s="216"/>
      <c r="AN41" s="217"/>
      <c r="AO41" s="217"/>
      <c r="AP41" s="217"/>
      <c r="AQ41" s="336"/>
      <c r="AR41" s="206"/>
      <c r="AS41" s="206"/>
      <c r="AT41" s="337"/>
      <c r="AU41" s="217"/>
      <c r="AV41" s="217"/>
      <c r="AW41" s="217"/>
      <c r="AX41" s="219"/>
    </row>
    <row r="42" spans="1:50" ht="23.25" hidden="1" customHeight="1" x14ac:dyDescent="0.2">
      <c r="A42" s="226" t="s">
        <v>343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4" t="s">
        <v>314</v>
      </c>
      <c r="B44" s="775"/>
      <c r="C44" s="775"/>
      <c r="D44" s="775"/>
      <c r="E44" s="775"/>
      <c r="F44" s="776"/>
      <c r="G44" s="422" t="s">
        <v>146</v>
      </c>
      <c r="H44" s="423"/>
      <c r="I44" s="423"/>
      <c r="J44" s="423"/>
      <c r="K44" s="423"/>
      <c r="L44" s="423"/>
      <c r="M44" s="423"/>
      <c r="N44" s="423"/>
      <c r="O44" s="424"/>
      <c r="P44" s="460" t="s">
        <v>59</v>
      </c>
      <c r="Q44" s="423"/>
      <c r="R44" s="423"/>
      <c r="S44" s="423"/>
      <c r="T44" s="423"/>
      <c r="U44" s="423"/>
      <c r="V44" s="423"/>
      <c r="W44" s="423"/>
      <c r="X44" s="424"/>
      <c r="Y44" s="461"/>
      <c r="Z44" s="462"/>
      <c r="AA44" s="463"/>
      <c r="AB44" s="419" t="s">
        <v>11</v>
      </c>
      <c r="AC44" s="420"/>
      <c r="AD44" s="421"/>
      <c r="AE44" s="244" t="s">
        <v>355</v>
      </c>
      <c r="AF44" s="245"/>
      <c r="AG44" s="245"/>
      <c r="AH44" s="246"/>
      <c r="AI44" s="244" t="s">
        <v>353</v>
      </c>
      <c r="AJ44" s="245"/>
      <c r="AK44" s="245"/>
      <c r="AL44" s="246"/>
      <c r="AM44" s="250" t="s">
        <v>382</v>
      </c>
      <c r="AN44" s="250"/>
      <c r="AO44" s="250"/>
      <c r="AP44" s="250"/>
      <c r="AQ44" s="150" t="s">
        <v>226</v>
      </c>
      <c r="AR44" s="151"/>
      <c r="AS44" s="151"/>
      <c r="AT44" s="152"/>
      <c r="AU44" s="423" t="s">
        <v>134</v>
      </c>
      <c r="AV44" s="423"/>
      <c r="AW44" s="423"/>
      <c r="AX44" s="924"/>
    </row>
    <row r="45" spans="1:50" ht="18.75" hidden="1"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464"/>
      <c r="Z45" s="465"/>
      <c r="AA45" s="466"/>
      <c r="AB45" s="247"/>
      <c r="AC45" s="248"/>
      <c r="AD45" s="249"/>
      <c r="AE45" s="247"/>
      <c r="AF45" s="248"/>
      <c r="AG45" s="248"/>
      <c r="AH45" s="249"/>
      <c r="AI45" s="247"/>
      <c r="AJ45" s="248"/>
      <c r="AK45" s="248"/>
      <c r="AL45" s="249"/>
      <c r="AM45" s="251"/>
      <c r="AN45" s="251"/>
      <c r="AO45" s="251"/>
      <c r="AP45" s="251"/>
      <c r="AQ45" s="597"/>
      <c r="AR45" s="199"/>
      <c r="AS45" s="132" t="s">
        <v>227</v>
      </c>
      <c r="AT45" s="133"/>
      <c r="AU45" s="198"/>
      <c r="AV45" s="198"/>
      <c r="AW45" s="407" t="s">
        <v>181</v>
      </c>
      <c r="AX45" s="408"/>
    </row>
    <row r="46" spans="1:50" ht="23.25" hidden="1" customHeight="1" x14ac:dyDescent="0.2">
      <c r="A46" s="412"/>
      <c r="B46" s="410"/>
      <c r="C46" s="410"/>
      <c r="D46" s="410"/>
      <c r="E46" s="410"/>
      <c r="F46" s="411"/>
      <c r="G46" s="570"/>
      <c r="H46" s="571"/>
      <c r="I46" s="571"/>
      <c r="J46" s="571"/>
      <c r="K46" s="571"/>
      <c r="L46" s="571"/>
      <c r="M46" s="571"/>
      <c r="N46" s="571"/>
      <c r="O46" s="572"/>
      <c r="P46" s="104"/>
      <c r="Q46" s="104"/>
      <c r="R46" s="104"/>
      <c r="S46" s="104"/>
      <c r="T46" s="104"/>
      <c r="U46" s="104"/>
      <c r="V46" s="104"/>
      <c r="W46" s="104"/>
      <c r="X46" s="105"/>
      <c r="Y46" s="480" t="s">
        <v>12</v>
      </c>
      <c r="Z46" s="540"/>
      <c r="AA46" s="541"/>
      <c r="AB46" s="473"/>
      <c r="AC46" s="473"/>
      <c r="AD46" s="473"/>
      <c r="AE46" s="216"/>
      <c r="AF46" s="217"/>
      <c r="AG46" s="217"/>
      <c r="AH46" s="217"/>
      <c r="AI46" s="216"/>
      <c r="AJ46" s="217"/>
      <c r="AK46" s="217"/>
      <c r="AL46" s="217"/>
      <c r="AM46" s="216"/>
      <c r="AN46" s="217"/>
      <c r="AO46" s="217"/>
      <c r="AP46" s="217"/>
      <c r="AQ46" s="336"/>
      <c r="AR46" s="206"/>
      <c r="AS46" s="206"/>
      <c r="AT46" s="337"/>
      <c r="AU46" s="217"/>
      <c r="AV46" s="217"/>
      <c r="AW46" s="217"/>
      <c r="AX46" s="219"/>
    </row>
    <row r="47" spans="1:50" ht="23.25" hidden="1" customHeight="1" x14ac:dyDescent="0.2">
      <c r="A47" s="413"/>
      <c r="B47" s="414"/>
      <c r="C47" s="414"/>
      <c r="D47" s="414"/>
      <c r="E47" s="414"/>
      <c r="F47" s="415"/>
      <c r="G47" s="573"/>
      <c r="H47" s="574"/>
      <c r="I47" s="574"/>
      <c r="J47" s="574"/>
      <c r="K47" s="574"/>
      <c r="L47" s="574"/>
      <c r="M47" s="574"/>
      <c r="N47" s="574"/>
      <c r="O47" s="575"/>
      <c r="P47" s="107"/>
      <c r="Q47" s="107"/>
      <c r="R47" s="107"/>
      <c r="S47" s="107"/>
      <c r="T47" s="107"/>
      <c r="U47" s="107"/>
      <c r="V47" s="107"/>
      <c r="W47" s="107"/>
      <c r="X47" s="108"/>
      <c r="Y47" s="427" t="s">
        <v>54</v>
      </c>
      <c r="Z47" s="428"/>
      <c r="AA47" s="429"/>
      <c r="AB47" s="532"/>
      <c r="AC47" s="532"/>
      <c r="AD47" s="532"/>
      <c r="AE47" s="216"/>
      <c r="AF47" s="217"/>
      <c r="AG47" s="217"/>
      <c r="AH47" s="217"/>
      <c r="AI47" s="216"/>
      <c r="AJ47" s="217"/>
      <c r="AK47" s="217"/>
      <c r="AL47" s="217"/>
      <c r="AM47" s="216"/>
      <c r="AN47" s="217"/>
      <c r="AO47" s="217"/>
      <c r="AP47" s="217"/>
      <c r="AQ47" s="336"/>
      <c r="AR47" s="206"/>
      <c r="AS47" s="206"/>
      <c r="AT47" s="337"/>
      <c r="AU47" s="217"/>
      <c r="AV47" s="217"/>
      <c r="AW47" s="217"/>
      <c r="AX47" s="219"/>
    </row>
    <row r="48" spans="1:50" ht="23.25" hidden="1" customHeight="1" x14ac:dyDescent="0.2">
      <c r="A48" s="416"/>
      <c r="B48" s="417"/>
      <c r="C48" s="417"/>
      <c r="D48" s="417"/>
      <c r="E48" s="417"/>
      <c r="F48" s="418"/>
      <c r="G48" s="576"/>
      <c r="H48" s="577"/>
      <c r="I48" s="577"/>
      <c r="J48" s="577"/>
      <c r="K48" s="577"/>
      <c r="L48" s="577"/>
      <c r="M48" s="577"/>
      <c r="N48" s="577"/>
      <c r="O48" s="578"/>
      <c r="P48" s="110"/>
      <c r="Q48" s="110"/>
      <c r="R48" s="110"/>
      <c r="S48" s="110"/>
      <c r="T48" s="110"/>
      <c r="U48" s="110"/>
      <c r="V48" s="110"/>
      <c r="W48" s="110"/>
      <c r="X48" s="111"/>
      <c r="Y48" s="427" t="s">
        <v>13</v>
      </c>
      <c r="Z48" s="428"/>
      <c r="AA48" s="429"/>
      <c r="AB48" s="565" t="s">
        <v>182</v>
      </c>
      <c r="AC48" s="565"/>
      <c r="AD48" s="565"/>
      <c r="AE48" s="216"/>
      <c r="AF48" s="217"/>
      <c r="AG48" s="217"/>
      <c r="AH48" s="217"/>
      <c r="AI48" s="216"/>
      <c r="AJ48" s="217"/>
      <c r="AK48" s="217"/>
      <c r="AL48" s="217"/>
      <c r="AM48" s="216"/>
      <c r="AN48" s="217"/>
      <c r="AO48" s="217"/>
      <c r="AP48" s="217"/>
      <c r="AQ48" s="336"/>
      <c r="AR48" s="206"/>
      <c r="AS48" s="206"/>
      <c r="AT48" s="337"/>
      <c r="AU48" s="217"/>
      <c r="AV48" s="217"/>
      <c r="AW48" s="217"/>
      <c r="AX48" s="219"/>
    </row>
    <row r="49" spans="1:50" ht="23.25" hidden="1" customHeight="1" x14ac:dyDescent="0.2">
      <c r="A49" s="226" t="s">
        <v>343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9" t="s">
        <v>314</v>
      </c>
      <c r="B51" s="410"/>
      <c r="C51" s="410"/>
      <c r="D51" s="410"/>
      <c r="E51" s="410"/>
      <c r="F51" s="411"/>
      <c r="G51" s="422" t="s">
        <v>146</v>
      </c>
      <c r="H51" s="423"/>
      <c r="I51" s="423"/>
      <c r="J51" s="423"/>
      <c r="K51" s="423"/>
      <c r="L51" s="423"/>
      <c r="M51" s="423"/>
      <c r="N51" s="423"/>
      <c r="O51" s="424"/>
      <c r="P51" s="460" t="s">
        <v>59</v>
      </c>
      <c r="Q51" s="423"/>
      <c r="R51" s="423"/>
      <c r="S51" s="423"/>
      <c r="T51" s="423"/>
      <c r="U51" s="423"/>
      <c r="V51" s="423"/>
      <c r="W51" s="423"/>
      <c r="X51" s="424"/>
      <c r="Y51" s="461"/>
      <c r="Z51" s="462"/>
      <c r="AA51" s="463"/>
      <c r="AB51" s="419" t="s">
        <v>11</v>
      </c>
      <c r="AC51" s="420"/>
      <c r="AD51" s="421"/>
      <c r="AE51" s="244" t="s">
        <v>355</v>
      </c>
      <c r="AF51" s="245"/>
      <c r="AG51" s="245"/>
      <c r="AH51" s="246"/>
      <c r="AI51" s="244" t="s">
        <v>353</v>
      </c>
      <c r="AJ51" s="245"/>
      <c r="AK51" s="245"/>
      <c r="AL51" s="246"/>
      <c r="AM51" s="250" t="s">
        <v>382</v>
      </c>
      <c r="AN51" s="250"/>
      <c r="AO51" s="250"/>
      <c r="AP51" s="250"/>
      <c r="AQ51" s="150" t="s">
        <v>226</v>
      </c>
      <c r="AR51" s="151"/>
      <c r="AS51" s="151"/>
      <c r="AT51" s="152"/>
      <c r="AU51" s="938" t="s">
        <v>134</v>
      </c>
      <c r="AV51" s="938"/>
      <c r="AW51" s="938"/>
      <c r="AX51" s="939"/>
    </row>
    <row r="52" spans="1:50" ht="18.75" hidden="1"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464"/>
      <c r="Z52" s="465"/>
      <c r="AA52" s="466"/>
      <c r="AB52" s="247"/>
      <c r="AC52" s="248"/>
      <c r="AD52" s="249"/>
      <c r="AE52" s="247"/>
      <c r="AF52" s="248"/>
      <c r="AG52" s="248"/>
      <c r="AH52" s="249"/>
      <c r="AI52" s="247"/>
      <c r="AJ52" s="248"/>
      <c r="AK52" s="248"/>
      <c r="AL52" s="249"/>
      <c r="AM52" s="251"/>
      <c r="AN52" s="251"/>
      <c r="AO52" s="251"/>
      <c r="AP52" s="251"/>
      <c r="AQ52" s="597"/>
      <c r="AR52" s="199"/>
      <c r="AS52" s="132" t="s">
        <v>227</v>
      </c>
      <c r="AT52" s="133"/>
      <c r="AU52" s="198"/>
      <c r="AV52" s="198"/>
      <c r="AW52" s="407" t="s">
        <v>181</v>
      </c>
      <c r="AX52" s="408"/>
    </row>
    <row r="53" spans="1:50" ht="23.25" hidden="1" customHeight="1" x14ac:dyDescent="0.2">
      <c r="A53" s="412"/>
      <c r="B53" s="410"/>
      <c r="C53" s="410"/>
      <c r="D53" s="410"/>
      <c r="E53" s="410"/>
      <c r="F53" s="411"/>
      <c r="G53" s="570"/>
      <c r="H53" s="571"/>
      <c r="I53" s="571"/>
      <c r="J53" s="571"/>
      <c r="K53" s="571"/>
      <c r="L53" s="571"/>
      <c r="M53" s="571"/>
      <c r="N53" s="571"/>
      <c r="O53" s="572"/>
      <c r="P53" s="104"/>
      <c r="Q53" s="104"/>
      <c r="R53" s="104"/>
      <c r="S53" s="104"/>
      <c r="T53" s="104"/>
      <c r="U53" s="104"/>
      <c r="V53" s="104"/>
      <c r="W53" s="104"/>
      <c r="X53" s="105"/>
      <c r="Y53" s="480" t="s">
        <v>12</v>
      </c>
      <c r="Z53" s="540"/>
      <c r="AA53" s="541"/>
      <c r="AB53" s="473"/>
      <c r="AC53" s="473"/>
      <c r="AD53" s="473"/>
      <c r="AE53" s="216"/>
      <c r="AF53" s="217"/>
      <c r="AG53" s="217"/>
      <c r="AH53" s="217"/>
      <c r="AI53" s="216"/>
      <c r="AJ53" s="217"/>
      <c r="AK53" s="217"/>
      <c r="AL53" s="217"/>
      <c r="AM53" s="216"/>
      <c r="AN53" s="217"/>
      <c r="AO53" s="217"/>
      <c r="AP53" s="217"/>
      <c r="AQ53" s="336"/>
      <c r="AR53" s="206"/>
      <c r="AS53" s="206"/>
      <c r="AT53" s="337"/>
      <c r="AU53" s="217"/>
      <c r="AV53" s="217"/>
      <c r="AW53" s="217"/>
      <c r="AX53" s="219"/>
    </row>
    <row r="54" spans="1:50" ht="23.25" hidden="1" customHeight="1" x14ac:dyDescent="0.2">
      <c r="A54" s="413"/>
      <c r="B54" s="414"/>
      <c r="C54" s="414"/>
      <c r="D54" s="414"/>
      <c r="E54" s="414"/>
      <c r="F54" s="415"/>
      <c r="G54" s="573"/>
      <c r="H54" s="574"/>
      <c r="I54" s="574"/>
      <c r="J54" s="574"/>
      <c r="K54" s="574"/>
      <c r="L54" s="574"/>
      <c r="M54" s="574"/>
      <c r="N54" s="574"/>
      <c r="O54" s="575"/>
      <c r="P54" s="107"/>
      <c r="Q54" s="107"/>
      <c r="R54" s="107"/>
      <c r="S54" s="107"/>
      <c r="T54" s="107"/>
      <c r="U54" s="107"/>
      <c r="V54" s="107"/>
      <c r="W54" s="107"/>
      <c r="X54" s="108"/>
      <c r="Y54" s="427" t="s">
        <v>54</v>
      </c>
      <c r="Z54" s="428"/>
      <c r="AA54" s="429"/>
      <c r="AB54" s="532"/>
      <c r="AC54" s="532"/>
      <c r="AD54" s="532"/>
      <c r="AE54" s="216"/>
      <c r="AF54" s="217"/>
      <c r="AG54" s="217"/>
      <c r="AH54" s="217"/>
      <c r="AI54" s="216"/>
      <c r="AJ54" s="217"/>
      <c r="AK54" s="217"/>
      <c r="AL54" s="217"/>
      <c r="AM54" s="216"/>
      <c r="AN54" s="217"/>
      <c r="AO54" s="217"/>
      <c r="AP54" s="217"/>
      <c r="AQ54" s="336"/>
      <c r="AR54" s="206"/>
      <c r="AS54" s="206"/>
      <c r="AT54" s="337"/>
      <c r="AU54" s="217"/>
      <c r="AV54" s="217"/>
      <c r="AW54" s="217"/>
      <c r="AX54" s="219"/>
    </row>
    <row r="55" spans="1:50" ht="23.25" hidden="1" customHeight="1" x14ac:dyDescent="0.2">
      <c r="A55" s="416"/>
      <c r="B55" s="417"/>
      <c r="C55" s="417"/>
      <c r="D55" s="417"/>
      <c r="E55" s="417"/>
      <c r="F55" s="418"/>
      <c r="G55" s="576"/>
      <c r="H55" s="577"/>
      <c r="I55" s="577"/>
      <c r="J55" s="577"/>
      <c r="K55" s="577"/>
      <c r="L55" s="577"/>
      <c r="M55" s="577"/>
      <c r="N55" s="577"/>
      <c r="O55" s="578"/>
      <c r="P55" s="110"/>
      <c r="Q55" s="110"/>
      <c r="R55" s="110"/>
      <c r="S55" s="110"/>
      <c r="T55" s="110"/>
      <c r="U55" s="110"/>
      <c r="V55" s="110"/>
      <c r="W55" s="110"/>
      <c r="X55" s="111"/>
      <c r="Y55" s="427" t="s">
        <v>13</v>
      </c>
      <c r="Z55" s="428"/>
      <c r="AA55" s="429"/>
      <c r="AB55" s="601" t="s">
        <v>14</v>
      </c>
      <c r="AC55" s="601"/>
      <c r="AD55" s="601"/>
      <c r="AE55" s="216"/>
      <c r="AF55" s="217"/>
      <c r="AG55" s="217"/>
      <c r="AH55" s="217"/>
      <c r="AI55" s="216"/>
      <c r="AJ55" s="217"/>
      <c r="AK55" s="217"/>
      <c r="AL55" s="217"/>
      <c r="AM55" s="216"/>
      <c r="AN55" s="217"/>
      <c r="AO55" s="217"/>
      <c r="AP55" s="217"/>
      <c r="AQ55" s="336"/>
      <c r="AR55" s="206"/>
      <c r="AS55" s="206"/>
      <c r="AT55" s="337"/>
      <c r="AU55" s="217"/>
      <c r="AV55" s="217"/>
      <c r="AW55" s="217"/>
      <c r="AX55" s="219"/>
    </row>
    <row r="56" spans="1:50" ht="23.25" hidden="1" customHeight="1" x14ac:dyDescent="0.2">
      <c r="A56" s="226" t="s">
        <v>343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9" t="s">
        <v>314</v>
      </c>
      <c r="B58" s="410"/>
      <c r="C58" s="410"/>
      <c r="D58" s="410"/>
      <c r="E58" s="410"/>
      <c r="F58" s="411"/>
      <c r="G58" s="422" t="s">
        <v>146</v>
      </c>
      <c r="H58" s="423"/>
      <c r="I58" s="423"/>
      <c r="J58" s="423"/>
      <c r="K58" s="423"/>
      <c r="L58" s="423"/>
      <c r="M58" s="423"/>
      <c r="N58" s="423"/>
      <c r="O58" s="424"/>
      <c r="P58" s="460" t="s">
        <v>59</v>
      </c>
      <c r="Q58" s="423"/>
      <c r="R58" s="423"/>
      <c r="S58" s="423"/>
      <c r="T58" s="423"/>
      <c r="U58" s="423"/>
      <c r="V58" s="423"/>
      <c r="W58" s="423"/>
      <c r="X58" s="424"/>
      <c r="Y58" s="461"/>
      <c r="Z58" s="462"/>
      <c r="AA58" s="463"/>
      <c r="AB58" s="419" t="s">
        <v>11</v>
      </c>
      <c r="AC58" s="420"/>
      <c r="AD58" s="421"/>
      <c r="AE58" s="244" t="s">
        <v>355</v>
      </c>
      <c r="AF58" s="245"/>
      <c r="AG58" s="245"/>
      <c r="AH58" s="246"/>
      <c r="AI58" s="244" t="s">
        <v>353</v>
      </c>
      <c r="AJ58" s="245"/>
      <c r="AK58" s="245"/>
      <c r="AL58" s="246"/>
      <c r="AM58" s="250" t="s">
        <v>382</v>
      </c>
      <c r="AN58" s="250"/>
      <c r="AO58" s="250"/>
      <c r="AP58" s="250"/>
      <c r="AQ58" s="150" t="s">
        <v>226</v>
      </c>
      <c r="AR58" s="151"/>
      <c r="AS58" s="151"/>
      <c r="AT58" s="152"/>
      <c r="AU58" s="938" t="s">
        <v>134</v>
      </c>
      <c r="AV58" s="938"/>
      <c r="AW58" s="938"/>
      <c r="AX58" s="939"/>
    </row>
    <row r="59" spans="1:50" ht="18.75" hidden="1"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464"/>
      <c r="Z59" s="465"/>
      <c r="AA59" s="466"/>
      <c r="AB59" s="247"/>
      <c r="AC59" s="248"/>
      <c r="AD59" s="249"/>
      <c r="AE59" s="247"/>
      <c r="AF59" s="248"/>
      <c r="AG59" s="248"/>
      <c r="AH59" s="249"/>
      <c r="AI59" s="247"/>
      <c r="AJ59" s="248"/>
      <c r="AK59" s="248"/>
      <c r="AL59" s="249"/>
      <c r="AM59" s="251"/>
      <c r="AN59" s="251"/>
      <c r="AO59" s="251"/>
      <c r="AP59" s="251"/>
      <c r="AQ59" s="597"/>
      <c r="AR59" s="199"/>
      <c r="AS59" s="132" t="s">
        <v>227</v>
      </c>
      <c r="AT59" s="133"/>
      <c r="AU59" s="198"/>
      <c r="AV59" s="198"/>
      <c r="AW59" s="407" t="s">
        <v>181</v>
      </c>
      <c r="AX59" s="408"/>
    </row>
    <row r="60" spans="1:50" ht="23.25" hidden="1" customHeight="1" x14ac:dyDescent="0.2">
      <c r="A60" s="412"/>
      <c r="B60" s="410"/>
      <c r="C60" s="410"/>
      <c r="D60" s="410"/>
      <c r="E60" s="410"/>
      <c r="F60" s="411"/>
      <c r="G60" s="570"/>
      <c r="H60" s="571"/>
      <c r="I60" s="571"/>
      <c r="J60" s="571"/>
      <c r="K60" s="571"/>
      <c r="L60" s="571"/>
      <c r="M60" s="571"/>
      <c r="N60" s="571"/>
      <c r="O60" s="572"/>
      <c r="P60" s="104"/>
      <c r="Q60" s="104"/>
      <c r="R60" s="104"/>
      <c r="S60" s="104"/>
      <c r="T60" s="104"/>
      <c r="U60" s="104"/>
      <c r="V60" s="104"/>
      <c r="W60" s="104"/>
      <c r="X60" s="105"/>
      <c r="Y60" s="480" t="s">
        <v>12</v>
      </c>
      <c r="Z60" s="540"/>
      <c r="AA60" s="541"/>
      <c r="AB60" s="473"/>
      <c r="AC60" s="473"/>
      <c r="AD60" s="473"/>
      <c r="AE60" s="216"/>
      <c r="AF60" s="217"/>
      <c r="AG60" s="217"/>
      <c r="AH60" s="217"/>
      <c r="AI60" s="216"/>
      <c r="AJ60" s="217"/>
      <c r="AK60" s="217"/>
      <c r="AL60" s="217"/>
      <c r="AM60" s="216"/>
      <c r="AN60" s="217"/>
      <c r="AO60" s="217"/>
      <c r="AP60" s="217"/>
      <c r="AQ60" s="336"/>
      <c r="AR60" s="206"/>
      <c r="AS60" s="206"/>
      <c r="AT60" s="337"/>
      <c r="AU60" s="217"/>
      <c r="AV60" s="217"/>
      <c r="AW60" s="217"/>
      <c r="AX60" s="219"/>
    </row>
    <row r="61" spans="1:50" ht="23.25" hidden="1" customHeight="1" x14ac:dyDescent="0.2">
      <c r="A61" s="413"/>
      <c r="B61" s="414"/>
      <c r="C61" s="414"/>
      <c r="D61" s="414"/>
      <c r="E61" s="414"/>
      <c r="F61" s="415"/>
      <c r="G61" s="573"/>
      <c r="H61" s="574"/>
      <c r="I61" s="574"/>
      <c r="J61" s="574"/>
      <c r="K61" s="574"/>
      <c r="L61" s="574"/>
      <c r="M61" s="574"/>
      <c r="N61" s="574"/>
      <c r="O61" s="575"/>
      <c r="P61" s="107"/>
      <c r="Q61" s="107"/>
      <c r="R61" s="107"/>
      <c r="S61" s="107"/>
      <c r="T61" s="107"/>
      <c r="U61" s="107"/>
      <c r="V61" s="107"/>
      <c r="W61" s="107"/>
      <c r="X61" s="108"/>
      <c r="Y61" s="427" t="s">
        <v>54</v>
      </c>
      <c r="Z61" s="428"/>
      <c r="AA61" s="429"/>
      <c r="AB61" s="532"/>
      <c r="AC61" s="532"/>
      <c r="AD61" s="532"/>
      <c r="AE61" s="216"/>
      <c r="AF61" s="217"/>
      <c r="AG61" s="217"/>
      <c r="AH61" s="217"/>
      <c r="AI61" s="216"/>
      <c r="AJ61" s="217"/>
      <c r="AK61" s="217"/>
      <c r="AL61" s="217"/>
      <c r="AM61" s="216"/>
      <c r="AN61" s="217"/>
      <c r="AO61" s="217"/>
      <c r="AP61" s="217"/>
      <c r="AQ61" s="336"/>
      <c r="AR61" s="206"/>
      <c r="AS61" s="206"/>
      <c r="AT61" s="337"/>
      <c r="AU61" s="217"/>
      <c r="AV61" s="217"/>
      <c r="AW61" s="217"/>
      <c r="AX61" s="219"/>
    </row>
    <row r="62" spans="1:50" ht="23.25" hidden="1" customHeight="1" x14ac:dyDescent="0.2">
      <c r="A62" s="413"/>
      <c r="B62" s="414"/>
      <c r="C62" s="414"/>
      <c r="D62" s="414"/>
      <c r="E62" s="414"/>
      <c r="F62" s="415"/>
      <c r="G62" s="576"/>
      <c r="H62" s="577"/>
      <c r="I62" s="577"/>
      <c r="J62" s="577"/>
      <c r="K62" s="577"/>
      <c r="L62" s="577"/>
      <c r="M62" s="577"/>
      <c r="N62" s="577"/>
      <c r="O62" s="578"/>
      <c r="P62" s="110"/>
      <c r="Q62" s="110"/>
      <c r="R62" s="110"/>
      <c r="S62" s="110"/>
      <c r="T62" s="110"/>
      <c r="U62" s="110"/>
      <c r="V62" s="110"/>
      <c r="W62" s="110"/>
      <c r="X62" s="111"/>
      <c r="Y62" s="427" t="s">
        <v>13</v>
      </c>
      <c r="Z62" s="428"/>
      <c r="AA62" s="429"/>
      <c r="AB62" s="565" t="s">
        <v>14</v>
      </c>
      <c r="AC62" s="565"/>
      <c r="AD62" s="565"/>
      <c r="AE62" s="216"/>
      <c r="AF62" s="217"/>
      <c r="AG62" s="217"/>
      <c r="AH62" s="217"/>
      <c r="AI62" s="216"/>
      <c r="AJ62" s="217"/>
      <c r="AK62" s="217"/>
      <c r="AL62" s="217"/>
      <c r="AM62" s="216"/>
      <c r="AN62" s="217"/>
      <c r="AO62" s="217"/>
      <c r="AP62" s="217"/>
      <c r="AQ62" s="336"/>
      <c r="AR62" s="206"/>
      <c r="AS62" s="206"/>
      <c r="AT62" s="337"/>
      <c r="AU62" s="217"/>
      <c r="AV62" s="217"/>
      <c r="AW62" s="217"/>
      <c r="AX62" s="219"/>
    </row>
    <row r="63" spans="1:50" ht="23.25" hidden="1" customHeight="1" x14ac:dyDescent="0.2">
      <c r="A63" s="226" t="s">
        <v>343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91" t="s">
        <v>315</v>
      </c>
      <c r="B65" s="492"/>
      <c r="C65" s="492"/>
      <c r="D65" s="492"/>
      <c r="E65" s="492"/>
      <c r="F65" s="493"/>
      <c r="G65" s="494"/>
      <c r="H65" s="239" t="s">
        <v>146</v>
      </c>
      <c r="I65" s="239"/>
      <c r="J65" s="239"/>
      <c r="K65" s="239"/>
      <c r="L65" s="239"/>
      <c r="M65" s="239"/>
      <c r="N65" s="239"/>
      <c r="O65" s="240"/>
      <c r="P65" s="238" t="s">
        <v>59</v>
      </c>
      <c r="Q65" s="239"/>
      <c r="R65" s="239"/>
      <c r="S65" s="239"/>
      <c r="T65" s="239"/>
      <c r="U65" s="239"/>
      <c r="V65" s="240"/>
      <c r="W65" s="496" t="s">
        <v>310</v>
      </c>
      <c r="X65" s="497"/>
      <c r="Y65" s="500"/>
      <c r="Z65" s="500"/>
      <c r="AA65" s="501"/>
      <c r="AB65" s="238" t="s">
        <v>11</v>
      </c>
      <c r="AC65" s="239"/>
      <c r="AD65" s="240"/>
      <c r="AE65" s="244" t="s">
        <v>355</v>
      </c>
      <c r="AF65" s="245"/>
      <c r="AG65" s="245"/>
      <c r="AH65" s="246"/>
      <c r="AI65" s="244" t="s">
        <v>353</v>
      </c>
      <c r="AJ65" s="245"/>
      <c r="AK65" s="245"/>
      <c r="AL65" s="246"/>
      <c r="AM65" s="250" t="s">
        <v>382</v>
      </c>
      <c r="AN65" s="250"/>
      <c r="AO65" s="250"/>
      <c r="AP65" s="250"/>
      <c r="AQ65" s="238" t="s">
        <v>226</v>
      </c>
      <c r="AR65" s="239"/>
      <c r="AS65" s="239"/>
      <c r="AT65" s="240"/>
      <c r="AU65" s="252" t="s">
        <v>134</v>
      </c>
      <c r="AV65" s="252"/>
      <c r="AW65" s="252"/>
      <c r="AX65" s="253"/>
    </row>
    <row r="66" spans="1:50" ht="18.75" customHeight="1" x14ac:dyDescent="0.2">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51"/>
      <c r="AQ66" s="197">
        <v>2</v>
      </c>
      <c r="AR66" s="198"/>
      <c r="AS66" s="242" t="s">
        <v>227</v>
      </c>
      <c r="AT66" s="243"/>
      <c r="AU66" s="198">
        <v>12</v>
      </c>
      <c r="AV66" s="198"/>
      <c r="AW66" s="242" t="s">
        <v>313</v>
      </c>
      <c r="AX66" s="254"/>
    </row>
    <row r="67" spans="1:50" ht="28.5" customHeight="1" x14ac:dyDescent="0.2">
      <c r="A67" s="484"/>
      <c r="B67" s="485"/>
      <c r="C67" s="485"/>
      <c r="D67" s="485"/>
      <c r="E67" s="485"/>
      <c r="F67" s="486"/>
      <c r="G67" s="255" t="s">
        <v>228</v>
      </c>
      <c r="H67" s="258" t="s">
        <v>943</v>
      </c>
      <c r="I67" s="259"/>
      <c r="J67" s="259"/>
      <c r="K67" s="259"/>
      <c r="L67" s="259"/>
      <c r="M67" s="259"/>
      <c r="N67" s="259"/>
      <c r="O67" s="260"/>
      <c r="P67" s="258" t="s">
        <v>944</v>
      </c>
      <c r="Q67" s="259"/>
      <c r="R67" s="259"/>
      <c r="S67" s="259"/>
      <c r="T67" s="259"/>
      <c r="U67" s="259"/>
      <c r="V67" s="260"/>
      <c r="W67" s="264"/>
      <c r="X67" s="265"/>
      <c r="Y67" s="270" t="s">
        <v>12</v>
      </c>
      <c r="Z67" s="270"/>
      <c r="AA67" s="271"/>
      <c r="AB67" s="272" t="s">
        <v>333</v>
      </c>
      <c r="AC67" s="272"/>
      <c r="AD67" s="272"/>
      <c r="AE67" s="216">
        <v>20358</v>
      </c>
      <c r="AF67" s="217"/>
      <c r="AG67" s="217"/>
      <c r="AH67" s="217"/>
      <c r="AI67" s="216">
        <v>11551</v>
      </c>
      <c r="AJ67" s="217"/>
      <c r="AK67" s="217"/>
      <c r="AL67" s="217"/>
      <c r="AM67" s="216">
        <v>750</v>
      </c>
      <c r="AN67" s="217"/>
      <c r="AO67" s="217"/>
      <c r="AP67" s="217"/>
      <c r="AQ67" s="216" t="s">
        <v>942</v>
      </c>
      <c r="AR67" s="217"/>
      <c r="AS67" s="217"/>
      <c r="AT67" s="218"/>
      <c r="AU67" s="217" t="s">
        <v>942</v>
      </c>
      <c r="AV67" s="217"/>
      <c r="AW67" s="217"/>
      <c r="AX67" s="219"/>
    </row>
    <row r="68" spans="1:50" ht="28.5" customHeight="1" x14ac:dyDescent="0.2">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333</v>
      </c>
      <c r="AC68" s="222"/>
      <c r="AD68" s="222"/>
      <c r="AE68" s="216">
        <v>5577</v>
      </c>
      <c r="AF68" s="217"/>
      <c r="AG68" s="217"/>
      <c r="AH68" s="217"/>
      <c r="AI68" s="216">
        <v>5193</v>
      </c>
      <c r="AJ68" s="217"/>
      <c r="AK68" s="217"/>
      <c r="AL68" s="217"/>
      <c r="AM68" s="216">
        <v>4144</v>
      </c>
      <c r="AN68" s="217"/>
      <c r="AO68" s="217"/>
      <c r="AP68" s="217"/>
      <c r="AQ68" s="216">
        <v>8546</v>
      </c>
      <c r="AR68" s="217"/>
      <c r="AS68" s="217"/>
      <c r="AT68" s="218"/>
      <c r="AU68" s="217">
        <v>8546</v>
      </c>
      <c r="AV68" s="217"/>
      <c r="AW68" s="217"/>
      <c r="AX68" s="219"/>
    </row>
    <row r="69" spans="1:50" ht="28.5" customHeight="1" x14ac:dyDescent="0.2">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334</v>
      </c>
      <c r="AC69" s="225"/>
      <c r="AD69" s="225"/>
      <c r="AE69" s="223">
        <f>AE68/AE67*100</f>
        <v>27.39463601532567</v>
      </c>
      <c r="AF69" s="224"/>
      <c r="AG69" s="224"/>
      <c r="AH69" s="224"/>
      <c r="AI69" s="223">
        <f t="shared" ref="AI69" si="4">AI68/AI67*100</f>
        <v>44.957146567396762</v>
      </c>
      <c r="AJ69" s="224"/>
      <c r="AK69" s="224"/>
      <c r="AL69" s="224"/>
      <c r="AM69" s="223">
        <f t="shared" ref="AM69" si="5">AM68/AM67*100</f>
        <v>552.5333333333333</v>
      </c>
      <c r="AN69" s="224"/>
      <c r="AO69" s="224"/>
      <c r="AP69" s="224"/>
      <c r="AQ69" s="216" t="s">
        <v>525</v>
      </c>
      <c r="AR69" s="217"/>
      <c r="AS69" s="217"/>
      <c r="AT69" s="218"/>
      <c r="AU69" s="217" t="s">
        <v>525</v>
      </c>
      <c r="AV69" s="217"/>
      <c r="AW69" s="217"/>
      <c r="AX69" s="219"/>
    </row>
    <row r="70" spans="1:50" ht="39.75" customHeight="1" x14ac:dyDescent="0.2">
      <c r="A70" s="484" t="s">
        <v>320</v>
      </c>
      <c r="B70" s="485"/>
      <c r="C70" s="485"/>
      <c r="D70" s="485"/>
      <c r="E70" s="485"/>
      <c r="F70" s="486"/>
      <c r="G70" s="256" t="s">
        <v>229</v>
      </c>
      <c r="H70" s="305" t="s">
        <v>945</v>
      </c>
      <c r="I70" s="305"/>
      <c r="J70" s="305"/>
      <c r="K70" s="305"/>
      <c r="L70" s="305"/>
      <c r="M70" s="305"/>
      <c r="N70" s="305"/>
      <c r="O70" s="305"/>
      <c r="P70" s="305" t="s">
        <v>946</v>
      </c>
      <c r="Q70" s="305"/>
      <c r="R70" s="305"/>
      <c r="S70" s="305"/>
      <c r="T70" s="305"/>
      <c r="U70" s="305"/>
      <c r="V70" s="305"/>
      <c r="W70" s="308" t="s">
        <v>332</v>
      </c>
      <c r="X70" s="309"/>
      <c r="Y70" s="270" t="s">
        <v>12</v>
      </c>
      <c r="Z70" s="270"/>
      <c r="AA70" s="271"/>
      <c r="AB70" s="272" t="s">
        <v>333</v>
      </c>
      <c r="AC70" s="272"/>
      <c r="AD70" s="272"/>
      <c r="AE70" s="216">
        <v>20358</v>
      </c>
      <c r="AF70" s="217"/>
      <c r="AG70" s="217"/>
      <c r="AH70" s="217"/>
      <c r="AI70" s="216">
        <v>11551</v>
      </c>
      <c r="AJ70" s="217"/>
      <c r="AK70" s="217"/>
      <c r="AL70" s="217"/>
      <c r="AM70" s="216">
        <v>750</v>
      </c>
      <c r="AN70" s="217"/>
      <c r="AO70" s="217"/>
      <c r="AP70" s="217"/>
      <c r="AQ70" s="216" t="s">
        <v>942</v>
      </c>
      <c r="AR70" s="217"/>
      <c r="AS70" s="217"/>
      <c r="AT70" s="218"/>
      <c r="AU70" s="217" t="s">
        <v>942</v>
      </c>
      <c r="AV70" s="217"/>
      <c r="AW70" s="217"/>
      <c r="AX70" s="219"/>
    </row>
    <row r="71" spans="1:50" ht="39.75" customHeight="1" x14ac:dyDescent="0.2">
      <c r="A71" s="484"/>
      <c r="B71" s="485"/>
      <c r="C71" s="485"/>
      <c r="D71" s="485"/>
      <c r="E71" s="485"/>
      <c r="F71" s="486"/>
      <c r="G71" s="256"/>
      <c r="H71" s="306"/>
      <c r="I71" s="306"/>
      <c r="J71" s="306"/>
      <c r="K71" s="306"/>
      <c r="L71" s="306"/>
      <c r="M71" s="306"/>
      <c r="N71" s="306"/>
      <c r="O71" s="306"/>
      <c r="P71" s="306"/>
      <c r="Q71" s="306"/>
      <c r="R71" s="306"/>
      <c r="S71" s="306"/>
      <c r="T71" s="306"/>
      <c r="U71" s="306"/>
      <c r="V71" s="306"/>
      <c r="W71" s="310"/>
      <c r="X71" s="311"/>
      <c r="Y71" s="220" t="s">
        <v>54</v>
      </c>
      <c r="Z71" s="220"/>
      <c r="AA71" s="221"/>
      <c r="AB71" s="222" t="s">
        <v>333</v>
      </c>
      <c r="AC71" s="222"/>
      <c r="AD71" s="222"/>
      <c r="AE71" s="216">
        <v>5577</v>
      </c>
      <c r="AF71" s="217"/>
      <c r="AG71" s="217"/>
      <c r="AH71" s="217"/>
      <c r="AI71" s="216">
        <v>5193</v>
      </c>
      <c r="AJ71" s="217"/>
      <c r="AK71" s="217"/>
      <c r="AL71" s="217"/>
      <c r="AM71" s="216">
        <v>4144</v>
      </c>
      <c r="AN71" s="217"/>
      <c r="AO71" s="217"/>
      <c r="AP71" s="217"/>
      <c r="AQ71" s="216">
        <v>8546</v>
      </c>
      <c r="AR71" s="217"/>
      <c r="AS71" s="217"/>
      <c r="AT71" s="218"/>
      <c r="AU71" s="216">
        <v>8546</v>
      </c>
      <c r="AV71" s="217"/>
      <c r="AW71" s="217"/>
      <c r="AX71" s="219"/>
    </row>
    <row r="72" spans="1:50" ht="39.75" customHeight="1" x14ac:dyDescent="0.2">
      <c r="A72" s="487"/>
      <c r="B72" s="488"/>
      <c r="C72" s="488"/>
      <c r="D72" s="488"/>
      <c r="E72" s="488"/>
      <c r="F72" s="489"/>
      <c r="G72" s="256"/>
      <c r="H72" s="307"/>
      <c r="I72" s="307"/>
      <c r="J72" s="307"/>
      <c r="K72" s="307"/>
      <c r="L72" s="307"/>
      <c r="M72" s="307"/>
      <c r="N72" s="307"/>
      <c r="O72" s="307"/>
      <c r="P72" s="307"/>
      <c r="Q72" s="307"/>
      <c r="R72" s="307"/>
      <c r="S72" s="307"/>
      <c r="T72" s="307"/>
      <c r="U72" s="307"/>
      <c r="V72" s="307"/>
      <c r="W72" s="312"/>
      <c r="X72" s="313"/>
      <c r="Y72" s="220" t="s">
        <v>13</v>
      </c>
      <c r="Z72" s="220"/>
      <c r="AA72" s="221"/>
      <c r="AB72" s="225" t="s">
        <v>334</v>
      </c>
      <c r="AC72" s="225"/>
      <c r="AD72" s="225"/>
      <c r="AE72" s="223">
        <f>AE71/AE70*100</f>
        <v>27.39463601532567</v>
      </c>
      <c r="AF72" s="224"/>
      <c r="AG72" s="224"/>
      <c r="AH72" s="224"/>
      <c r="AI72" s="223">
        <f t="shared" ref="AI72" si="6">AI71/AI70*100</f>
        <v>44.957146567396762</v>
      </c>
      <c r="AJ72" s="224"/>
      <c r="AK72" s="224"/>
      <c r="AL72" s="224"/>
      <c r="AM72" s="223">
        <f t="shared" ref="AM72" si="7">AM71/AM70*100</f>
        <v>552.5333333333333</v>
      </c>
      <c r="AN72" s="224"/>
      <c r="AO72" s="224"/>
      <c r="AP72" s="224"/>
      <c r="AQ72" s="216" t="s">
        <v>525</v>
      </c>
      <c r="AR72" s="217"/>
      <c r="AS72" s="217"/>
      <c r="AT72" s="218"/>
      <c r="AU72" s="217" t="s">
        <v>525</v>
      </c>
      <c r="AV72" s="217"/>
      <c r="AW72" s="217"/>
      <c r="AX72" s="219"/>
    </row>
    <row r="73" spans="1:50" ht="18.75" hidden="1" customHeight="1" x14ac:dyDescent="0.2">
      <c r="A73" s="515" t="s">
        <v>315</v>
      </c>
      <c r="B73" s="516"/>
      <c r="C73" s="516"/>
      <c r="D73" s="516"/>
      <c r="E73" s="516"/>
      <c r="F73" s="517"/>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4" t="s">
        <v>355</v>
      </c>
      <c r="AF73" s="245"/>
      <c r="AG73" s="245"/>
      <c r="AH73" s="246"/>
      <c r="AI73" s="244" t="s">
        <v>353</v>
      </c>
      <c r="AJ73" s="245"/>
      <c r="AK73" s="245"/>
      <c r="AL73" s="246"/>
      <c r="AM73" s="250" t="s">
        <v>382</v>
      </c>
      <c r="AN73" s="250"/>
      <c r="AO73" s="250"/>
      <c r="AP73" s="250"/>
      <c r="AQ73" s="158" t="s">
        <v>226</v>
      </c>
      <c r="AR73" s="129"/>
      <c r="AS73" s="129"/>
      <c r="AT73" s="130"/>
      <c r="AU73" s="134" t="s">
        <v>134</v>
      </c>
      <c r="AV73" s="135"/>
      <c r="AW73" s="135"/>
      <c r="AX73" s="136"/>
    </row>
    <row r="74" spans="1:50" ht="18.75" hidden="1" customHeight="1" x14ac:dyDescent="0.2">
      <c r="A74" s="518"/>
      <c r="B74" s="519"/>
      <c r="C74" s="519"/>
      <c r="D74" s="519"/>
      <c r="E74" s="519"/>
      <c r="F74" s="520"/>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7"/>
      <c r="AF74" s="248"/>
      <c r="AG74" s="248"/>
      <c r="AH74" s="249"/>
      <c r="AI74" s="247"/>
      <c r="AJ74" s="248"/>
      <c r="AK74" s="248"/>
      <c r="AL74" s="249"/>
      <c r="AM74" s="251"/>
      <c r="AN74" s="251"/>
      <c r="AO74" s="251"/>
      <c r="AP74" s="251"/>
      <c r="AQ74" s="597"/>
      <c r="AR74" s="199"/>
      <c r="AS74" s="132" t="s">
        <v>227</v>
      </c>
      <c r="AT74" s="133"/>
      <c r="AU74" s="597"/>
      <c r="AV74" s="199"/>
      <c r="AW74" s="132" t="s">
        <v>181</v>
      </c>
      <c r="AX74" s="194"/>
    </row>
    <row r="75" spans="1:50" ht="23.25" hidden="1" customHeight="1" x14ac:dyDescent="0.2">
      <c r="A75" s="518"/>
      <c r="B75" s="519"/>
      <c r="C75" s="519"/>
      <c r="D75" s="519"/>
      <c r="E75" s="519"/>
      <c r="F75" s="520"/>
      <c r="G75" s="616" t="s">
        <v>228</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6"/>
      <c r="AF75" s="206"/>
      <c r="AG75" s="206"/>
      <c r="AH75" s="206"/>
      <c r="AI75" s="336"/>
      <c r="AJ75" s="206"/>
      <c r="AK75" s="206"/>
      <c r="AL75" s="206"/>
      <c r="AM75" s="336"/>
      <c r="AN75" s="206"/>
      <c r="AO75" s="206"/>
      <c r="AP75" s="206"/>
      <c r="AQ75" s="336"/>
      <c r="AR75" s="206"/>
      <c r="AS75" s="206"/>
      <c r="AT75" s="337"/>
      <c r="AU75" s="217"/>
      <c r="AV75" s="217"/>
      <c r="AW75" s="217"/>
      <c r="AX75" s="219"/>
    </row>
    <row r="76" spans="1:50" ht="23.25" hidden="1" customHeight="1" x14ac:dyDescent="0.2">
      <c r="A76" s="518"/>
      <c r="B76" s="519"/>
      <c r="C76" s="519"/>
      <c r="D76" s="519"/>
      <c r="E76" s="519"/>
      <c r="F76" s="520"/>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6"/>
      <c r="AF76" s="206"/>
      <c r="AG76" s="206"/>
      <c r="AH76" s="206"/>
      <c r="AI76" s="336"/>
      <c r="AJ76" s="206"/>
      <c r="AK76" s="206"/>
      <c r="AL76" s="206"/>
      <c r="AM76" s="336"/>
      <c r="AN76" s="206"/>
      <c r="AO76" s="206"/>
      <c r="AP76" s="206"/>
      <c r="AQ76" s="336"/>
      <c r="AR76" s="206"/>
      <c r="AS76" s="206"/>
      <c r="AT76" s="337"/>
      <c r="AU76" s="217"/>
      <c r="AV76" s="217"/>
      <c r="AW76" s="217"/>
      <c r="AX76" s="219"/>
    </row>
    <row r="77" spans="1:50" ht="23.25" hidden="1" customHeight="1" x14ac:dyDescent="0.2">
      <c r="A77" s="518"/>
      <c r="B77" s="519"/>
      <c r="C77" s="519"/>
      <c r="D77" s="519"/>
      <c r="E77" s="519"/>
      <c r="F77" s="520"/>
      <c r="G77" s="618"/>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1"/>
      <c r="AF77" s="902"/>
      <c r="AG77" s="902"/>
      <c r="AH77" s="902"/>
      <c r="AI77" s="901"/>
      <c r="AJ77" s="902"/>
      <c r="AK77" s="902"/>
      <c r="AL77" s="902"/>
      <c r="AM77" s="901"/>
      <c r="AN77" s="902"/>
      <c r="AO77" s="902"/>
      <c r="AP77" s="902"/>
      <c r="AQ77" s="336"/>
      <c r="AR77" s="206"/>
      <c r="AS77" s="206"/>
      <c r="AT77" s="337"/>
      <c r="AU77" s="217"/>
      <c r="AV77" s="217"/>
      <c r="AW77" s="217"/>
      <c r="AX77" s="219"/>
    </row>
    <row r="78" spans="1:50" ht="69.75" hidden="1" customHeight="1" x14ac:dyDescent="0.2">
      <c r="A78" s="334" t="s">
        <v>346</v>
      </c>
      <c r="B78" s="335"/>
      <c r="C78" s="335"/>
      <c r="D78" s="335"/>
      <c r="E78" s="332" t="s">
        <v>293</v>
      </c>
      <c r="F78" s="333"/>
      <c r="G78" s="56" t="s">
        <v>229</v>
      </c>
      <c r="H78" s="594"/>
      <c r="I78" s="595"/>
      <c r="J78" s="595"/>
      <c r="K78" s="595"/>
      <c r="L78" s="595"/>
      <c r="M78" s="595"/>
      <c r="N78" s="595"/>
      <c r="O78" s="596"/>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309</v>
      </c>
      <c r="AP79" s="277"/>
      <c r="AQ79" s="277"/>
      <c r="AR79" s="80" t="s">
        <v>534</v>
      </c>
      <c r="AS79" s="276"/>
      <c r="AT79" s="277"/>
      <c r="AU79" s="277"/>
      <c r="AV79" s="277"/>
      <c r="AW79" s="277"/>
      <c r="AX79" s="994"/>
    </row>
    <row r="80" spans="1:50" ht="18.75" hidden="1" customHeight="1" x14ac:dyDescent="0.2">
      <c r="A80" s="875" t="s">
        <v>147</v>
      </c>
      <c r="B80" s="533" t="s">
        <v>306</v>
      </c>
      <c r="C80" s="534"/>
      <c r="D80" s="534"/>
      <c r="E80" s="534"/>
      <c r="F80" s="535"/>
      <c r="G80" s="445" t="s">
        <v>139</v>
      </c>
      <c r="H80" s="445"/>
      <c r="I80" s="445"/>
      <c r="J80" s="445"/>
      <c r="K80" s="445"/>
      <c r="L80" s="445"/>
      <c r="M80" s="445"/>
      <c r="N80" s="445"/>
      <c r="O80" s="445"/>
      <c r="P80" s="445"/>
      <c r="Q80" s="445"/>
      <c r="R80" s="445"/>
      <c r="S80" s="445"/>
      <c r="T80" s="445"/>
      <c r="U80" s="445"/>
      <c r="V80" s="445"/>
      <c r="W80" s="445"/>
      <c r="X80" s="445"/>
      <c r="Y80" s="445"/>
      <c r="Z80" s="445"/>
      <c r="AA80" s="522"/>
      <c r="AB80" s="444" t="s">
        <v>394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65" hidden="1" customHeight="1" x14ac:dyDescent="0.2">
      <c r="A81" s="876"/>
      <c r="B81" s="536"/>
      <c r="C81" s="440"/>
      <c r="D81" s="440"/>
      <c r="E81" s="440"/>
      <c r="F81" s="441"/>
      <c r="G81" s="407"/>
      <c r="H81" s="407"/>
      <c r="I81" s="407"/>
      <c r="J81" s="407"/>
      <c r="K81" s="407"/>
      <c r="L81" s="407"/>
      <c r="M81" s="407"/>
      <c r="N81" s="407"/>
      <c r="O81" s="407"/>
      <c r="P81" s="407"/>
      <c r="Q81" s="407"/>
      <c r="R81" s="407"/>
      <c r="S81" s="407"/>
      <c r="T81" s="407"/>
      <c r="U81" s="407"/>
      <c r="V81" s="407"/>
      <c r="W81" s="407"/>
      <c r="X81" s="407"/>
      <c r="Y81" s="407"/>
      <c r="Z81" s="407"/>
      <c r="AA81" s="426"/>
      <c r="AB81" s="44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65" hidden="1" customHeight="1" x14ac:dyDescent="0.2">
      <c r="A82" s="876"/>
      <c r="B82" s="536"/>
      <c r="C82" s="440"/>
      <c r="D82" s="440"/>
      <c r="E82" s="440"/>
      <c r="F82" s="441"/>
      <c r="G82" s="680"/>
      <c r="H82" s="680"/>
      <c r="I82" s="680"/>
      <c r="J82" s="680"/>
      <c r="K82" s="680"/>
      <c r="L82" s="680"/>
      <c r="M82" s="680"/>
      <c r="N82" s="680"/>
      <c r="O82" s="680"/>
      <c r="P82" s="680"/>
      <c r="Q82" s="680"/>
      <c r="R82" s="680"/>
      <c r="S82" s="680"/>
      <c r="T82" s="680"/>
      <c r="U82" s="680"/>
      <c r="V82" s="680"/>
      <c r="W82" s="680"/>
      <c r="X82" s="680"/>
      <c r="Y82" s="680"/>
      <c r="Z82" s="680"/>
      <c r="AA82" s="681"/>
      <c r="AB82" s="89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6"/>
    </row>
    <row r="83" spans="1:60" ht="22.65" hidden="1" customHeight="1" x14ac:dyDescent="0.2">
      <c r="A83" s="876"/>
      <c r="B83" s="536"/>
      <c r="C83" s="440"/>
      <c r="D83" s="440"/>
      <c r="E83" s="440"/>
      <c r="F83" s="441"/>
      <c r="G83" s="682"/>
      <c r="H83" s="682"/>
      <c r="I83" s="682"/>
      <c r="J83" s="682"/>
      <c r="K83" s="682"/>
      <c r="L83" s="682"/>
      <c r="M83" s="682"/>
      <c r="N83" s="682"/>
      <c r="O83" s="682"/>
      <c r="P83" s="682"/>
      <c r="Q83" s="682"/>
      <c r="R83" s="682"/>
      <c r="S83" s="682"/>
      <c r="T83" s="682"/>
      <c r="U83" s="682"/>
      <c r="V83" s="682"/>
      <c r="W83" s="682"/>
      <c r="X83" s="682"/>
      <c r="Y83" s="682"/>
      <c r="Z83" s="682"/>
      <c r="AA83" s="683"/>
      <c r="AB83" s="89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8"/>
    </row>
    <row r="84" spans="1:60" ht="19.5" hidden="1" customHeight="1" x14ac:dyDescent="0.2">
      <c r="A84" s="876"/>
      <c r="B84" s="537"/>
      <c r="C84" s="538"/>
      <c r="D84" s="538"/>
      <c r="E84" s="538"/>
      <c r="F84" s="539"/>
      <c r="G84" s="684"/>
      <c r="H84" s="684"/>
      <c r="I84" s="684"/>
      <c r="J84" s="684"/>
      <c r="K84" s="684"/>
      <c r="L84" s="684"/>
      <c r="M84" s="684"/>
      <c r="N84" s="684"/>
      <c r="O84" s="684"/>
      <c r="P84" s="684"/>
      <c r="Q84" s="684"/>
      <c r="R84" s="684"/>
      <c r="S84" s="684"/>
      <c r="T84" s="684"/>
      <c r="U84" s="684"/>
      <c r="V84" s="684"/>
      <c r="W84" s="684"/>
      <c r="X84" s="684"/>
      <c r="Y84" s="684"/>
      <c r="Z84" s="684"/>
      <c r="AA84" s="685"/>
      <c r="AB84" s="89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0"/>
    </row>
    <row r="85" spans="1:60" ht="18.75" hidden="1" customHeight="1" x14ac:dyDescent="0.2">
      <c r="A85" s="876"/>
      <c r="B85" s="440" t="s">
        <v>145</v>
      </c>
      <c r="C85" s="440"/>
      <c r="D85" s="440"/>
      <c r="E85" s="440"/>
      <c r="F85" s="441"/>
      <c r="G85" s="521" t="s">
        <v>61</v>
      </c>
      <c r="H85" s="445"/>
      <c r="I85" s="445"/>
      <c r="J85" s="445"/>
      <c r="K85" s="445"/>
      <c r="L85" s="445"/>
      <c r="M85" s="445"/>
      <c r="N85" s="445"/>
      <c r="O85" s="522"/>
      <c r="P85" s="444" t="s">
        <v>63</v>
      </c>
      <c r="Q85" s="445"/>
      <c r="R85" s="445"/>
      <c r="S85" s="445"/>
      <c r="T85" s="445"/>
      <c r="U85" s="445"/>
      <c r="V85" s="445"/>
      <c r="W85" s="445"/>
      <c r="X85" s="522"/>
      <c r="Y85" s="163"/>
      <c r="Z85" s="164"/>
      <c r="AA85" s="165"/>
      <c r="AB85" s="244" t="s">
        <v>11</v>
      </c>
      <c r="AC85" s="245"/>
      <c r="AD85" s="246"/>
      <c r="AE85" s="244" t="s">
        <v>355</v>
      </c>
      <c r="AF85" s="245"/>
      <c r="AG85" s="245"/>
      <c r="AH85" s="246"/>
      <c r="AI85" s="244" t="s">
        <v>353</v>
      </c>
      <c r="AJ85" s="245"/>
      <c r="AK85" s="245"/>
      <c r="AL85" s="246"/>
      <c r="AM85" s="250" t="s">
        <v>382</v>
      </c>
      <c r="AN85" s="250"/>
      <c r="AO85" s="250"/>
      <c r="AP85" s="250"/>
      <c r="AQ85" s="158" t="s">
        <v>226</v>
      </c>
      <c r="AR85" s="129"/>
      <c r="AS85" s="129"/>
      <c r="AT85" s="130"/>
      <c r="AU85" s="542" t="s">
        <v>134</v>
      </c>
      <c r="AV85" s="542"/>
      <c r="AW85" s="542"/>
      <c r="AX85" s="543"/>
      <c r="AY85" s="10"/>
      <c r="AZ85" s="10"/>
      <c r="BA85" s="10"/>
      <c r="BB85" s="10"/>
      <c r="BC85" s="10"/>
    </row>
    <row r="86" spans="1:60" ht="18.75" hidden="1" customHeight="1" x14ac:dyDescent="0.2">
      <c r="A86" s="876"/>
      <c r="B86" s="440"/>
      <c r="C86" s="440"/>
      <c r="D86" s="440"/>
      <c r="E86" s="440"/>
      <c r="F86" s="441"/>
      <c r="G86" s="425"/>
      <c r="H86" s="407"/>
      <c r="I86" s="407"/>
      <c r="J86" s="407"/>
      <c r="K86" s="407"/>
      <c r="L86" s="407"/>
      <c r="M86" s="407"/>
      <c r="N86" s="407"/>
      <c r="O86" s="426"/>
      <c r="P86" s="447"/>
      <c r="Q86" s="407"/>
      <c r="R86" s="407"/>
      <c r="S86" s="407"/>
      <c r="T86" s="407"/>
      <c r="U86" s="407"/>
      <c r="V86" s="407"/>
      <c r="W86" s="407"/>
      <c r="X86" s="426"/>
      <c r="Y86" s="163"/>
      <c r="Z86" s="164"/>
      <c r="AA86" s="165"/>
      <c r="AB86" s="247"/>
      <c r="AC86" s="248"/>
      <c r="AD86" s="249"/>
      <c r="AE86" s="247"/>
      <c r="AF86" s="248"/>
      <c r="AG86" s="248"/>
      <c r="AH86" s="249"/>
      <c r="AI86" s="247"/>
      <c r="AJ86" s="248"/>
      <c r="AK86" s="248"/>
      <c r="AL86" s="249"/>
      <c r="AM86" s="251"/>
      <c r="AN86" s="251"/>
      <c r="AO86" s="251"/>
      <c r="AP86" s="251"/>
      <c r="AQ86" s="197"/>
      <c r="AR86" s="198"/>
      <c r="AS86" s="132" t="s">
        <v>227</v>
      </c>
      <c r="AT86" s="133"/>
      <c r="AU86" s="198"/>
      <c r="AV86" s="198"/>
      <c r="AW86" s="407" t="s">
        <v>181</v>
      </c>
      <c r="AX86" s="408"/>
      <c r="AY86" s="10"/>
      <c r="AZ86" s="10"/>
      <c r="BA86" s="10"/>
      <c r="BB86" s="10"/>
      <c r="BC86" s="10"/>
      <c r="BD86" s="10"/>
      <c r="BE86" s="10"/>
      <c r="BF86" s="10"/>
      <c r="BG86" s="10"/>
      <c r="BH86" s="10"/>
    </row>
    <row r="87" spans="1:60" ht="23.25" hidden="1" customHeight="1" x14ac:dyDescent="0.2">
      <c r="A87" s="876"/>
      <c r="B87" s="440"/>
      <c r="C87" s="440"/>
      <c r="D87" s="440"/>
      <c r="E87" s="440"/>
      <c r="F87" s="441"/>
      <c r="G87" s="103"/>
      <c r="H87" s="104"/>
      <c r="I87" s="104"/>
      <c r="J87" s="104"/>
      <c r="K87" s="104"/>
      <c r="L87" s="104"/>
      <c r="M87" s="104"/>
      <c r="N87" s="104"/>
      <c r="O87" s="105"/>
      <c r="P87" s="104"/>
      <c r="Q87" s="523"/>
      <c r="R87" s="523"/>
      <c r="S87" s="523"/>
      <c r="T87" s="523"/>
      <c r="U87" s="523"/>
      <c r="V87" s="523"/>
      <c r="W87" s="523"/>
      <c r="X87" s="524"/>
      <c r="Y87" s="567" t="s">
        <v>62</v>
      </c>
      <c r="Z87" s="568"/>
      <c r="AA87" s="569"/>
      <c r="AB87" s="473"/>
      <c r="AC87" s="473"/>
      <c r="AD87" s="473"/>
      <c r="AE87" s="216"/>
      <c r="AF87" s="217"/>
      <c r="AG87" s="217"/>
      <c r="AH87" s="217"/>
      <c r="AI87" s="216"/>
      <c r="AJ87" s="217"/>
      <c r="AK87" s="217"/>
      <c r="AL87" s="217"/>
      <c r="AM87" s="216"/>
      <c r="AN87" s="217"/>
      <c r="AO87" s="217"/>
      <c r="AP87" s="217"/>
      <c r="AQ87" s="336"/>
      <c r="AR87" s="206"/>
      <c r="AS87" s="206"/>
      <c r="AT87" s="337"/>
      <c r="AU87" s="217"/>
      <c r="AV87" s="217"/>
      <c r="AW87" s="217"/>
      <c r="AX87" s="219"/>
    </row>
    <row r="88" spans="1:60" ht="23.25" hidden="1" customHeight="1" x14ac:dyDescent="0.2">
      <c r="A88" s="876"/>
      <c r="B88" s="440"/>
      <c r="C88" s="440"/>
      <c r="D88" s="440"/>
      <c r="E88" s="440"/>
      <c r="F88" s="441"/>
      <c r="G88" s="106"/>
      <c r="H88" s="107"/>
      <c r="I88" s="107"/>
      <c r="J88" s="107"/>
      <c r="K88" s="107"/>
      <c r="L88" s="107"/>
      <c r="M88" s="107"/>
      <c r="N88" s="107"/>
      <c r="O88" s="108"/>
      <c r="P88" s="525"/>
      <c r="Q88" s="525"/>
      <c r="R88" s="525"/>
      <c r="S88" s="525"/>
      <c r="T88" s="525"/>
      <c r="U88" s="525"/>
      <c r="V88" s="525"/>
      <c r="W88" s="525"/>
      <c r="X88" s="526"/>
      <c r="Y88" s="470" t="s">
        <v>54</v>
      </c>
      <c r="Z88" s="471"/>
      <c r="AA88" s="472"/>
      <c r="AB88" s="532"/>
      <c r="AC88" s="532"/>
      <c r="AD88" s="532"/>
      <c r="AE88" s="216"/>
      <c r="AF88" s="217"/>
      <c r="AG88" s="217"/>
      <c r="AH88" s="217"/>
      <c r="AI88" s="216"/>
      <c r="AJ88" s="217"/>
      <c r="AK88" s="217"/>
      <c r="AL88" s="217"/>
      <c r="AM88" s="216"/>
      <c r="AN88" s="217"/>
      <c r="AO88" s="217"/>
      <c r="AP88" s="217"/>
      <c r="AQ88" s="336"/>
      <c r="AR88" s="206"/>
      <c r="AS88" s="206"/>
      <c r="AT88" s="337"/>
      <c r="AU88" s="217"/>
      <c r="AV88" s="217"/>
      <c r="AW88" s="217"/>
      <c r="AX88" s="219"/>
      <c r="AY88" s="10"/>
      <c r="AZ88" s="10"/>
      <c r="BA88" s="10"/>
      <c r="BB88" s="10"/>
      <c r="BC88" s="10"/>
    </row>
    <row r="89" spans="1:60" ht="23.25" hidden="1" customHeight="1" x14ac:dyDescent="0.2">
      <c r="A89" s="876"/>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70" t="s">
        <v>13</v>
      </c>
      <c r="Z89" s="471"/>
      <c r="AA89" s="472"/>
      <c r="AB89" s="601" t="s">
        <v>14</v>
      </c>
      <c r="AC89" s="601"/>
      <c r="AD89" s="601"/>
      <c r="AE89" s="216"/>
      <c r="AF89" s="217"/>
      <c r="AG89" s="217"/>
      <c r="AH89" s="217"/>
      <c r="AI89" s="216"/>
      <c r="AJ89" s="217"/>
      <c r="AK89" s="217"/>
      <c r="AL89" s="217"/>
      <c r="AM89" s="216"/>
      <c r="AN89" s="217"/>
      <c r="AO89" s="217"/>
      <c r="AP89" s="217"/>
      <c r="AQ89" s="336"/>
      <c r="AR89" s="206"/>
      <c r="AS89" s="206"/>
      <c r="AT89" s="337"/>
      <c r="AU89" s="217"/>
      <c r="AV89" s="217"/>
      <c r="AW89" s="217"/>
      <c r="AX89" s="219"/>
      <c r="AY89" s="10"/>
      <c r="AZ89" s="10"/>
      <c r="BA89" s="10"/>
      <c r="BB89" s="10"/>
      <c r="BC89" s="10"/>
      <c r="BD89" s="10"/>
      <c r="BE89" s="10"/>
      <c r="BF89" s="10"/>
      <c r="BG89" s="10"/>
      <c r="BH89" s="10"/>
    </row>
    <row r="90" spans="1:60" ht="18.75" hidden="1" customHeight="1" x14ac:dyDescent="0.2">
      <c r="A90" s="876"/>
      <c r="B90" s="440" t="s">
        <v>145</v>
      </c>
      <c r="C90" s="440"/>
      <c r="D90" s="440"/>
      <c r="E90" s="440"/>
      <c r="F90" s="441"/>
      <c r="G90" s="521" t="s">
        <v>61</v>
      </c>
      <c r="H90" s="445"/>
      <c r="I90" s="445"/>
      <c r="J90" s="445"/>
      <c r="K90" s="445"/>
      <c r="L90" s="445"/>
      <c r="M90" s="445"/>
      <c r="N90" s="445"/>
      <c r="O90" s="522"/>
      <c r="P90" s="444" t="s">
        <v>63</v>
      </c>
      <c r="Q90" s="445"/>
      <c r="R90" s="445"/>
      <c r="S90" s="445"/>
      <c r="T90" s="445"/>
      <c r="U90" s="445"/>
      <c r="V90" s="445"/>
      <c r="W90" s="445"/>
      <c r="X90" s="522"/>
      <c r="Y90" s="163"/>
      <c r="Z90" s="164"/>
      <c r="AA90" s="165"/>
      <c r="AB90" s="244" t="s">
        <v>11</v>
      </c>
      <c r="AC90" s="245"/>
      <c r="AD90" s="246"/>
      <c r="AE90" s="244" t="s">
        <v>355</v>
      </c>
      <c r="AF90" s="245"/>
      <c r="AG90" s="245"/>
      <c r="AH90" s="246"/>
      <c r="AI90" s="244" t="s">
        <v>353</v>
      </c>
      <c r="AJ90" s="245"/>
      <c r="AK90" s="245"/>
      <c r="AL90" s="246"/>
      <c r="AM90" s="250" t="s">
        <v>382</v>
      </c>
      <c r="AN90" s="250"/>
      <c r="AO90" s="250"/>
      <c r="AP90" s="250"/>
      <c r="AQ90" s="158" t="s">
        <v>226</v>
      </c>
      <c r="AR90" s="129"/>
      <c r="AS90" s="129"/>
      <c r="AT90" s="130"/>
      <c r="AU90" s="542" t="s">
        <v>134</v>
      </c>
      <c r="AV90" s="542"/>
      <c r="AW90" s="542"/>
      <c r="AX90" s="543"/>
    </row>
    <row r="91" spans="1:60" ht="18.75" hidden="1" customHeight="1" x14ac:dyDescent="0.2">
      <c r="A91" s="876"/>
      <c r="B91" s="440"/>
      <c r="C91" s="440"/>
      <c r="D91" s="440"/>
      <c r="E91" s="440"/>
      <c r="F91" s="441"/>
      <c r="G91" s="425"/>
      <c r="H91" s="407"/>
      <c r="I91" s="407"/>
      <c r="J91" s="407"/>
      <c r="K91" s="407"/>
      <c r="L91" s="407"/>
      <c r="M91" s="407"/>
      <c r="N91" s="407"/>
      <c r="O91" s="426"/>
      <c r="P91" s="447"/>
      <c r="Q91" s="407"/>
      <c r="R91" s="407"/>
      <c r="S91" s="407"/>
      <c r="T91" s="407"/>
      <c r="U91" s="407"/>
      <c r="V91" s="407"/>
      <c r="W91" s="407"/>
      <c r="X91" s="426"/>
      <c r="Y91" s="163"/>
      <c r="Z91" s="164"/>
      <c r="AA91" s="165"/>
      <c r="AB91" s="247"/>
      <c r="AC91" s="248"/>
      <c r="AD91" s="249"/>
      <c r="AE91" s="247"/>
      <c r="AF91" s="248"/>
      <c r="AG91" s="248"/>
      <c r="AH91" s="249"/>
      <c r="AI91" s="247"/>
      <c r="AJ91" s="248"/>
      <c r="AK91" s="248"/>
      <c r="AL91" s="249"/>
      <c r="AM91" s="251"/>
      <c r="AN91" s="251"/>
      <c r="AO91" s="251"/>
      <c r="AP91" s="251"/>
      <c r="AQ91" s="197"/>
      <c r="AR91" s="198"/>
      <c r="AS91" s="132" t="s">
        <v>227</v>
      </c>
      <c r="AT91" s="133"/>
      <c r="AU91" s="198"/>
      <c r="AV91" s="198"/>
      <c r="AW91" s="407" t="s">
        <v>181</v>
      </c>
      <c r="AX91" s="408"/>
      <c r="AY91" s="10"/>
      <c r="AZ91" s="10"/>
      <c r="BA91" s="10"/>
      <c r="BB91" s="10"/>
      <c r="BC91" s="10"/>
    </row>
    <row r="92" spans="1:60" ht="23.25" hidden="1" customHeight="1" x14ac:dyDescent="0.2">
      <c r="A92" s="876"/>
      <c r="B92" s="440"/>
      <c r="C92" s="440"/>
      <c r="D92" s="440"/>
      <c r="E92" s="440"/>
      <c r="F92" s="441"/>
      <c r="G92" s="103"/>
      <c r="H92" s="104"/>
      <c r="I92" s="104"/>
      <c r="J92" s="104"/>
      <c r="K92" s="104"/>
      <c r="L92" s="104"/>
      <c r="M92" s="104"/>
      <c r="N92" s="104"/>
      <c r="O92" s="105"/>
      <c r="P92" s="104"/>
      <c r="Q92" s="523"/>
      <c r="R92" s="523"/>
      <c r="S92" s="523"/>
      <c r="T92" s="523"/>
      <c r="U92" s="523"/>
      <c r="V92" s="523"/>
      <c r="W92" s="523"/>
      <c r="X92" s="524"/>
      <c r="Y92" s="567" t="s">
        <v>62</v>
      </c>
      <c r="Z92" s="568"/>
      <c r="AA92" s="569"/>
      <c r="AB92" s="473"/>
      <c r="AC92" s="473"/>
      <c r="AD92" s="473"/>
      <c r="AE92" s="216"/>
      <c r="AF92" s="217"/>
      <c r="AG92" s="217"/>
      <c r="AH92" s="217"/>
      <c r="AI92" s="216"/>
      <c r="AJ92" s="217"/>
      <c r="AK92" s="217"/>
      <c r="AL92" s="217"/>
      <c r="AM92" s="216"/>
      <c r="AN92" s="217"/>
      <c r="AO92" s="217"/>
      <c r="AP92" s="217"/>
      <c r="AQ92" s="336"/>
      <c r="AR92" s="206"/>
      <c r="AS92" s="206"/>
      <c r="AT92" s="337"/>
      <c r="AU92" s="217"/>
      <c r="AV92" s="217"/>
      <c r="AW92" s="217"/>
      <c r="AX92" s="219"/>
      <c r="AY92" s="10"/>
      <c r="AZ92" s="10"/>
      <c r="BA92" s="10"/>
      <c r="BB92" s="10"/>
      <c r="BC92" s="10"/>
      <c r="BD92" s="10"/>
      <c r="BE92" s="10"/>
      <c r="BF92" s="10"/>
      <c r="BG92" s="10"/>
      <c r="BH92" s="10"/>
    </row>
    <row r="93" spans="1:60" ht="23.25" hidden="1" customHeight="1" x14ac:dyDescent="0.2">
      <c r="A93" s="876"/>
      <c r="B93" s="440"/>
      <c r="C93" s="440"/>
      <c r="D93" s="440"/>
      <c r="E93" s="440"/>
      <c r="F93" s="441"/>
      <c r="G93" s="106"/>
      <c r="H93" s="107"/>
      <c r="I93" s="107"/>
      <c r="J93" s="107"/>
      <c r="K93" s="107"/>
      <c r="L93" s="107"/>
      <c r="M93" s="107"/>
      <c r="N93" s="107"/>
      <c r="O93" s="108"/>
      <c r="P93" s="525"/>
      <c r="Q93" s="525"/>
      <c r="R93" s="525"/>
      <c r="S93" s="525"/>
      <c r="T93" s="525"/>
      <c r="U93" s="525"/>
      <c r="V93" s="525"/>
      <c r="W93" s="525"/>
      <c r="X93" s="526"/>
      <c r="Y93" s="470" t="s">
        <v>54</v>
      </c>
      <c r="Z93" s="471"/>
      <c r="AA93" s="472"/>
      <c r="AB93" s="532"/>
      <c r="AC93" s="532"/>
      <c r="AD93" s="532"/>
      <c r="AE93" s="216"/>
      <c r="AF93" s="217"/>
      <c r="AG93" s="217"/>
      <c r="AH93" s="217"/>
      <c r="AI93" s="216"/>
      <c r="AJ93" s="217"/>
      <c r="AK93" s="217"/>
      <c r="AL93" s="217"/>
      <c r="AM93" s="216"/>
      <c r="AN93" s="217"/>
      <c r="AO93" s="217"/>
      <c r="AP93" s="217"/>
      <c r="AQ93" s="336"/>
      <c r="AR93" s="206"/>
      <c r="AS93" s="206"/>
      <c r="AT93" s="337"/>
      <c r="AU93" s="217"/>
      <c r="AV93" s="217"/>
      <c r="AW93" s="217"/>
      <c r="AX93" s="219"/>
    </row>
    <row r="94" spans="1:60" ht="23.25" hidden="1" customHeight="1" x14ac:dyDescent="0.2">
      <c r="A94" s="876"/>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70" t="s">
        <v>13</v>
      </c>
      <c r="Z94" s="471"/>
      <c r="AA94" s="472"/>
      <c r="AB94" s="601" t="s">
        <v>14</v>
      </c>
      <c r="AC94" s="601"/>
      <c r="AD94" s="601"/>
      <c r="AE94" s="216"/>
      <c r="AF94" s="217"/>
      <c r="AG94" s="217"/>
      <c r="AH94" s="217"/>
      <c r="AI94" s="216"/>
      <c r="AJ94" s="217"/>
      <c r="AK94" s="217"/>
      <c r="AL94" s="217"/>
      <c r="AM94" s="216"/>
      <c r="AN94" s="217"/>
      <c r="AO94" s="217"/>
      <c r="AP94" s="217"/>
      <c r="AQ94" s="336"/>
      <c r="AR94" s="206"/>
      <c r="AS94" s="206"/>
      <c r="AT94" s="337"/>
      <c r="AU94" s="217"/>
      <c r="AV94" s="217"/>
      <c r="AW94" s="217"/>
      <c r="AX94" s="219"/>
      <c r="AY94" s="10"/>
      <c r="AZ94" s="10"/>
      <c r="BA94" s="10"/>
      <c r="BB94" s="10"/>
      <c r="BC94" s="10"/>
    </row>
    <row r="95" spans="1:60" ht="18.75" hidden="1" customHeight="1" x14ac:dyDescent="0.2">
      <c r="A95" s="876"/>
      <c r="B95" s="440" t="s">
        <v>145</v>
      </c>
      <c r="C95" s="440"/>
      <c r="D95" s="440"/>
      <c r="E95" s="440"/>
      <c r="F95" s="441"/>
      <c r="G95" s="521" t="s">
        <v>61</v>
      </c>
      <c r="H95" s="445"/>
      <c r="I95" s="445"/>
      <c r="J95" s="445"/>
      <c r="K95" s="445"/>
      <c r="L95" s="445"/>
      <c r="M95" s="445"/>
      <c r="N95" s="445"/>
      <c r="O95" s="522"/>
      <c r="P95" s="444" t="s">
        <v>63</v>
      </c>
      <c r="Q95" s="445"/>
      <c r="R95" s="445"/>
      <c r="S95" s="445"/>
      <c r="T95" s="445"/>
      <c r="U95" s="445"/>
      <c r="V95" s="445"/>
      <c r="W95" s="445"/>
      <c r="X95" s="522"/>
      <c r="Y95" s="163"/>
      <c r="Z95" s="164"/>
      <c r="AA95" s="165"/>
      <c r="AB95" s="244" t="s">
        <v>11</v>
      </c>
      <c r="AC95" s="245"/>
      <c r="AD95" s="246"/>
      <c r="AE95" s="244" t="s">
        <v>355</v>
      </c>
      <c r="AF95" s="245"/>
      <c r="AG95" s="245"/>
      <c r="AH95" s="246"/>
      <c r="AI95" s="244" t="s">
        <v>353</v>
      </c>
      <c r="AJ95" s="245"/>
      <c r="AK95" s="245"/>
      <c r="AL95" s="246"/>
      <c r="AM95" s="250" t="s">
        <v>382</v>
      </c>
      <c r="AN95" s="250"/>
      <c r="AO95" s="250"/>
      <c r="AP95" s="250"/>
      <c r="AQ95" s="158" t="s">
        <v>226</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2">
      <c r="A96" s="876"/>
      <c r="B96" s="440"/>
      <c r="C96" s="440"/>
      <c r="D96" s="440"/>
      <c r="E96" s="440"/>
      <c r="F96" s="441"/>
      <c r="G96" s="425"/>
      <c r="H96" s="407"/>
      <c r="I96" s="407"/>
      <c r="J96" s="407"/>
      <c r="K96" s="407"/>
      <c r="L96" s="407"/>
      <c r="M96" s="407"/>
      <c r="N96" s="407"/>
      <c r="O96" s="426"/>
      <c r="P96" s="447"/>
      <c r="Q96" s="407"/>
      <c r="R96" s="407"/>
      <c r="S96" s="407"/>
      <c r="T96" s="407"/>
      <c r="U96" s="407"/>
      <c r="V96" s="407"/>
      <c r="W96" s="407"/>
      <c r="X96" s="426"/>
      <c r="Y96" s="163"/>
      <c r="Z96" s="164"/>
      <c r="AA96" s="165"/>
      <c r="AB96" s="247"/>
      <c r="AC96" s="248"/>
      <c r="AD96" s="249"/>
      <c r="AE96" s="247"/>
      <c r="AF96" s="248"/>
      <c r="AG96" s="248"/>
      <c r="AH96" s="249"/>
      <c r="AI96" s="247"/>
      <c r="AJ96" s="248"/>
      <c r="AK96" s="248"/>
      <c r="AL96" s="249"/>
      <c r="AM96" s="251"/>
      <c r="AN96" s="251"/>
      <c r="AO96" s="251"/>
      <c r="AP96" s="251"/>
      <c r="AQ96" s="197"/>
      <c r="AR96" s="198"/>
      <c r="AS96" s="132" t="s">
        <v>227</v>
      </c>
      <c r="AT96" s="133"/>
      <c r="AU96" s="198"/>
      <c r="AV96" s="198"/>
      <c r="AW96" s="407" t="s">
        <v>181</v>
      </c>
      <c r="AX96" s="408"/>
    </row>
    <row r="97" spans="1:60" ht="23.25" hidden="1" customHeight="1" x14ac:dyDescent="0.2">
      <c r="A97" s="876"/>
      <c r="B97" s="440"/>
      <c r="C97" s="440"/>
      <c r="D97" s="440"/>
      <c r="E97" s="440"/>
      <c r="F97" s="441"/>
      <c r="G97" s="103"/>
      <c r="H97" s="104"/>
      <c r="I97" s="104"/>
      <c r="J97" s="104"/>
      <c r="K97" s="104"/>
      <c r="L97" s="104"/>
      <c r="M97" s="104"/>
      <c r="N97" s="104"/>
      <c r="O97" s="105"/>
      <c r="P97" s="104"/>
      <c r="Q97" s="523"/>
      <c r="R97" s="523"/>
      <c r="S97" s="523"/>
      <c r="T97" s="523"/>
      <c r="U97" s="523"/>
      <c r="V97" s="523"/>
      <c r="W97" s="523"/>
      <c r="X97" s="524"/>
      <c r="Y97" s="567" t="s">
        <v>62</v>
      </c>
      <c r="Z97" s="568"/>
      <c r="AA97" s="569"/>
      <c r="AB97" s="554"/>
      <c r="AC97" s="555"/>
      <c r="AD97" s="556"/>
      <c r="AE97" s="216"/>
      <c r="AF97" s="217"/>
      <c r="AG97" s="217"/>
      <c r="AH97" s="218"/>
      <c r="AI97" s="216"/>
      <c r="AJ97" s="217"/>
      <c r="AK97" s="217"/>
      <c r="AL97" s="218"/>
      <c r="AM97" s="216"/>
      <c r="AN97" s="217"/>
      <c r="AO97" s="217"/>
      <c r="AP97" s="217"/>
      <c r="AQ97" s="336"/>
      <c r="AR97" s="206"/>
      <c r="AS97" s="206"/>
      <c r="AT97" s="337"/>
      <c r="AU97" s="217"/>
      <c r="AV97" s="217"/>
      <c r="AW97" s="217"/>
      <c r="AX97" s="219"/>
      <c r="AY97" s="10"/>
      <c r="AZ97" s="10"/>
      <c r="BA97" s="10"/>
      <c r="BB97" s="10"/>
      <c r="BC97" s="10"/>
    </row>
    <row r="98" spans="1:60" ht="23.25" hidden="1" customHeight="1" x14ac:dyDescent="0.2">
      <c r="A98" s="876"/>
      <c r="B98" s="440"/>
      <c r="C98" s="440"/>
      <c r="D98" s="440"/>
      <c r="E98" s="440"/>
      <c r="F98" s="441"/>
      <c r="G98" s="106"/>
      <c r="H98" s="107"/>
      <c r="I98" s="107"/>
      <c r="J98" s="107"/>
      <c r="K98" s="107"/>
      <c r="L98" s="107"/>
      <c r="M98" s="107"/>
      <c r="N98" s="107"/>
      <c r="O98" s="108"/>
      <c r="P98" s="525"/>
      <c r="Q98" s="525"/>
      <c r="R98" s="525"/>
      <c r="S98" s="525"/>
      <c r="T98" s="525"/>
      <c r="U98" s="525"/>
      <c r="V98" s="525"/>
      <c r="W98" s="525"/>
      <c r="X98" s="526"/>
      <c r="Y98" s="470" t="s">
        <v>54</v>
      </c>
      <c r="Z98" s="471"/>
      <c r="AA98" s="472"/>
      <c r="AB98" s="474"/>
      <c r="AC98" s="475"/>
      <c r="AD98" s="476"/>
      <c r="AE98" s="216"/>
      <c r="AF98" s="217"/>
      <c r="AG98" s="217"/>
      <c r="AH98" s="218"/>
      <c r="AI98" s="216"/>
      <c r="AJ98" s="217"/>
      <c r="AK98" s="217"/>
      <c r="AL98" s="218"/>
      <c r="AM98" s="216"/>
      <c r="AN98" s="217"/>
      <c r="AO98" s="217"/>
      <c r="AP98" s="217"/>
      <c r="AQ98" s="336"/>
      <c r="AR98" s="206"/>
      <c r="AS98" s="206"/>
      <c r="AT98" s="337"/>
      <c r="AU98" s="217"/>
      <c r="AV98" s="217"/>
      <c r="AW98" s="217"/>
      <c r="AX98" s="219"/>
      <c r="AY98" s="10"/>
      <c r="AZ98" s="10"/>
      <c r="BA98" s="10"/>
      <c r="BB98" s="10"/>
      <c r="BC98" s="10"/>
      <c r="BD98" s="10"/>
      <c r="BE98" s="10"/>
      <c r="BF98" s="10"/>
      <c r="BG98" s="10"/>
      <c r="BH98" s="10"/>
    </row>
    <row r="99" spans="1:60" ht="23.25" hidden="1" customHeight="1" thickBot="1" x14ac:dyDescent="0.25">
      <c r="A99" s="877"/>
      <c r="B99" s="442"/>
      <c r="C99" s="442"/>
      <c r="D99" s="442"/>
      <c r="E99" s="442"/>
      <c r="F99" s="443"/>
      <c r="G99" s="587"/>
      <c r="H99" s="214"/>
      <c r="I99" s="214"/>
      <c r="J99" s="214"/>
      <c r="K99" s="214"/>
      <c r="L99" s="214"/>
      <c r="M99" s="214"/>
      <c r="N99" s="214"/>
      <c r="O99" s="588"/>
      <c r="P99" s="527"/>
      <c r="Q99" s="527"/>
      <c r="R99" s="527"/>
      <c r="S99" s="527"/>
      <c r="T99" s="527"/>
      <c r="U99" s="527"/>
      <c r="V99" s="527"/>
      <c r="W99" s="527"/>
      <c r="X99" s="528"/>
      <c r="Y99" s="909" t="s">
        <v>13</v>
      </c>
      <c r="Z99" s="910"/>
      <c r="AA99" s="911"/>
      <c r="AB99" s="903" t="s">
        <v>14</v>
      </c>
      <c r="AC99" s="904"/>
      <c r="AD99" s="905"/>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65" customHeight="1" x14ac:dyDescent="0.2">
      <c r="A100" s="510" t="s">
        <v>316</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355</v>
      </c>
      <c r="AF100" s="549"/>
      <c r="AG100" s="549"/>
      <c r="AH100" s="550"/>
      <c r="AI100" s="548" t="s">
        <v>375</v>
      </c>
      <c r="AJ100" s="549"/>
      <c r="AK100" s="549"/>
      <c r="AL100" s="550"/>
      <c r="AM100" s="548" t="s">
        <v>382</v>
      </c>
      <c r="AN100" s="549"/>
      <c r="AO100" s="549"/>
      <c r="AP100" s="550"/>
      <c r="AQ100" s="317" t="s">
        <v>395</v>
      </c>
      <c r="AR100" s="318"/>
      <c r="AS100" s="318"/>
      <c r="AT100" s="319"/>
      <c r="AU100" s="317" t="s">
        <v>396</v>
      </c>
      <c r="AV100" s="318"/>
      <c r="AW100" s="318"/>
      <c r="AX100" s="320"/>
    </row>
    <row r="101" spans="1:60" ht="23.25" customHeight="1" x14ac:dyDescent="0.2">
      <c r="A101" s="434"/>
      <c r="B101" s="435"/>
      <c r="C101" s="435"/>
      <c r="D101" s="435"/>
      <c r="E101" s="435"/>
      <c r="F101" s="436"/>
      <c r="G101" s="104" t="s">
        <v>535</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3" t="s">
        <v>939</v>
      </c>
      <c r="AC101" s="473"/>
      <c r="AD101" s="473"/>
      <c r="AE101" s="216">
        <v>515</v>
      </c>
      <c r="AF101" s="217"/>
      <c r="AG101" s="217"/>
      <c r="AH101" s="218"/>
      <c r="AI101" s="216">
        <v>665</v>
      </c>
      <c r="AJ101" s="217"/>
      <c r="AK101" s="217"/>
      <c r="AL101" s="218"/>
      <c r="AM101" s="216">
        <v>1034</v>
      </c>
      <c r="AN101" s="217"/>
      <c r="AO101" s="217"/>
      <c r="AP101" s="218"/>
      <c r="AQ101" s="216" t="s">
        <v>874</v>
      </c>
      <c r="AR101" s="217"/>
      <c r="AS101" s="217"/>
      <c r="AT101" s="218"/>
      <c r="AU101" s="217" t="s">
        <v>525</v>
      </c>
      <c r="AV101" s="217"/>
      <c r="AW101" s="217"/>
      <c r="AX101" s="219"/>
    </row>
    <row r="102" spans="1:60" ht="23.25" customHeight="1" x14ac:dyDescent="0.2">
      <c r="A102" s="437"/>
      <c r="B102" s="438"/>
      <c r="C102" s="438"/>
      <c r="D102" s="438"/>
      <c r="E102" s="438"/>
      <c r="F102" s="439"/>
      <c r="G102" s="110"/>
      <c r="H102" s="110"/>
      <c r="I102" s="110"/>
      <c r="J102" s="110"/>
      <c r="K102" s="110"/>
      <c r="L102" s="110"/>
      <c r="M102" s="110"/>
      <c r="N102" s="110"/>
      <c r="O102" s="110"/>
      <c r="P102" s="110"/>
      <c r="Q102" s="110"/>
      <c r="R102" s="110"/>
      <c r="S102" s="110"/>
      <c r="T102" s="110"/>
      <c r="U102" s="110"/>
      <c r="V102" s="110"/>
      <c r="W102" s="110"/>
      <c r="X102" s="111"/>
      <c r="Y102" s="457" t="s">
        <v>56</v>
      </c>
      <c r="Z102" s="458"/>
      <c r="AA102" s="459"/>
      <c r="AB102" s="473" t="s">
        <v>939</v>
      </c>
      <c r="AC102" s="473"/>
      <c r="AD102" s="473"/>
      <c r="AE102" s="430">
        <v>240</v>
      </c>
      <c r="AF102" s="430"/>
      <c r="AG102" s="430"/>
      <c r="AH102" s="430"/>
      <c r="AI102" s="430">
        <v>360</v>
      </c>
      <c r="AJ102" s="430"/>
      <c r="AK102" s="430"/>
      <c r="AL102" s="430"/>
      <c r="AM102" s="223">
        <v>480</v>
      </c>
      <c r="AN102" s="224"/>
      <c r="AO102" s="224"/>
      <c r="AP102" s="321"/>
      <c r="AQ102" s="223">
        <v>600</v>
      </c>
      <c r="AR102" s="224"/>
      <c r="AS102" s="224"/>
      <c r="AT102" s="321"/>
      <c r="AU102" s="217" t="s">
        <v>525</v>
      </c>
      <c r="AV102" s="217"/>
      <c r="AW102" s="217"/>
      <c r="AX102" s="219"/>
    </row>
    <row r="103" spans="1:60" ht="31.65" customHeight="1" x14ac:dyDescent="0.2">
      <c r="A103" s="431" t="s">
        <v>316</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355</v>
      </c>
      <c r="AF103" s="428"/>
      <c r="AG103" s="428"/>
      <c r="AH103" s="429"/>
      <c r="AI103" s="427" t="s">
        <v>353</v>
      </c>
      <c r="AJ103" s="428"/>
      <c r="AK103" s="428"/>
      <c r="AL103" s="429"/>
      <c r="AM103" s="427" t="s">
        <v>382</v>
      </c>
      <c r="AN103" s="428"/>
      <c r="AO103" s="428"/>
      <c r="AP103" s="429"/>
      <c r="AQ103" s="282" t="s">
        <v>395</v>
      </c>
      <c r="AR103" s="283"/>
      <c r="AS103" s="283"/>
      <c r="AT103" s="322"/>
      <c r="AU103" s="282" t="s">
        <v>396</v>
      </c>
      <c r="AV103" s="283"/>
      <c r="AW103" s="283"/>
      <c r="AX103" s="284"/>
    </row>
    <row r="104" spans="1:60" ht="23.25" customHeight="1" x14ac:dyDescent="0.2">
      <c r="A104" s="434"/>
      <c r="B104" s="435"/>
      <c r="C104" s="435"/>
      <c r="D104" s="435"/>
      <c r="E104" s="435"/>
      <c r="F104" s="436"/>
      <c r="G104" s="104" t="s">
        <v>537</v>
      </c>
      <c r="H104" s="104"/>
      <c r="I104" s="104"/>
      <c r="J104" s="104"/>
      <c r="K104" s="104"/>
      <c r="L104" s="104"/>
      <c r="M104" s="104"/>
      <c r="N104" s="104"/>
      <c r="O104" s="104"/>
      <c r="P104" s="104"/>
      <c r="Q104" s="104"/>
      <c r="R104" s="104"/>
      <c r="S104" s="104"/>
      <c r="T104" s="104"/>
      <c r="U104" s="104"/>
      <c r="V104" s="104"/>
      <c r="W104" s="104"/>
      <c r="X104" s="105"/>
      <c r="Y104" s="477" t="s">
        <v>55</v>
      </c>
      <c r="Z104" s="478"/>
      <c r="AA104" s="479"/>
      <c r="AB104" s="554" t="s">
        <v>538</v>
      </c>
      <c r="AC104" s="555"/>
      <c r="AD104" s="556"/>
      <c r="AE104" s="216">
        <v>1.4</v>
      </c>
      <c r="AF104" s="217"/>
      <c r="AG104" s="217"/>
      <c r="AH104" s="218"/>
      <c r="AI104" s="216">
        <v>9.5</v>
      </c>
      <c r="AJ104" s="217"/>
      <c r="AK104" s="217"/>
      <c r="AL104" s="218"/>
      <c r="AM104" s="216">
        <v>28.3</v>
      </c>
      <c r="AN104" s="217"/>
      <c r="AO104" s="217"/>
      <c r="AP104" s="218"/>
      <c r="AQ104" s="216" t="s">
        <v>874</v>
      </c>
      <c r="AR104" s="217"/>
      <c r="AS104" s="217"/>
      <c r="AT104" s="218"/>
      <c r="AU104" s="217" t="s">
        <v>525</v>
      </c>
      <c r="AV104" s="217"/>
      <c r="AW104" s="217"/>
      <c r="AX104" s="219"/>
    </row>
    <row r="105" spans="1:60" ht="23.25" customHeight="1" x14ac:dyDescent="0.2">
      <c r="A105" s="437"/>
      <c r="B105" s="438"/>
      <c r="C105" s="438"/>
      <c r="D105" s="438"/>
      <c r="E105" s="438"/>
      <c r="F105" s="439"/>
      <c r="G105" s="110"/>
      <c r="H105" s="110"/>
      <c r="I105" s="110"/>
      <c r="J105" s="110"/>
      <c r="K105" s="110"/>
      <c r="L105" s="110"/>
      <c r="M105" s="110"/>
      <c r="N105" s="110"/>
      <c r="O105" s="110"/>
      <c r="P105" s="110"/>
      <c r="Q105" s="110"/>
      <c r="R105" s="110"/>
      <c r="S105" s="110"/>
      <c r="T105" s="110"/>
      <c r="U105" s="110"/>
      <c r="V105" s="110"/>
      <c r="W105" s="110"/>
      <c r="X105" s="111"/>
      <c r="Y105" s="457" t="s">
        <v>56</v>
      </c>
      <c r="Z105" s="557"/>
      <c r="AA105" s="558"/>
      <c r="AB105" s="554" t="s">
        <v>538</v>
      </c>
      <c r="AC105" s="555"/>
      <c r="AD105" s="556"/>
      <c r="AE105" s="430">
        <v>16</v>
      </c>
      <c r="AF105" s="430"/>
      <c r="AG105" s="430"/>
      <c r="AH105" s="430"/>
      <c r="AI105" s="430">
        <v>24</v>
      </c>
      <c r="AJ105" s="430"/>
      <c r="AK105" s="430"/>
      <c r="AL105" s="430"/>
      <c r="AM105" s="216">
        <v>32</v>
      </c>
      <c r="AN105" s="217"/>
      <c r="AO105" s="217"/>
      <c r="AP105" s="218"/>
      <c r="AQ105" s="223">
        <v>40</v>
      </c>
      <c r="AR105" s="224"/>
      <c r="AS105" s="224"/>
      <c r="AT105" s="321"/>
      <c r="AU105" s="217" t="s">
        <v>525</v>
      </c>
      <c r="AV105" s="217"/>
      <c r="AW105" s="217"/>
      <c r="AX105" s="219"/>
    </row>
    <row r="106" spans="1:60" ht="31.65" hidden="1" customHeight="1" x14ac:dyDescent="0.2">
      <c r="A106" s="431" t="s">
        <v>316</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355</v>
      </c>
      <c r="AF106" s="428"/>
      <c r="AG106" s="428"/>
      <c r="AH106" s="429"/>
      <c r="AI106" s="427" t="s">
        <v>353</v>
      </c>
      <c r="AJ106" s="428"/>
      <c r="AK106" s="428"/>
      <c r="AL106" s="429"/>
      <c r="AM106" s="427" t="s">
        <v>382</v>
      </c>
      <c r="AN106" s="428"/>
      <c r="AO106" s="428"/>
      <c r="AP106" s="429"/>
      <c r="AQ106" s="282" t="s">
        <v>395</v>
      </c>
      <c r="AR106" s="283"/>
      <c r="AS106" s="283"/>
      <c r="AT106" s="322"/>
      <c r="AU106" s="282" t="s">
        <v>396</v>
      </c>
      <c r="AV106" s="283"/>
      <c r="AW106" s="283"/>
      <c r="AX106" s="284"/>
    </row>
    <row r="107" spans="1:60" ht="23.25" hidden="1" customHeight="1" x14ac:dyDescent="0.2">
      <c r="A107" s="434"/>
      <c r="B107" s="435"/>
      <c r="C107" s="435"/>
      <c r="D107" s="435"/>
      <c r="E107" s="435"/>
      <c r="F107" s="436"/>
      <c r="G107" s="402"/>
      <c r="H107" s="402"/>
      <c r="I107" s="402"/>
      <c r="J107" s="402"/>
      <c r="K107" s="402"/>
      <c r="L107" s="402"/>
      <c r="M107" s="402"/>
      <c r="N107" s="402"/>
      <c r="O107" s="402"/>
      <c r="P107" s="402"/>
      <c r="Q107" s="402"/>
      <c r="R107" s="402"/>
      <c r="S107" s="402"/>
      <c r="T107" s="402"/>
      <c r="U107" s="402"/>
      <c r="V107" s="402"/>
      <c r="W107" s="402"/>
      <c r="X107" s="402"/>
      <c r="Y107" s="477" t="s">
        <v>55</v>
      </c>
      <c r="Z107" s="478"/>
      <c r="AA107" s="479"/>
      <c r="AB107" s="474"/>
      <c r="AC107" s="475"/>
      <c r="AD107" s="476"/>
      <c r="AE107" s="430"/>
      <c r="AF107" s="430"/>
      <c r="AG107" s="430"/>
      <c r="AH107" s="430"/>
      <c r="AI107" s="430"/>
      <c r="AJ107" s="430"/>
      <c r="AK107" s="430"/>
      <c r="AL107" s="430"/>
      <c r="AM107" s="216"/>
      <c r="AN107" s="217"/>
      <c r="AO107" s="217"/>
      <c r="AP107" s="218"/>
      <c r="AQ107" s="216"/>
      <c r="AR107" s="217"/>
      <c r="AS107" s="217"/>
      <c r="AT107" s="218"/>
      <c r="AU107" s="217"/>
      <c r="AV107" s="217"/>
      <c r="AW107" s="217"/>
      <c r="AX107" s="219"/>
    </row>
    <row r="108" spans="1:60" ht="23.25" hidden="1" customHeight="1" x14ac:dyDescent="0.2">
      <c r="A108" s="437"/>
      <c r="B108" s="438"/>
      <c r="C108" s="438"/>
      <c r="D108" s="438"/>
      <c r="E108" s="438"/>
      <c r="F108" s="439"/>
      <c r="G108" s="403"/>
      <c r="H108" s="403"/>
      <c r="I108" s="403"/>
      <c r="J108" s="403"/>
      <c r="K108" s="403"/>
      <c r="L108" s="403"/>
      <c r="M108" s="403"/>
      <c r="N108" s="403"/>
      <c r="O108" s="403"/>
      <c r="P108" s="403"/>
      <c r="Q108" s="403"/>
      <c r="R108" s="403"/>
      <c r="S108" s="403"/>
      <c r="T108" s="403"/>
      <c r="U108" s="403"/>
      <c r="V108" s="403"/>
      <c r="W108" s="403"/>
      <c r="X108" s="403"/>
      <c r="Y108" s="457" t="s">
        <v>56</v>
      </c>
      <c r="Z108" s="557"/>
      <c r="AA108" s="558"/>
      <c r="AB108" s="474"/>
      <c r="AC108" s="475"/>
      <c r="AD108" s="476"/>
      <c r="AE108" s="430"/>
      <c r="AF108" s="430"/>
      <c r="AG108" s="430"/>
      <c r="AH108" s="430"/>
      <c r="AI108" s="430"/>
      <c r="AJ108" s="430"/>
      <c r="AK108" s="430"/>
      <c r="AL108" s="430"/>
      <c r="AM108" s="430"/>
      <c r="AN108" s="430"/>
      <c r="AO108" s="430"/>
      <c r="AP108" s="430"/>
      <c r="AQ108" s="223"/>
      <c r="AR108" s="224"/>
      <c r="AS108" s="224"/>
      <c r="AT108" s="321"/>
      <c r="AU108" s="217"/>
      <c r="AV108" s="217"/>
      <c r="AW108" s="217"/>
      <c r="AX108" s="219"/>
    </row>
    <row r="109" spans="1:60" ht="31.65" hidden="1" customHeight="1" x14ac:dyDescent="0.2">
      <c r="A109" s="431" t="s">
        <v>316</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355</v>
      </c>
      <c r="AF109" s="428"/>
      <c r="AG109" s="428"/>
      <c r="AH109" s="429"/>
      <c r="AI109" s="427" t="s">
        <v>353</v>
      </c>
      <c r="AJ109" s="428"/>
      <c r="AK109" s="428"/>
      <c r="AL109" s="429"/>
      <c r="AM109" s="427" t="s">
        <v>382</v>
      </c>
      <c r="AN109" s="428"/>
      <c r="AO109" s="428"/>
      <c r="AP109" s="429"/>
      <c r="AQ109" s="282" t="s">
        <v>395</v>
      </c>
      <c r="AR109" s="283"/>
      <c r="AS109" s="283"/>
      <c r="AT109" s="322"/>
      <c r="AU109" s="282" t="s">
        <v>396</v>
      </c>
      <c r="AV109" s="283"/>
      <c r="AW109" s="283"/>
      <c r="AX109" s="284"/>
    </row>
    <row r="110" spans="1:60" ht="23.25" hidden="1" customHeight="1" x14ac:dyDescent="0.2">
      <c r="A110" s="434"/>
      <c r="B110" s="435"/>
      <c r="C110" s="435"/>
      <c r="D110" s="435"/>
      <c r="E110" s="435"/>
      <c r="F110" s="436"/>
      <c r="G110" s="402"/>
      <c r="H110" s="402"/>
      <c r="I110" s="402"/>
      <c r="J110" s="402"/>
      <c r="K110" s="402"/>
      <c r="L110" s="402"/>
      <c r="M110" s="402"/>
      <c r="N110" s="402"/>
      <c r="O110" s="402"/>
      <c r="P110" s="402"/>
      <c r="Q110" s="402"/>
      <c r="R110" s="402"/>
      <c r="S110" s="402"/>
      <c r="T110" s="402"/>
      <c r="U110" s="402"/>
      <c r="V110" s="402"/>
      <c r="W110" s="402"/>
      <c r="X110" s="402"/>
      <c r="Y110" s="477" t="s">
        <v>55</v>
      </c>
      <c r="Z110" s="478"/>
      <c r="AA110" s="479"/>
      <c r="AB110" s="474"/>
      <c r="AC110" s="475"/>
      <c r="AD110" s="476"/>
      <c r="AE110" s="430"/>
      <c r="AF110" s="430"/>
      <c r="AG110" s="430"/>
      <c r="AH110" s="430"/>
      <c r="AI110" s="430"/>
      <c r="AJ110" s="430"/>
      <c r="AK110" s="430"/>
      <c r="AL110" s="430"/>
      <c r="AM110" s="430"/>
      <c r="AN110" s="430"/>
      <c r="AO110" s="430"/>
      <c r="AP110" s="430"/>
      <c r="AQ110" s="216"/>
      <c r="AR110" s="217"/>
      <c r="AS110" s="217"/>
      <c r="AT110" s="218"/>
      <c r="AU110" s="217"/>
      <c r="AV110" s="217"/>
      <c r="AW110" s="217"/>
      <c r="AX110" s="219"/>
    </row>
    <row r="111" spans="1:60" ht="23.25" hidden="1" customHeight="1" x14ac:dyDescent="0.2">
      <c r="A111" s="437"/>
      <c r="B111" s="438"/>
      <c r="C111" s="438"/>
      <c r="D111" s="438"/>
      <c r="E111" s="438"/>
      <c r="F111" s="439"/>
      <c r="G111" s="403"/>
      <c r="H111" s="403"/>
      <c r="I111" s="403"/>
      <c r="J111" s="403"/>
      <c r="K111" s="403"/>
      <c r="L111" s="403"/>
      <c r="M111" s="403"/>
      <c r="N111" s="403"/>
      <c r="O111" s="403"/>
      <c r="P111" s="403"/>
      <c r="Q111" s="403"/>
      <c r="R111" s="403"/>
      <c r="S111" s="403"/>
      <c r="T111" s="403"/>
      <c r="U111" s="403"/>
      <c r="V111" s="403"/>
      <c r="W111" s="403"/>
      <c r="X111" s="403"/>
      <c r="Y111" s="457" t="s">
        <v>56</v>
      </c>
      <c r="Z111" s="557"/>
      <c r="AA111" s="558"/>
      <c r="AB111" s="474"/>
      <c r="AC111" s="475"/>
      <c r="AD111" s="476"/>
      <c r="AE111" s="430"/>
      <c r="AF111" s="430"/>
      <c r="AG111" s="430"/>
      <c r="AH111" s="430"/>
      <c r="AI111" s="430"/>
      <c r="AJ111" s="430"/>
      <c r="AK111" s="430"/>
      <c r="AL111" s="430"/>
      <c r="AM111" s="430"/>
      <c r="AN111" s="430"/>
      <c r="AO111" s="430"/>
      <c r="AP111" s="430"/>
      <c r="AQ111" s="216"/>
      <c r="AR111" s="217"/>
      <c r="AS111" s="217"/>
      <c r="AT111" s="218"/>
      <c r="AU111" s="217"/>
      <c r="AV111" s="217"/>
      <c r="AW111" s="217"/>
      <c r="AX111" s="219"/>
    </row>
    <row r="112" spans="1:60" ht="31.65" hidden="1" customHeight="1" x14ac:dyDescent="0.2">
      <c r="A112" s="431" t="s">
        <v>316</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355</v>
      </c>
      <c r="AF112" s="428"/>
      <c r="AG112" s="428"/>
      <c r="AH112" s="429"/>
      <c r="AI112" s="427" t="s">
        <v>353</v>
      </c>
      <c r="AJ112" s="428"/>
      <c r="AK112" s="428"/>
      <c r="AL112" s="429"/>
      <c r="AM112" s="427" t="s">
        <v>382</v>
      </c>
      <c r="AN112" s="428"/>
      <c r="AO112" s="428"/>
      <c r="AP112" s="429"/>
      <c r="AQ112" s="282" t="s">
        <v>395</v>
      </c>
      <c r="AR112" s="283"/>
      <c r="AS112" s="283"/>
      <c r="AT112" s="322"/>
      <c r="AU112" s="282" t="s">
        <v>396</v>
      </c>
      <c r="AV112" s="283"/>
      <c r="AW112" s="283"/>
      <c r="AX112" s="284"/>
    </row>
    <row r="113" spans="1:50" ht="23.25" hidden="1" customHeight="1" x14ac:dyDescent="0.2">
      <c r="A113" s="434"/>
      <c r="B113" s="435"/>
      <c r="C113" s="435"/>
      <c r="D113" s="435"/>
      <c r="E113" s="435"/>
      <c r="F113" s="436"/>
      <c r="G113" s="104"/>
      <c r="H113" s="104"/>
      <c r="I113" s="104"/>
      <c r="J113" s="104"/>
      <c r="K113" s="104"/>
      <c r="L113" s="104"/>
      <c r="M113" s="104"/>
      <c r="N113" s="104"/>
      <c r="O113" s="104"/>
      <c r="P113" s="104"/>
      <c r="Q113" s="104"/>
      <c r="R113" s="104"/>
      <c r="S113" s="104"/>
      <c r="T113" s="104"/>
      <c r="U113" s="104"/>
      <c r="V113" s="104"/>
      <c r="W113" s="104"/>
      <c r="X113" s="105"/>
      <c r="Y113" s="477" t="s">
        <v>55</v>
      </c>
      <c r="Z113" s="478"/>
      <c r="AA113" s="479"/>
      <c r="AB113" s="906"/>
      <c r="AC113" s="907"/>
      <c r="AD113" s="908"/>
      <c r="AE113" s="430"/>
      <c r="AF113" s="430"/>
      <c r="AG113" s="430"/>
      <c r="AH113" s="430"/>
      <c r="AI113" s="430"/>
      <c r="AJ113" s="430"/>
      <c r="AK113" s="430"/>
      <c r="AL113" s="430"/>
      <c r="AM113" s="430"/>
      <c r="AN113" s="430"/>
      <c r="AO113" s="430"/>
      <c r="AP113" s="430"/>
      <c r="AQ113" s="216"/>
      <c r="AR113" s="217"/>
      <c r="AS113" s="217"/>
      <c r="AT113" s="218"/>
      <c r="AU113" s="217" t="s">
        <v>525</v>
      </c>
      <c r="AV113" s="217"/>
      <c r="AW113" s="217"/>
      <c r="AX113" s="219"/>
    </row>
    <row r="114" spans="1:50" ht="23.25" hidden="1" customHeight="1" x14ac:dyDescent="0.2">
      <c r="A114" s="437"/>
      <c r="B114" s="438"/>
      <c r="C114" s="438"/>
      <c r="D114" s="438"/>
      <c r="E114" s="438"/>
      <c r="F114" s="439"/>
      <c r="G114" s="110"/>
      <c r="H114" s="110"/>
      <c r="I114" s="110"/>
      <c r="J114" s="110"/>
      <c r="K114" s="110"/>
      <c r="L114" s="110"/>
      <c r="M114" s="110"/>
      <c r="N114" s="110"/>
      <c r="O114" s="110"/>
      <c r="P114" s="110"/>
      <c r="Q114" s="110"/>
      <c r="R114" s="110"/>
      <c r="S114" s="110"/>
      <c r="T114" s="110"/>
      <c r="U114" s="110"/>
      <c r="V114" s="110"/>
      <c r="W114" s="110"/>
      <c r="X114" s="111"/>
      <c r="Y114" s="457" t="s">
        <v>56</v>
      </c>
      <c r="Z114" s="557"/>
      <c r="AA114" s="558"/>
      <c r="AB114" s="554"/>
      <c r="AC114" s="555"/>
      <c r="AD114" s="556"/>
      <c r="AE114" s="430"/>
      <c r="AF114" s="430"/>
      <c r="AG114" s="430"/>
      <c r="AH114" s="430"/>
      <c r="AI114" s="430"/>
      <c r="AJ114" s="430"/>
      <c r="AK114" s="430"/>
      <c r="AL114" s="430"/>
      <c r="AM114" s="430"/>
      <c r="AN114" s="430"/>
      <c r="AO114" s="430"/>
      <c r="AP114" s="430"/>
      <c r="AQ114" s="216"/>
      <c r="AR114" s="217"/>
      <c r="AS114" s="217"/>
      <c r="AT114" s="218"/>
      <c r="AU114" s="217" t="s">
        <v>525</v>
      </c>
      <c r="AV114" s="217"/>
      <c r="AW114" s="217"/>
      <c r="AX114" s="219"/>
    </row>
    <row r="115" spans="1:50" ht="23.25" customHeight="1" x14ac:dyDescent="0.2">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2"/>
      <c r="Z115" s="563"/>
      <c r="AA115" s="564"/>
      <c r="AB115" s="427" t="s">
        <v>11</v>
      </c>
      <c r="AC115" s="428"/>
      <c r="AD115" s="429"/>
      <c r="AE115" s="427" t="s">
        <v>355</v>
      </c>
      <c r="AF115" s="428"/>
      <c r="AG115" s="428"/>
      <c r="AH115" s="429"/>
      <c r="AI115" s="427" t="s">
        <v>353</v>
      </c>
      <c r="AJ115" s="428"/>
      <c r="AK115" s="428"/>
      <c r="AL115" s="429"/>
      <c r="AM115" s="427" t="s">
        <v>382</v>
      </c>
      <c r="AN115" s="428"/>
      <c r="AO115" s="428"/>
      <c r="AP115" s="429"/>
      <c r="AQ115" s="598" t="s">
        <v>397</v>
      </c>
      <c r="AR115" s="599"/>
      <c r="AS115" s="599"/>
      <c r="AT115" s="599"/>
      <c r="AU115" s="599"/>
      <c r="AV115" s="599"/>
      <c r="AW115" s="599"/>
      <c r="AX115" s="600"/>
    </row>
    <row r="116" spans="1:50" ht="23.25" customHeight="1" x14ac:dyDescent="0.2">
      <c r="A116" s="451"/>
      <c r="B116" s="452"/>
      <c r="C116" s="452"/>
      <c r="D116" s="452"/>
      <c r="E116" s="452"/>
      <c r="F116" s="453"/>
      <c r="G116" s="402" t="s">
        <v>539</v>
      </c>
      <c r="H116" s="402"/>
      <c r="I116" s="402"/>
      <c r="J116" s="402"/>
      <c r="K116" s="402"/>
      <c r="L116" s="402"/>
      <c r="M116" s="402"/>
      <c r="N116" s="402"/>
      <c r="O116" s="402"/>
      <c r="P116" s="402"/>
      <c r="Q116" s="402"/>
      <c r="R116" s="402"/>
      <c r="S116" s="402"/>
      <c r="T116" s="402"/>
      <c r="U116" s="402"/>
      <c r="V116" s="402"/>
      <c r="W116" s="402"/>
      <c r="X116" s="402"/>
      <c r="Y116" s="467" t="s">
        <v>15</v>
      </c>
      <c r="Z116" s="468"/>
      <c r="AA116" s="469"/>
      <c r="AB116" s="474" t="s">
        <v>540</v>
      </c>
      <c r="AC116" s="475"/>
      <c r="AD116" s="476"/>
      <c r="AE116" s="430">
        <v>521</v>
      </c>
      <c r="AF116" s="430"/>
      <c r="AG116" s="430"/>
      <c r="AH116" s="430"/>
      <c r="AI116" s="430">
        <v>387</v>
      </c>
      <c r="AJ116" s="430"/>
      <c r="AK116" s="430"/>
      <c r="AL116" s="430"/>
      <c r="AM116" s="216">
        <v>176</v>
      </c>
      <c r="AN116" s="217"/>
      <c r="AO116" s="217"/>
      <c r="AP116" s="218"/>
      <c r="AQ116" s="216">
        <v>209</v>
      </c>
      <c r="AR116" s="217"/>
      <c r="AS116" s="217"/>
      <c r="AT116" s="217"/>
      <c r="AU116" s="217"/>
      <c r="AV116" s="217"/>
      <c r="AW116" s="217"/>
      <c r="AX116" s="219"/>
    </row>
    <row r="117" spans="1:50" ht="46.5" customHeight="1" x14ac:dyDescent="0.2">
      <c r="A117" s="454"/>
      <c r="B117" s="455"/>
      <c r="C117" s="455"/>
      <c r="D117" s="455"/>
      <c r="E117" s="455"/>
      <c r="F117" s="456"/>
      <c r="G117" s="403"/>
      <c r="H117" s="403"/>
      <c r="I117" s="403"/>
      <c r="J117" s="403"/>
      <c r="K117" s="403"/>
      <c r="L117" s="403"/>
      <c r="M117" s="403"/>
      <c r="N117" s="403"/>
      <c r="O117" s="403"/>
      <c r="P117" s="403"/>
      <c r="Q117" s="403"/>
      <c r="R117" s="403"/>
      <c r="S117" s="403"/>
      <c r="T117" s="403"/>
      <c r="U117" s="403"/>
      <c r="V117" s="403"/>
      <c r="W117" s="403"/>
      <c r="X117" s="403"/>
      <c r="Y117" s="480" t="s">
        <v>49</v>
      </c>
      <c r="Z117" s="458"/>
      <c r="AA117" s="459"/>
      <c r="AB117" s="481" t="s">
        <v>876</v>
      </c>
      <c r="AC117" s="482"/>
      <c r="AD117" s="483"/>
      <c r="AE117" s="560" t="s">
        <v>877</v>
      </c>
      <c r="AF117" s="560"/>
      <c r="AG117" s="560"/>
      <c r="AH117" s="560"/>
      <c r="AI117" s="560" t="s">
        <v>878</v>
      </c>
      <c r="AJ117" s="560"/>
      <c r="AK117" s="560"/>
      <c r="AL117" s="560"/>
      <c r="AM117" s="560" t="s">
        <v>893</v>
      </c>
      <c r="AN117" s="560"/>
      <c r="AO117" s="560"/>
      <c r="AP117" s="560"/>
      <c r="AQ117" s="560" t="s">
        <v>902</v>
      </c>
      <c r="AR117" s="560"/>
      <c r="AS117" s="560"/>
      <c r="AT117" s="560"/>
      <c r="AU117" s="560"/>
      <c r="AV117" s="560"/>
      <c r="AW117" s="560"/>
      <c r="AX117" s="561"/>
    </row>
    <row r="118" spans="1:50" ht="23.25" customHeight="1" x14ac:dyDescent="0.2">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2"/>
      <c r="Z118" s="563"/>
      <c r="AA118" s="564"/>
      <c r="AB118" s="427" t="s">
        <v>11</v>
      </c>
      <c r="AC118" s="428"/>
      <c r="AD118" s="429"/>
      <c r="AE118" s="427" t="s">
        <v>355</v>
      </c>
      <c r="AF118" s="428"/>
      <c r="AG118" s="428"/>
      <c r="AH118" s="429"/>
      <c r="AI118" s="427" t="s">
        <v>353</v>
      </c>
      <c r="AJ118" s="428"/>
      <c r="AK118" s="428"/>
      <c r="AL118" s="429"/>
      <c r="AM118" s="427" t="s">
        <v>382</v>
      </c>
      <c r="AN118" s="428"/>
      <c r="AO118" s="428"/>
      <c r="AP118" s="429"/>
      <c r="AQ118" s="598" t="s">
        <v>397</v>
      </c>
      <c r="AR118" s="599"/>
      <c r="AS118" s="599"/>
      <c r="AT118" s="599"/>
      <c r="AU118" s="599"/>
      <c r="AV118" s="599"/>
      <c r="AW118" s="599"/>
      <c r="AX118" s="600"/>
    </row>
    <row r="119" spans="1:50" ht="23.25" customHeight="1" x14ac:dyDescent="0.2">
      <c r="A119" s="451"/>
      <c r="B119" s="452"/>
      <c r="C119" s="452"/>
      <c r="D119" s="452"/>
      <c r="E119" s="452"/>
      <c r="F119" s="453"/>
      <c r="G119" s="402" t="s">
        <v>541</v>
      </c>
      <c r="H119" s="402"/>
      <c r="I119" s="402"/>
      <c r="J119" s="402"/>
      <c r="K119" s="402"/>
      <c r="L119" s="402"/>
      <c r="M119" s="402"/>
      <c r="N119" s="402"/>
      <c r="O119" s="402"/>
      <c r="P119" s="402"/>
      <c r="Q119" s="402"/>
      <c r="R119" s="402"/>
      <c r="S119" s="402"/>
      <c r="T119" s="402"/>
      <c r="U119" s="402"/>
      <c r="V119" s="402"/>
      <c r="W119" s="402"/>
      <c r="X119" s="402"/>
      <c r="Y119" s="467" t="s">
        <v>15</v>
      </c>
      <c r="Z119" s="468"/>
      <c r="AA119" s="469"/>
      <c r="AB119" s="474" t="s">
        <v>540</v>
      </c>
      <c r="AC119" s="475"/>
      <c r="AD119" s="476"/>
      <c r="AE119" s="430">
        <v>191928</v>
      </c>
      <c r="AF119" s="430"/>
      <c r="AG119" s="430"/>
      <c r="AH119" s="430"/>
      <c r="AI119" s="430">
        <v>27126</v>
      </c>
      <c r="AJ119" s="430"/>
      <c r="AK119" s="430"/>
      <c r="AL119" s="430"/>
      <c r="AM119" s="430">
        <v>6445</v>
      </c>
      <c r="AN119" s="430"/>
      <c r="AO119" s="430"/>
      <c r="AP119" s="430"/>
      <c r="AQ119" s="430">
        <v>5425</v>
      </c>
      <c r="AR119" s="430"/>
      <c r="AS119" s="430"/>
      <c r="AT119" s="430"/>
      <c r="AU119" s="430"/>
      <c r="AV119" s="430"/>
      <c r="AW119" s="430"/>
      <c r="AX119" s="559"/>
    </row>
    <row r="120" spans="1:50" ht="46.5" customHeight="1" thickBot="1" x14ac:dyDescent="0.25">
      <c r="A120" s="454"/>
      <c r="B120" s="455"/>
      <c r="C120" s="455"/>
      <c r="D120" s="455"/>
      <c r="E120" s="455"/>
      <c r="F120" s="456"/>
      <c r="G120" s="403"/>
      <c r="H120" s="403"/>
      <c r="I120" s="403"/>
      <c r="J120" s="403"/>
      <c r="K120" s="403"/>
      <c r="L120" s="403"/>
      <c r="M120" s="403"/>
      <c r="N120" s="403"/>
      <c r="O120" s="403"/>
      <c r="P120" s="403"/>
      <c r="Q120" s="403"/>
      <c r="R120" s="403"/>
      <c r="S120" s="403"/>
      <c r="T120" s="403"/>
      <c r="U120" s="403"/>
      <c r="V120" s="403"/>
      <c r="W120" s="403"/>
      <c r="X120" s="403"/>
      <c r="Y120" s="480" t="s">
        <v>49</v>
      </c>
      <c r="Z120" s="458"/>
      <c r="AA120" s="459"/>
      <c r="AB120" s="481" t="s">
        <v>879</v>
      </c>
      <c r="AC120" s="482"/>
      <c r="AD120" s="483"/>
      <c r="AE120" s="560" t="s">
        <v>880</v>
      </c>
      <c r="AF120" s="560"/>
      <c r="AG120" s="560"/>
      <c r="AH120" s="560"/>
      <c r="AI120" s="560" t="s">
        <v>881</v>
      </c>
      <c r="AJ120" s="560"/>
      <c r="AK120" s="560"/>
      <c r="AL120" s="560"/>
      <c r="AM120" s="560" t="s">
        <v>892</v>
      </c>
      <c r="AN120" s="560"/>
      <c r="AO120" s="560"/>
      <c r="AP120" s="560"/>
      <c r="AQ120" s="560" t="s">
        <v>882</v>
      </c>
      <c r="AR120" s="560"/>
      <c r="AS120" s="560"/>
      <c r="AT120" s="560"/>
      <c r="AU120" s="560"/>
      <c r="AV120" s="560"/>
      <c r="AW120" s="560"/>
      <c r="AX120" s="561"/>
    </row>
    <row r="121" spans="1:50" ht="23.25" hidden="1" customHeight="1" x14ac:dyDescent="0.2">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2"/>
      <c r="Z121" s="563"/>
      <c r="AA121" s="564"/>
      <c r="AB121" s="427" t="s">
        <v>11</v>
      </c>
      <c r="AC121" s="428"/>
      <c r="AD121" s="429"/>
      <c r="AE121" s="427" t="s">
        <v>355</v>
      </c>
      <c r="AF121" s="428"/>
      <c r="AG121" s="428"/>
      <c r="AH121" s="429"/>
      <c r="AI121" s="427" t="s">
        <v>353</v>
      </c>
      <c r="AJ121" s="428"/>
      <c r="AK121" s="428"/>
      <c r="AL121" s="429"/>
      <c r="AM121" s="427" t="s">
        <v>382</v>
      </c>
      <c r="AN121" s="428"/>
      <c r="AO121" s="428"/>
      <c r="AP121" s="429"/>
      <c r="AQ121" s="598" t="s">
        <v>397</v>
      </c>
      <c r="AR121" s="599"/>
      <c r="AS121" s="599"/>
      <c r="AT121" s="599"/>
      <c r="AU121" s="599"/>
      <c r="AV121" s="599"/>
      <c r="AW121" s="599"/>
      <c r="AX121" s="600"/>
    </row>
    <row r="122" spans="1:50" ht="23.25" hidden="1" customHeight="1" x14ac:dyDescent="0.2">
      <c r="A122" s="451"/>
      <c r="B122" s="452"/>
      <c r="C122" s="452"/>
      <c r="D122" s="452"/>
      <c r="E122" s="452"/>
      <c r="F122" s="453"/>
      <c r="G122" s="402" t="s">
        <v>324</v>
      </c>
      <c r="H122" s="402"/>
      <c r="I122" s="402"/>
      <c r="J122" s="402"/>
      <c r="K122" s="402"/>
      <c r="L122" s="402"/>
      <c r="M122" s="402"/>
      <c r="N122" s="402"/>
      <c r="O122" s="402"/>
      <c r="P122" s="402"/>
      <c r="Q122" s="402"/>
      <c r="R122" s="402"/>
      <c r="S122" s="402"/>
      <c r="T122" s="402"/>
      <c r="U122" s="402"/>
      <c r="V122" s="402"/>
      <c r="W122" s="402"/>
      <c r="X122" s="402"/>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59"/>
    </row>
    <row r="123" spans="1:50" ht="46.5" hidden="1" customHeight="1" x14ac:dyDescent="0.2">
      <c r="A123" s="454"/>
      <c r="B123" s="455"/>
      <c r="C123" s="455"/>
      <c r="D123" s="455"/>
      <c r="E123" s="455"/>
      <c r="F123" s="456"/>
      <c r="G123" s="403"/>
      <c r="H123" s="403"/>
      <c r="I123" s="403"/>
      <c r="J123" s="403"/>
      <c r="K123" s="403"/>
      <c r="L123" s="403"/>
      <c r="M123" s="403"/>
      <c r="N123" s="403"/>
      <c r="O123" s="403"/>
      <c r="P123" s="403"/>
      <c r="Q123" s="403"/>
      <c r="R123" s="403"/>
      <c r="S123" s="403"/>
      <c r="T123" s="403"/>
      <c r="U123" s="403"/>
      <c r="V123" s="403"/>
      <c r="W123" s="403"/>
      <c r="X123" s="403"/>
      <c r="Y123" s="480" t="s">
        <v>49</v>
      </c>
      <c r="Z123" s="458"/>
      <c r="AA123" s="459"/>
      <c r="AB123" s="481" t="s">
        <v>325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2"/>
      <c r="Z124" s="563"/>
      <c r="AA124" s="564"/>
      <c r="AB124" s="427" t="s">
        <v>11</v>
      </c>
      <c r="AC124" s="428"/>
      <c r="AD124" s="429"/>
      <c r="AE124" s="427" t="s">
        <v>355</v>
      </c>
      <c r="AF124" s="428"/>
      <c r="AG124" s="428"/>
      <c r="AH124" s="429"/>
      <c r="AI124" s="427" t="s">
        <v>353</v>
      </c>
      <c r="AJ124" s="428"/>
      <c r="AK124" s="428"/>
      <c r="AL124" s="429"/>
      <c r="AM124" s="427" t="s">
        <v>382</v>
      </c>
      <c r="AN124" s="428"/>
      <c r="AO124" s="428"/>
      <c r="AP124" s="429"/>
      <c r="AQ124" s="598" t="s">
        <v>397</v>
      </c>
      <c r="AR124" s="599"/>
      <c r="AS124" s="599"/>
      <c r="AT124" s="599"/>
      <c r="AU124" s="599"/>
      <c r="AV124" s="599"/>
      <c r="AW124" s="599"/>
      <c r="AX124" s="600"/>
    </row>
    <row r="125" spans="1:50" ht="23.25" hidden="1" customHeight="1" x14ac:dyDescent="0.2">
      <c r="A125" s="451"/>
      <c r="B125" s="452"/>
      <c r="C125" s="452"/>
      <c r="D125" s="452"/>
      <c r="E125" s="452"/>
      <c r="F125" s="453"/>
      <c r="G125" s="402" t="s">
        <v>324</v>
      </c>
      <c r="H125" s="402"/>
      <c r="I125" s="402"/>
      <c r="J125" s="402"/>
      <c r="K125" s="402"/>
      <c r="L125" s="402"/>
      <c r="M125" s="402"/>
      <c r="N125" s="402"/>
      <c r="O125" s="402"/>
      <c r="P125" s="402"/>
      <c r="Q125" s="402"/>
      <c r="R125" s="402"/>
      <c r="S125" s="402"/>
      <c r="T125" s="402"/>
      <c r="U125" s="402"/>
      <c r="V125" s="402"/>
      <c r="W125" s="402"/>
      <c r="X125" s="94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59"/>
    </row>
    <row r="126" spans="1:50" ht="46.5" hidden="1" customHeight="1" x14ac:dyDescent="0.2">
      <c r="A126" s="454"/>
      <c r="B126" s="455"/>
      <c r="C126" s="455"/>
      <c r="D126" s="455"/>
      <c r="E126" s="455"/>
      <c r="F126" s="456"/>
      <c r="G126" s="403"/>
      <c r="H126" s="403"/>
      <c r="I126" s="403"/>
      <c r="J126" s="403"/>
      <c r="K126" s="403"/>
      <c r="L126" s="403"/>
      <c r="M126" s="403"/>
      <c r="N126" s="403"/>
      <c r="O126" s="403"/>
      <c r="P126" s="403"/>
      <c r="Q126" s="403"/>
      <c r="R126" s="403"/>
      <c r="S126" s="403"/>
      <c r="T126" s="403"/>
      <c r="U126" s="403"/>
      <c r="V126" s="403"/>
      <c r="W126" s="403"/>
      <c r="X126" s="944"/>
      <c r="Y126" s="480" t="s">
        <v>49</v>
      </c>
      <c r="Z126" s="458"/>
      <c r="AA126" s="459"/>
      <c r="AB126" s="481" t="s">
        <v>323</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8"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27" t="s">
        <v>355</v>
      </c>
      <c r="AF127" s="428"/>
      <c r="AG127" s="428"/>
      <c r="AH127" s="429"/>
      <c r="AI127" s="427" t="s">
        <v>353</v>
      </c>
      <c r="AJ127" s="428"/>
      <c r="AK127" s="428"/>
      <c r="AL127" s="429"/>
      <c r="AM127" s="427" t="s">
        <v>382</v>
      </c>
      <c r="AN127" s="428"/>
      <c r="AO127" s="428"/>
      <c r="AP127" s="429"/>
      <c r="AQ127" s="598" t="s">
        <v>397</v>
      </c>
      <c r="AR127" s="599"/>
      <c r="AS127" s="599"/>
      <c r="AT127" s="599"/>
      <c r="AU127" s="599"/>
      <c r="AV127" s="599"/>
      <c r="AW127" s="599"/>
      <c r="AX127" s="600"/>
    </row>
    <row r="128" spans="1:50" ht="23.25" hidden="1" customHeight="1" x14ac:dyDescent="0.2">
      <c r="A128" s="451"/>
      <c r="B128" s="452"/>
      <c r="C128" s="452"/>
      <c r="D128" s="452"/>
      <c r="E128" s="452"/>
      <c r="F128" s="453"/>
      <c r="G128" s="402" t="s">
        <v>324</v>
      </c>
      <c r="H128" s="402"/>
      <c r="I128" s="402"/>
      <c r="J128" s="402"/>
      <c r="K128" s="402"/>
      <c r="L128" s="402"/>
      <c r="M128" s="402"/>
      <c r="N128" s="402"/>
      <c r="O128" s="402"/>
      <c r="P128" s="402"/>
      <c r="Q128" s="402"/>
      <c r="R128" s="402"/>
      <c r="S128" s="402"/>
      <c r="T128" s="402"/>
      <c r="U128" s="402"/>
      <c r="V128" s="402"/>
      <c r="W128" s="402"/>
      <c r="X128" s="402"/>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59"/>
    </row>
    <row r="129" spans="1:50" ht="46.5" hidden="1" customHeight="1" thickBot="1" x14ac:dyDescent="0.25">
      <c r="A129" s="454"/>
      <c r="B129" s="455"/>
      <c r="C129" s="455"/>
      <c r="D129" s="455"/>
      <c r="E129" s="455"/>
      <c r="F129" s="456"/>
      <c r="G129" s="403"/>
      <c r="H129" s="403"/>
      <c r="I129" s="403"/>
      <c r="J129" s="403"/>
      <c r="K129" s="403"/>
      <c r="L129" s="403"/>
      <c r="M129" s="403"/>
      <c r="N129" s="403"/>
      <c r="O129" s="403"/>
      <c r="P129" s="403"/>
      <c r="Q129" s="403"/>
      <c r="R129" s="403"/>
      <c r="S129" s="403"/>
      <c r="T129" s="403"/>
      <c r="U129" s="403"/>
      <c r="V129" s="403"/>
      <c r="W129" s="403"/>
      <c r="X129" s="403"/>
      <c r="Y129" s="480" t="s">
        <v>49</v>
      </c>
      <c r="Z129" s="458"/>
      <c r="AA129" s="459"/>
      <c r="AB129" s="481" t="s">
        <v>323</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370</v>
      </c>
      <c r="B130" s="184"/>
      <c r="C130" s="183" t="s">
        <v>230</v>
      </c>
      <c r="D130" s="184"/>
      <c r="E130" s="168" t="s">
        <v>259</v>
      </c>
      <c r="F130" s="169"/>
      <c r="G130" s="170" t="s">
        <v>525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258</v>
      </c>
      <c r="F131" s="174"/>
      <c r="G131" s="109" t="s">
        <v>542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231</v>
      </c>
      <c r="F132" s="178"/>
      <c r="G132" s="159" t="s">
        <v>240</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355</v>
      </c>
      <c r="AF132" s="154"/>
      <c r="AG132" s="154"/>
      <c r="AH132" s="154"/>
      <c r="AI132" s="154" t="s">
        <v>375</v>
      </c>
      <c r="AJ132" s="154"/>
      <c r="AK132" s="154"/>
      <c r="AL132" s="154"/>
      <c r="AM132" s="154" t="s">
        <v>382</v>
      </c>
      <c r="AN132" s="154"/>
      <c r="AO132" s="154"/>
      <c r="AP132" s="150"/>
      <c r="AQ132" s="150" t="s">
        <v>226</v>
      </c>
      <c r="AR132" s="151"/>
      <c r="AS132" s="151"/>
      <c r="AT132" s="152"/>
      <c r="AU132" s="195" t="s">
        <v>242</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525</v>
      </c>
      <c r="AR133" s="198"/>
      <c r="AS133" s="132" t="s">
        <v>227</v>
      </c>
      <c r="AT133" s="133"/>
      <c r="AU133" s="199">
        <v>12</v>
      </c>
      <c r="AV133" s="199"/>
      <c r="AW133" s="132" t="s">
        <v>181</v>
      </c>
      <c r="AX133" s="194"/>
    </row>
    <row r="134" spans="1:50" ht="39.75" customHeight="1" x14ac:dyDescent="0.2">
      <c r="A134" s="188"/>
      <c r="B134" s="185"/>
      <c r="C134" s="179"/>
      <c r="D134" s="185"/>
      <c r="E134" s="179"/>
      <c r="F134" s="180"/>
      <c r="G134" s="103" t="s">
        <v>543</v>
      </c>
      <c r="H134" s="104"/>
      <c r="I134" s="104"/>
      <c r="J134" s="104"/>
      <c r="K134" s="104"/>
      <c r="L134" s="104"/>
      <c r="M134" s="104"/>
      <c r="N134" s="104"/>
      <c r="O134" s="104"/>
      <c r="P134" s="104"/>
      <c r="Q134" s="104"/>
      <c r="R134" s="104"/>
      <c r="S134" s="104"/>
      <c r="T134" s="104"/>
      <c r="U134" s="104"/>
      <c r="V134" s="104"/>
      <c r="W134" s="104"/>
      <c r="X134" s="105"/>
      <c r="Y134" s="200" t="s">
        <v>241</v>
      </c>
      <c r="Z134" s="201"/>
      <c r="AA134" s="202"/>
      <c r="AB134" s="211" t="s">
        <v>544</v>
      </c>
      <c r="AC134" s="212"/>
      <c r="AD134" s="212"/>
      <c r="AE134" s="205">
        <v>111100</v>
      </c>
      <c r="AF134" s="206"/>
      <c r="AG134" s="206"/>
      <c r="AH134" s="206"/>
      <c r="AI134" s="205">
        <v>105900</v>
      </c>
      <c r="AJ134" s="206"/>
      <c r="AK134" s="206"/>
      <c r="AL134" s="206"/>
      <c r="AM134" s="205" t="s">
        <v>546</v>
      </c>
      <c r="AN134" s="206"/>
      <c r="AO134" s="206"/>
      <c r="AP134" s="206"/>
      <c r="AQ134" s="205" t="s">
        <v>371</v>
      </c>
      <c r="AR134" s="206"/>
      <c r="AS134" s="206"/>
      <c r="AT134" s="206"/>
      <c r="AU134" s="205" t="s">
        <v>371</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544</v>
      </c>
      <c r="AC135" s="212"/>
      <c r="AD135" s="212"/>
      <c r="AE135" s="205" t="s">
        <v>371</v>
      </c>
      <c r="AF135" s="206"/>
      <c r="AG135" s="206"/>
      <c r="AH135" s="206"/>
      <c r="AI135" s="205" t="s">
        <v>545</v>
      </c>
      <c r="AJ135" s="206"/>
      <c r="AK135" s="206"/>
      <c r="AL135" s="206"/>
      <c r="AM135" s="205" t="s">
        <v>371</v>
      </c>
      <c r="AN135" s="206"/>
      <c r="AO135" s="206"/>
      <c r="AP135" s="206"/>
      <c r="AQ135" s="205" t="s">
        <v>371</v>
      </c>
      <c r="AR135" s="206"/>
      <c r="AS135" s="206"/>
      <c r="AT135" s="206"/>
      <c r="AU135" s="205">
        <v>92700</v>
      </c>
      <c r="AV135" s="206"/>
      <c r="AW135" s="206"/>
      <c r="AX135" s="207"/>
    </row>
    <row r="136" spans="1:50" ht="18.75" hidden="1" customHeight="1" x14ac:dyDescent="0.2">
      <c r="A136" s="188"/>
      <c r="B136" s="185"/>
      <c r="C136" s="179"/>
      <c r="D136" s="185"/>
      <c r="E136" s="179"/>
      <c r="F136" s="180"/>
      <c r="G136" s="159" t="s">
        <v>240</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355</v>
      </c>
      <c r="AF136" s="154"/>
      <c r="AG136" s="154"/>
      <c r="AH136" s="154"/>
      <c r="AI136" s="154" t="s">
        <v>353</v>
      </c>
      <c r="AJ136" s="154"/>
      <c r="AK136" s="154"/>
      <c r="AL136" s="154"/>
      <c r="AM136" s="154" t="s">
        <v>382</v>
      </c>
      <c r="AN136" s="154"/>
      <c r="AO136" s="154"/>
      <c r="AP136" s="150"/>
      <c r="AQ136" s="150" t="s">
        <v>226</v>
      </c>
      <c r="AR136" s="151"/>
      <c r="AS136" s="151"/>
      <c r="AT136" s="152"/>
      <c r="AU136" s="195" t="s">
        <v>242</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227</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241</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240</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355</v>
      </c>
      <c r="AF140" s="154"/>
      <c r="AG140" s="154"/>
      <c r="AH140" s="154"/>
      <c r="AI140" s="154" t="s">
        <v>353</v>
      </c>
      <c r="AJ140" s="154"/>
      <c r="AK140" s="154"/>
      <c r="AL140" s="154"/>
      <c r="AM140" s="154" t="s">
        <v>382</v>
      </c>
      <c r="AN140" s="154"/>
      <c r="AO140" s="154"/>
      <c r="AP140" s="150"/>
      <c r="AQ140" s="150" t="s">
        <v>226</v>
      </c>
      <c r="AR140" s="151"/>
      <c r="AS140" s="151"/>
      <c r="AT140" s="152"/>
      <c r="AU140" s="195" t="s">
        <v>242</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227</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241</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240</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355</v>
      </c>
      <c r="AF144" s="154"/>
      <c r="AG144" s="154"/>
      <c r="AH144" s="154"/>
      <c r="AI144" s="154" t="s">
        <v>353</v>
      </c>
      <c r="AJ144" s="154"/>
      <c r="AK144" s="154"/>
      <c r="AL144" s="154"/>
      <c r="AM144" s="154" t="s">
        <v>382</v>
      </c>
      <c r="AN144" s="154"/>
      <c r="AO144" s="154"/>
      <c r="AP144" s="150"/>
      <c r="AQ144" s="150" t="s">
        <v>226</v>
      </c>
      <c r="AR144" s="151"/>
      <c r="AS144" s="151"/>
      <c r="AT144" s="152"/>
      <c r="AU144" s="195" t="s">
        <v>242</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227</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241</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240</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355</v>
      </c>
      <c r="AF148" s="154"/>
      <c r="AG148" s="154"/>
      <c r="AH148" s="154"/>
      <c r="AI148" s="154" t="s">
        <v>353</v>
      </c>
      <c r="AJ148" s="154"/>
      <c r="AK148" s="154"/>
      <c r="AL148" s="154"/>
      <c r="AM148" s="154" t="s">
        <v>382</v>
      </c>
      <c r="AN148" s="154"/>
      <c r="AO148" s="154"/>
      <c r="AP148" s="150"/>
      <c r="AQ148" s="150" t="s">
        <v>226</v>
      </c>
      <c r="AR148" s="151"/>
      <c r="AS148" s="151"/>
      <c r="AT148" s="152"/>
      <c r="AU148" s="195" t="s">
        <v>242</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227</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241</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65" hidden="1" customHeight="1" x14ac:dyDescent="0.2">
      <c r="A152" s="188"/>
      <c r="B152" s="185"/>
      <c r="C152" s="179"/>
      <c r="D152" s="185"/>
      <c r="E152" s="179"/>
      <c r="F152" s="180"/>
      <c r="G152" s="156" t="s">
        <v>243</v>
      </c>
      <c r="H152" s="129"/>
      <c r="I152" s="129"/>
      <c r="J152" s="129"/>
      <c r="K152" s="129"/>
      <c r="L152" s="129"/>
      <c r="M152" s="129"/>
      <c r="N152" s="129"/>
      <c r="O152" s="129"/>
      <c r="P152" s="130"/>
      <c r="Q152" s="158" t="s">
        <v>300</v>
      </c>
      <c r="R152" s="129"/>
      <c r="S152" s="129"/>
      <c r="T152" s="129"/>
      <c r="U152" s="129"/>
      <c r="V152" s="129"/>
      <c r="W152" s="129"/>
      <c r="X152" s="129"/>
      <c r="Y152" s="129"/>
      <c r="Z152" s="129"/>
      <c r="AA152" s="129"/>
      <c r="AB152" s="128" t="s">
        <v>301</v>
      </c>
      <c r="AC152" s="129"/>
      <c r="AD152" s="130"/>
      <c r="AE152" s="158" t="s">
        <v>244</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6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6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6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6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6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65" hidden="1" customHeight="1" x14ac:dyDescent="0.2">
      <c r="A159" s="188"/>
      <c r="B159" s="185"/>
      <c r="C159" s="179"/>
      <c r="D159" s="185"/>
      <c r="E159" s="179"/>
      <c r="F159" s="180"/>
      <c r="G159" s="156" t="s">
        <v>243</v>
      </c>
      <c r="H159" s="129"/>
      <c r="I159" s="129"/>
      <c r="J159" s="129"/>
      <c r="K159" s="129"/>
      <c r="L159" s="129"/>
      <c r="M159" s="129"/>
      <c r="N159" s="129"/>
      <c r="O159" s="129"/>
      <c r="P159" s="130"/>
      <c r="Q159" s="158" t="s">
        <v>300</v>
      </c>
      <c r="R159" s="129"/>
      <c r="S159" s="129"/>
      <c r="T159" s="129"/>
      <c r="U159" s="129"/>
      <c r="V159" s="129"/>
      <c r="W159" s="129"/>
      <c r="X159" s="129"/>
      <c r="Y159" s="129"/>
      <c r="Z159" s="129"/>
      <c r="AA159" s="129"/>
      <c r="AB159" s="128" t="s">
        <v>301</v>
      </c>
      <c r="AC159" s="129"/>
      <c r="AD159" s="130"/>
      <c r="AE159" s="134" t="s">
        <v>244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6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6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6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6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65" hidden="1" customHeight="1" x14ac:dyDescent="0.2">
      <c r="A166" s="188"/>
      <c r="B166" s="185"/>
      <c r="C166" s="179"/>
      <c r="D166" s="185"/>
      <c r="E166" s="179"/>
      <c r="F166" s="180"/>
      <c r="G166" s="156" t="s">
        <v>243</v>
      </c>
      <c r="H166" s="129"/>
      <c r="I166" s="129"/>
      <c r="J166" s="129"/>
      <c r="K166" s="129"/>
      <c r="L166" s="129"/>
      <c r="M166" s="129"/>
      <c r="N166" s="129"/>
      <c r="O166" s="129"/>
      <c r="P166" s="130"/>
      <c r="Q166" s="158" t="s">
        <v>300</v>
      </c>
      <c r="R166" s="129"/>
      <c r="S166" s="129"/>
      <c r="T166" s="129"/>
      <c r="U166" s="129"/>
      <c r="V166" s="129"/>
      <c r="W166" s="129"/>
      <c r="X166" s="129"/>
      <c r="Y166" s="129"/>
      <c r="Z166" s="129"/>
      <c r="AA166" s="129"/>
      <c r="AB166" s="128" t="s">
        <v>301</v>
      </c>
      <c r="AC166" s="129"/>
      <c r="AD166" s="130"/>
      <c r="AE166" s="134" t="s">
        <v>244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6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6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6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6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65" hidden="1" customHeight="1" x14ac:dyDescent="0.2">
      <c r="A173" s="188"/>
      <c r="B173" s="185"/>
      <c r="C173" s="179"/>
      <c r="D173" s="185"/>
      <c r="E173" s="179"/>
      <c r="F173" s="180"/>
      <c r="G173" s="156" t="s">
        <v>243</v>
      </c>
      <c r="H173" s="129"/>
      <c r="I173" s="129"/>
      <c r="J173" s="129"/>
      <c r="K173" s="129"/>
      <c r="L173" s="129"/>
      <c r="M173" s="129"/>
      <c r="N173" s="129"/>
      <c r="O173" s="129"/>
      <c r="P173" s="130"/>
      <c r="Q173" s="158" t="s">
        <v>300</v>
      </c>
      <c r="R173" s="129"/>
      <c r="S173" s="129"/>
      <c r="T173" s="129"/>
      <c r="U173" s="129"/>
      <c r="V173" s="129"/>
      <c r="W173" s="129"/>
      <c r="X173" s="129"/>
      <c r="Y173" s="129"/>
      <c r="Z173" s="129"/>
      <c r="AA173" s="129"/>
      <c r="AB173" s="128" t="s">
        <v>301</v>
      </c>
      <c r="AC173" s="129"/>
      <c r="AD173" s="130"/>
      <c r="AE173" s="134" t="s">
        <v>244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6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6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6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6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65" hidden="1" customHeight="1" x14ac:dyDescent="0.2">
      <c r="A180" s="188"/>
      <c r="B180" s="185"/>
      <c r="C180" s="179"/>
      <c r="D180" s="185"/>
      <c r="E180" s="179"/>
      <c r="F180" s="180"/>
      <c r="G180" s="156" t="s">
        <v>243</v>
      </c>
      <c r="H180" s="129"/>
      <c r="I180" s="129"/>
      <c r="J180" s="129"/>
      <c r="K180" s="129"/>
      <c r="L180" s="129"/>
      <c r="M180" s="129"/>
      <c r="N180" s="129"/>
      <c r="O180" s="129"/>
      <c r="P180" s="130"/>
      <c r="Q180" s="158" t="s">
        <v>300</v>
      </c>
      <c r="R180" s="129"/>
      <c r="S180" s="129"/>
      <c r="T180" s="129"/>
      <c r="U180" s="129"/>
      <c r="V180" s="129"/>
      <c r="W180" s="129"/>
      <c r="X180" s="129"/>
      <c r="Y180" s="129"/>
      <c r="Z180" s="129"/>
      <c r="AA180" s="129"/>
      <c r="AB180" s="128" t="s">
        <v>301</v>
      </c>
      <c r="AC180" s="129"/>
      <c r="AD180" s="130"/>
      <c r="AE180" s="134" t="s">
        <v>244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6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6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6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6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265</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547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2">
      <c r="A190" s="188"/>
      <c r="B190" s="185"/>
      <c r="C190" s="179"/>
      <c r="D190" s="185"/>
      <c r="E190" s="168" t="s">
        <v>259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258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231</v>
      </c>
      <c r="F192" s="178"/>
      <c r="G192" s="159" t="s">
        <v>240</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355</v>
      </c>
      <c r="AF192" s="154"/>
      <c r="AG192" s="154"/>
      <c r="AH192" s="154"/>
      <c r="AI192" s="154" t="s">
        <v>353</v>
      </c>
      <c r="AJ192" s="154"/>
      <c r="AK192" s="154"/>
      <c r="AL192" s="154"/>
      <c r="AM192" s="154" t="s">
        <v>382</v>
      </c>
      <c r="AN192" s="154"/>
      <c r="AO192" s="154"/>
      <c r="AP192" s="150"/>
      <c r="AQ192" s="150" t="s">
        <v>226</v>
      </c>
      <c r="AR192" s="151"/>
      <c r="AS192" s="151"/>
      <c r="AT192" s="152"/>
      <c r="AU192" s="195" t="s">
        <v>242</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227</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241</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240</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355</v>
      </c>
      <c r="AF196" s="154"/>
      <c r="AG196" s="154"/>
      <c r="AH196" s="154"/>
      <c r="AI196" s="154" t="s">
        <v>353</v>
      </c>
      <c r="AJ196" s="154"/>
      <c r="AK196" s="154"/>
      <c r="AL196" s="154"/>
      <c r="AM196" s="154" t="s">
        <v>382</v>
      </c>
      <c r="AN196" s="154"/>
      <c r="AO196" s="154"/>
      <c r="AP196" s="150"/>
      <c r="AQ196" s="150" t="s">
        <v>226</v>
      </c>
      <c r="AR196" s="151"/>
      <c r="AS196" s="151"/>
      <c r="AT196" s="152"/>
      <c r="AU196" s="195" t="s">
        <v>242</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227</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241</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240</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355</v>
      </c>
      <c r="AF200" s="154"/>
      <c r="AG200" s="154"/>
      <c r="AH200" s="154"/>
      <c r="AI200" s="154" t="s">
        <v>353</v>
      </c>
      <c r="AJ200" s="154"/>
      <c r="AK200" s="154"/>
      <c r="AL200" s="154"/>
      <c r="AM200" s="154" t="s">
        <v>382</v>
      </c>
      <c r="AN200" s="154"/>
      <c r="AO200" s="154"/>
      <c r="AP200" s="150"/>
      <c r="AQ200" s="150" t="s">
        <v>226</v>
      </c>
      <c r="AR200" s="151"/>
      <c r="AS200" s="151"/>
      <c r="AT200" s="152"/>
      <c r="AU200" s="195" t="s">
        <v>242</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227</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241</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240</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355</v>
      </c>
      <c r="AF204" s="154"/>
      <c r="AG204" s="154"/>
      <c r="AH204" s="154"/>
      <c r="AI204" s="154" t="s">
        <v>353</v>
      </c>
      <c r="AJ204" s="154"/>
      <c r="AK204" s="154"/>
      <c r="AL204" s="154"/>
      <c r="AM204" s="154" t="s">
        <v>382</v>
      </c>
      <c r="AN204" s="154"/>
      <c r="AO204" s="154"/>
      <c r="AP204" s="150"/>
      <c r="AQ204" s="150" t="s">
        <v>226</v>
      </c>
      <c r="AR204" s="151"/>
      <c r="AS204" s="151"/>
      <c r="AT204" s="152"/>
      <c r="AU204" s="195" t="s">
        <v>242</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227</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241</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240</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355</v>
      </c>
      <c r="AF208" s="154"/>
      <c r="AG208" s="154"/>
      <c r="AH208" s="154"/>
      <c r="AI208" s="154" t="s">
        <v>353</v>
      </c>
      <c r="AJ208" s="154"/>
      <c r="AK208" s="154"/>
      <c r="AL208" s="154"/>
      <c r="AM208" s="154" t="s">
        <v>382</v>
      </c>
      <c r="AN208" s="154"/>
      <c r="AO208" s="154"/>
      <c r="AP208" s="150"/>
      <c r="AQ208" s="150" t="s">
        <v>226</v>
      </c>
      <c r="AR208" s="151"/>
      <c r="AS208" s="151"/>
      <c r="AT208" s="152"/>
      <c r="AU208" s="195" t="s">
        <v>242</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227</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241</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65" hidden="1" customHeight="1" x14ac:dyDescent="0.2">
      <c r="A212" s="188"/>
      <c r="B212" s="185"/>
      <c r="C212" s="179"/>
      <c r="D212" s="185"/>
      <c r="E212" s="179"/>
      <c r="F212" s="180"/>
      <c r="G212" s="156" t="s">
        <v>243</v>
      </c>
      <c r="H212" s="129"/>
      <c r="I212" s="129"/>
      <c r="J212" s="129"/>
      <c r="K212" s="129"/>
      <c r="L212" s="129"/>
      <c r="M212" s="129"/>
      <c r="N212" s="129"/>
      <c r="O212" s="129"/>
      <c r="P212" s="130"/>
      <c r="Q212" s="158" t="s">
        <v>300</v>
      </c>
      <c r="R212" s="129"/>
      <c r="S212" s="129"/>
      <c r="T212" s="129"/>
      <c r="U212" s="129"/>
      <c r="V212" s="129"/>
      <c r="W212" s="129"/>
      <c r="X212" s="129"/>
      <c r="Y212" s="129"/>
      <c r="Z212" s="129"/>
      <c r="AA212" s="129"/>
      <c r="AB212" s="128" t="s">
        <v>301</v>
      </c>
      <c r="AC212" s="129"/>
      <c r="AD212" s="130"/>
      <c r="AE212" s="158" t="s">
        <v>244</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6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6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6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6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6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65" hidden="1" customHeight="1" x14ac:dyDescent="0.2">
      <c r="A219" s="188"/>
      <c r="B219" s="185"/>
      <c r="C219" s="179"/>
      <c r="D219" s="185"/>
      <c r="E219" s="179"/>
      <c r="F219" s="180"/>
      <c r="G219" s="156" t="s">
        <v>243</v>
      </c>
      <c r="H219" s="129"/>
      <c r="I219" s="129"/>
      <c r="J219" s="129"/>
      <c r="K219" s="129"/>
      <c r="L219" s="129"/>
      <c r="M219" s="129"/>
      <c r="N219" s="129"/>
      <c r="O219" s="129"/>
      <c r="P219" s="130"/>
      <c r="Q219" s="158" t="s">
        <v>300</v>
      </c>
      <c r="R219" s="129"/>
      <c r="S219" s="129"/>
      <c r="T219" s="129"/>
      <c r="U219" s="129"/>
      <c r="V219" s="129"/>
      <c r="W219" s="129"/>
      <c r="X219" s="129"/>
      <c r="Y219" s="129"/>
      <c r="Z219" s="129"/>
      <c r="AA219" s="129"/>
      <c r="AB219" s="128" t="s">
        <v>301</v>
      </c>
      <c r="AC219" s="129"/>
      <c r="AD219" s="130"/>
      <c r="AE219" s="134" t="s">
        <v>244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6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6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6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6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65" hidden="1" customHeight="1" x14ac:dyDescent="0.2">
      <c r="A226" s="188"/>
      <c r="B226" s="185"/>
      <c r="C226" s="179"/>
      <c r="D226" s="185"/>
      <c r="E226" s="179"/>
      <c r="F226" s="180"/>
      <c r="G226" s="156" t="s">
        <v>243</v>
      </c>
      <c r="H226" s="129"/>
      <c r="I226" s="129"/>
      <c r="J226" s="129"/>
      <c r="K226" s="129"/>
      <c r="L226" s="129"/>
      <c r="M226" s="129"/>
      <c r="N226" s="129"/>
      <c r="O226" s="129"/>
      <c r="P226" s="130"/>
      <c r="Q226" s="158" t="s">
        <v>300</v>
      </c>
      <c r="R226" s="129"/>
      <c r="S226" s="129"/>
      <c r="T226" s="129"/>
      <c r="U226" s="129"/>
      <c r="V226" s="129"/>
      <c r="W226" s="129"/>
      <c r="X226" s="129"/>
      <c r="Y226" s="129"/>
      <c r="Z226" s="129"/>
      <c r="AA226" s="129"/>
      <c r="AB226" s="128" t="s">
        <v>301</v>
      </c>
      <c r="AC226" s="129"/>
      <c r="AD226" s="130"/>
      <c r="AE226" s="134" t="s">
        <v>244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6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6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6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6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65" hidden="1" customHeight="1" x14ac:dyDescent="0.2">
      <c r="A233" s="188"/>
      <c r="B233" s="185"/>
      <c r="C233" s="179"/>
      <c r="D233" s="185"/>
      <c r="E233" s="179"/>
      <c r="F233" s="180"/>
      <c r="G233" s="156" t="s">
        <v>243</v>
      </c>
      <c r="H233" s="129"/>
      <c r="I233" s="129"/>
      <c r="J233" s="129"/>
      <c r="K233" s="129"/>
      <c r="L233" s="129"/>
      <c r="M233" s="129"/>
      <c r="N233" s="129"/>
      <c r="O233" s="129"/>
      <c r="P233" s="130"/>
      <c r="Q233" s="158" t="s">
        <v>300</v>
      </c>
      <c r="R233" s="129"/>
      <c r="S233" s="129"/>
      <c r="T233" s="129"/>
      <c r="U233" s="129"/>
      <c r="V233" s="129"/>
      <c r="W233" s="129"/>
      <c r="X233" s="129"/>
      <c r="Y233" s="129"/>
      <c r="Z233" s="129"/>
      <c r="AA233" s="129"/>
      <c r="AB233" s="128" t="s">
        <v>301</v>
      </c>
      <c r="AC233" s="129"/>
      <c r="AD233" s="130"/>
      <c r="AE233" s="134" t="s">
        <v>244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6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6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6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6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65" hidden="1" customHeight="1" x14ac:dyDescent="0.2">
      <c r="A240" s="188"/>
      <c r="B240" s="185"/>
      <c r="C240" s="179"/>
      <c r="D240" s="185"/>
      <c r="E240" s="179"/>
      <c r="F240" s="180"/>
      <c r="G240" s="156" t="s">
        <v>243</v>
      </c>
      <c r="H240" s="129"/>
      <c r="I240" s="129"/>
      <c r="J240" s="129"/>
      <c r="K240" s="129"/>
      <c r="L240" s="129"/>
      <c r="M240" s="129"/>
      <c r="N240" s="129"/>
      <c r="O240" s="129"/>
      <c r="P240" s="130"/>
      <c r="Q240" s="158" t="s">
        <v>300</v>
      </c>
      <c r="R240" s="129"/>
      <c r="S240" s="129"/>
      <c r="T240" s="129"/>
      <c r="U240" s="129"/>
      <c r="V240" s="129"/>
      <c r="W240" s="129"/>
      <c r="X240" s="129"/>
      <c r="Y240" s="129"/>
      <c r="Z240" s="129"/>
      <c r="AA240" s="129"/>
      <c r="AB240" s="128" t="s">
        <v>301</v>
      </c>
      <c r="AC240" s="129"/>
      <c r="AD240" s="130"/>
      <c r="AE240" s="134" t="s">
        <v>244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6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6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6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6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265</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259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258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231</v>
      </c>
      <c r="F252" s="178"/>
      <c r="G252" s="159" t="s">
        <v>240</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355</v>
      </c>
      <c r="AF252" s="154"/>
      <c r="AG252" s="154"/>
      <c r="AH252" s="154"/>
      <c r="AI252" s="154" t="s">
        <v>353</v>
      </c>
      <c r="AJ252" s="154"/>
      <c r="AK252" s="154"/>
      <c r="AL252" s="154"/>
      <c r="AM252" s="154" t="s">
        <v>382</v>
      </c>
      <c r="AN252" s="154"/>
      <c r="AO252" s="154"/>
      <c r="AP252" s="150"/>
      <c r="AQ252" s="150" t="s">
        <v>226</v>
      </c>
      <c r="AR252" s="151"/>
      <c r="AS252" s="151"/>
      <c r="AT252" s="152"/>
      <c r="AU252" s="195" t="s">
        <v>242</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227</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241</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240</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355</v>
      </c>
      <c r="AF256" s="154"/>
      <c r="AG256" s="154"/>
      <c r="AH256" s="154"/>
      <c r="AI256" s="154" t="s">
        <v>353</v>
      </c>
      <c r="AJ256" s="154"/>
      <c r="AK256" s="154"/>
      <c r="AL256" s="154"/>
      <c r="AM256" s="154" t="s">
        <v>382</v>
      </c>
      <c r="AN256" s="154"/>
      <c r="AO256" s="154"/>
      <c r="AP256" s="150"/>
      <c r="AQ256" s="150" t="s">
        <v>226</v>
      </c>
      <c r="AR256" s="151"/>
      <c r="AS256" s="151"/>
      <c r="AT256" s="152"/>
      <c r="AU256" s="195" t="s">
        <v>242</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227</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241</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240</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355</v>
      </c>
      <c r="AF260" s="154"/>
      <c r="AG260" s="154"/>
      <c r="AH260" s="154"/>
      <c r="AI260" s="154" t="s">
        <v>353</v>
      </c>
      <c r="AJ260" s="154"/>
      <c r="AK260" s="154"/>
      <c r="AL260" s="154"/>
      <c r="AM260" s="154" t="s">
        <v>382</v>
      </c>
      <c r="AN260" s="154"/>
      <c r="AO260" s="154"/>
      <c r="AP260" s="150"/>
      <c r="AQ260" s="150" t="s">
        <v>226</v>
      </c>
      <c r="AR260" s="151"/>
      <c r="AS260" s="151"/>
      <c r="AT260" s="152"/>
      <c r="AU260" s="195" t="s">
        <v>242</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227</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241</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240</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355</v>
      </c>
      <c r="AF264" s="154"/>
      <c r="AG264" s="154"/>
      <c r="AH264" s="154"/>
      <c r="AI264" s="154" t="s">
        <v>353</v>
      </c>
      <c r="AJ264" s="154"/>
      <c r="AK264" s="154"/>
      <c r="AL264" s="154"/>
      <c r="AM264" s="154" t="s">
        <v>382</v>
      </c>
      <c r="AN264" s="154"/>
      <c r="AO264" s="154"/>
      <c r="AP264" s="150"/>
      <c r="AQ264" s="158" t="s">
        <v>226</v>
      </c>
      <c r="AR264" s="129"/>
      <c r="AS264" s="129"/>
      <c r="AT264" s="130"/>
      <c r="AU264" s="135" t="s">
        <v>242</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227</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241</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240</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355</v>
      </c>
      <c r="AF268" s="154"/>
      <c r="AG268" s="154"/>
      <c r="AH268" s="154"/>
      <c r="AI268" s="154" t="s">
        <v>353</v>
      </c>
      <c r="AJ268" s="154"/>
      <c r="AK268" s="154"/>
      <c r="AL268" s="154"/>
      <c r="AM268" s="154" t="s">
        <v>382</v>
      </c>
      <c r="AN268" s="154"/>
      <c r="AO268" s="154"/>
      <c r="AP268" s="150"/>
      <c r="AQ268" s="150" t="s">
        <v>226</v>
      </c>
      <c r="AR268" s="151"/>
      <c r="AS268" s="151"/>
      <c r="AT268" s="152"/>
      <c r="AU268" s="195" t="s">
        <v>242</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227</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241</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65" hidden="1" customHeight="1" x14ac:dyDescent="0.2">
      <c r="A272" s="188"/>
      <c r="B272" s="185"/>
      <c r="C272" s="179"/>
      <c r="D272" s="185"/>
      <c r="E272" s="179"/>
      <c r="F272" s="180"/>
      <c r="G272" s="156" t="s">
        <v>243</v>
      </c>
      <c r="H272" s="129"/>
      <c r="I272" s="129"/>
      <c r="J272" s="129"/>
      <c r="K272" s="129"/>
      <c r="L272" s="129"/>
      <c r="M272" s="129"/>
      <c r="N272" s="129"/>
      <c r="O272" s="129"/>
      <c r="P272" s="130"/>
      <c r="Q272" s="158" t="s">
        <v>300</v>
      </c>
      <c r="R272" s="129"/>
      <c r="S272" s="129"/>
      <c r="T272" s="129"/>
      <c r="U272" s="129"/>
      <c r="V272" s="129"/>
      <c r="W272" s="129"/>
      <c r="X272" s="129"/>
      <c r="Y272" s="129"/>
      <c r="Z272" s="129"/>
      <c r="AA272" s="129"/>
      <c r="AB272" s="128" t="s">
        <v>301</v>
      </c>
      <c r="AC272" s="129"/>
      <c r="AD272" s="130"/>
      <c r="AE272" s="158" t="s">
        <v>244</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6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6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6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6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6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65" hidden="1" customHeight="1" x14ac:dyDescent="0.2">
      <c r="A279" s="188"/>
      <c r="B279" s="185"/>
      <c r="C279" s="179"/>
      <c r="D279" s="185"/>
      <c r="E279" s="179"/>
      <c r="F279" s="180"/>
      <c r="G279" s="156" t="s">
        <v>243</v>
      </c>
      <c r="H279" s="129"/>
      <c r="I279" s="129"/>
      <c r="J279" s="129"/>
      <c r="K279" s="129"/>
      <c r="L279" s="129"/>
      <c r="M279" s="129"/>
      <c r="N279" s="129"/>
      <c r="O279" s="129"/>
      <c r="P279" s="130"/>
      <c r="Q279" s="158" t="s">
        <v>300</v>
      </c>
      <c r="R279" s="129"/>
      <c r="S279" s="129"/>
      <c r="T279" s="129"/>
      <c r="U279" s="129"/>
      <c r="V279" s="129"/>
      <c r="W279" s="129"/>
      <c r="X279" s="129"/>
      <c r="Y279" s="129"/>
      <c r="Z279" s="129"/>
      <c r="AA279" s="129"/>
      <c r="AB279" s="128" t="s">
        <v>301</v>
      </c>
      <c r="AC279" s="129"/>
      <c r="AD279" s="130"/>
      <c r="AE279" s="134" t="s">
        <v>244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6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6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6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6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65" hidden="1" customHeight="1" x14ac:dyDescent="0.2">
      <c r="A286" s="188"/>
      <c r="B286" s="185"/>
      <c r="C286" s="179"/>
      <c r="D286" s="185"/>
      <c r="E286" s="179"/>
      <c r="F286" s="180"/>
      <c r="G286" s="156" t="s">
        <v>243</v>
      </c>
      <c r="H286" s="129"/>
      <c r="I286" s="129"/>
      <c r="J286" s="129"/>
      <c r="K286" s="129"/>
      <c r="L286" s="129"/>
      <c r="M286" s="129"/>
      <c r="N286" s="129"/>
      <c r="O286" s="129"/>
      <c r="P286" s="130"/>
      <c r="Q286" s="158" t="s">
        <v>300</v>
      </c>
      <c r="R286" s="129"/>
      <c r="S286" s="129"/>
      <c r="T286" s="129"/>
      <c r="U286" s="129"/>
      <c r="V286" s="129"/>
      <c r="W286" s="129"/>
      <c r="X286" s="129"/>
      <c r="Y286" s="129"/>
      <c r="Z286" s="129"/>
      <c r="AA286" s="129"/>
      <c r="AB286" s="128" t="s">
        <v>301</v>
      </c>
      <c r="AC286" s="129"/>
      <c r="AD286" s="130"/>
      <c r="AE286" s="134" t="s">
        <v>244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6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6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6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6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65" hidden="1" customHeight="1" x14ac:dyDescent="0.2">
      <c r="A293" s="188"/>
      <c r="B293" s="185"/>
      <c r="C293" s="179"/>
      <c r="D293" s="185"/>
      <c r="E293" s="179"/>
      <c r="F293" s="180"/>
      <c r="G293" s="156" t="s">
        <v>243</v>
      </c>
      <c r="H293" s="129"/>
      <c r="I293" s="129"/>
      <c r="J293" s="129"/>
      <c r="K293" s="129"/>
      <c r="L293" s="129"/>
      <c r="M293" s="129"/>
      <c r="N293" s="129"/>
      <c r="O293" s="129"/>
      <c r="P293" s="130"/>
      <c r="Q293" s="158" t="s">
        <v>300</v>
      </c>
      <c r="R293" s="129"/>
      <c r="S293" s="129"/>
      <c r="T293" s="129"/>
      <c r="U293" s="129"/>
      <c r="V293" s="129"/>
      <c r="W293" s="129"/>
      <c r="X293" s="129"/>
      <c r="Y293" s="129"/>
      <c r="Z293" s="129"/>
      <c r="AA293" s="129"/>
      <c r="AB293" s="128" t="s">
        <v>301</v>
      </c>
      <c r="AC293" s="129"/>
      <c r="AD293" s="130"/>
      <c r="AE293" s="134" t="s">
        <v>244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6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6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6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6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65" hidden="1" customHeight="1" x14ac:dyDescent="0.2">
      <c r="A300" s="188"/>
      <c r="B300" s="185"/>
      <c r="C300" s="179"/>
      <c r="D300" s="185"/>
      <c r="E300" s="179"/>
      <c r="F300" s="180"/>
      <c r="G300" s="156" t="s">
        <v>243</v>
      </c>
      <c r="H300" s="129"/>
      <c r="I300" s="129"/>
      <c r="J300" s="129"/>
      <c r="K300" s="129"/>
      <c r="L300" s="129"/>
      <c r="M300" s="129"/>
      <c r="N300" s="129"/>
      <c r="O300" s="129"/>
      <c r="P300" s="130"/>
      <c r="Q300" s="158" t="s">
        <v>300</v>
      </c>
      <c r="R300" s="129"/>
      <c r="S300" s="129"/>
      <c r="T300" s="129"/>
      <c r="U300" s="129"/>
      <c r="V300" s="129"/>
      <c r="W300" s="129"/>
      <c r="X300" s="129"/>
      <c r="Y300" s="129"/>
      <c r="Z300" s="129"/>
      <c r="AA300" s="129"/>
      <c r="AB300" s="128" t="s">
        <v>301</v>
      </c>
      <c r="AC300" s="129"/>
      <c r="AD300" s="130"/>
      <c r="AE300" s="134" t="s">
        <v>244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6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6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6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6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265</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259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258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231</v>
      </c>
      <c r="F312" s="178"/>
      <c r="G312" s="159" t="s">
        <v>240</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355</v>
      </c>
      <c r="AF312" s="154"/>
      <c r="AG312" s="154"/>
      <c r="AH312" s="154"/>
      <c r="AI312" s="154" t="s">
        <v>353</v>
      </c>
      <c r="AJ312" s="154"/>
      <c r="AK312" s="154"/>
      <c r="AL312" s="154"/>
      <c r="AM312" s="154" t="s">
        <v>382</v>
      </c>
      <c r="AN312" s="154"/>
      <c r="AO312" s="154"/>
      <c r="AP312" s="150"/>
      <c r="AQ312" s="150" t="s">
        <v>226</v>
      </c>
      <c r="AR312" s="151"/>
      <c r="AS312" s="151"/>
      <c r="AT312" s="152"/>
      <c r="AU312" s="195" t="s">
        <v>242</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227</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241</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240</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355</v>
      </c>
      <c r="AF316" s="154"/>
      <c r="AG316" s="154"/>
      <c r="AH316" s="154"/>
      <c r="AI316" s="154" t="s">
        <v>353</v>
      </c>
      <c r="AJ316" s="154"/>
      <c r="AK316" s="154"/>
      <c r="AL316" s="154"/>
      <c r="AM316" s="154" t="s">
        <v>382</v>
      </c>
      <c r="AN316" s="154"/>
      <c r="AO316" s="154"/>
      <c r="AP316" s="150"/>
      <c r="AQ316" s="150" t="s">
        <v>226</v>
      </c>
      <c r="AR316" s="151"/>
      <c r="AS316" s="151"/>
      <c r="AT316" s="152"/>
      <c r="AU316" s="195" t="s">
        <v>242</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227</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241</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240</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355</v>
      </c>
      <c r="AF320" s="154"/>
      <c r="AG320" s="154"/>
      <c r="AH320" s="154"/>
      <c r="AI320" s="154" t="s">
        <v>353</v>
      </c>
      <c r="AJ320" s="154"/>
      <c r="AK320" s="154"/>
      <c r="AL320" s="154"/>
      <c r="AM320" s="154" t="s">
        <v>382</v>
      </c>
      <c r="AN320" s="154"/>
      <c r="AO320" s="154"/>
      <c r="AP320" s="150"/>
      <c r="AQ320" s="150" t="s">
        <v>226</v>
      </c>
      <c r="AR320" s="151"/>
      <c r="AS320" s="151"/>
      <c r="AT320" s="152"/>
      <c r="AU320" s="195" t="s">
        <v>242</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227</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241</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240</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355</v>
      </c>
      <c r="AF324" s="154"/>
      <c r="AG324" s="154"/>
      <c r="AH324" s="154"/>
      <c r="AI324" s="154" t="s">
        <v>353</v>
      </c>
      <c r="AJ324" s="154"/>
      <c r="AK324" s="154"/>
      <c r="AL324" s="154"/>
      <c r="AM324" s="154" t="s">
        <v>382</v>
      </c>
      <c r="AN324" s="154"/>
      <c r="AO324" s="154"/>
      <c r="AP324" s="150"/>
      <c r="AQ324" s="150" t="s">
        <v>226</v>
      </c>
      <c r="AR324" s="151"/>
      <c r="AS324" s="151"/>
      <c r="AT324" s="152"/>
      <c r="AU324" s="195" t="s">
        <v>242</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227</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241</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240</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355</v>
      </c>
      <c r="AF328" s="154"/>
      <c r="AG328" s="154"/>
      <c r="AH328" s="154"/>
      <c r="AI328" s="154" t="s">
        <v>353</v>
      </c>
      <c r="AJ328" s="154"/>
      <c r="AK328" s="154"/>
      <c r="AL328" s="154"/>
      <c r="AM328" s="154" t="s">
        <v>382</v>
      </c>
      <c r="AN328" s="154"/>
      <c r="AO328" s="154"/>
      <c r="AP328" s="150"/>
      <c r="AQ328" s="150" t="s">
        <v>226</v>
      </c>
      <c r="AR328" s="151"/>
      <c r="AS328" s="151"/>
      <c r="AT328" s="152"/>
      <c r="AU328" s="195" t="s">
        <v>242</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227</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241</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65" hidden="1" customHeight="1" x14ac:dyDescent="0.2">
      <c r="A332" s="188"/>
      <c r="B332" s="185"/>
      <c r="C332" s="179"/>
      <c r="D332" s="185"/>
      <c r="E332" s="179"/>
      <c r="F332" s="180"/>
      <c r="G332" s="156" t="s">
        <v>243</v>
      </c>
      <c r="H332" s="129"/>
      <c r="I332" s="129"/>
      <c r="J332" s="129"/>
      <c r="K332" s="129"/>
      <c r="L332" s="129"/>
      <c r="M332" s="129"/>
      <c r="N332" s="129"/>
      <c r="O332" s="129"/>
      <c r="P332" s="130"/>
      <c r="Q332" s="158" t="s">
        <v>300</v>
      </c>
      <c r="R332" s="129"/>
      <c r="S332" s="129"/>
      <c r="T332" s="129"/>
      <c r="U332" s="129"/>
      <c r="V332" s="129"/>
      <c r="W332" s="129"/>
      <c r="X332" s="129"/>
      <c r="Y332" s="129"/>
      <c r="Z332" s="129"/>
      <c r="AA332" s="129"/>
      <c r="AB332" s="128" t="s">
        <v>301</v>
      </c>
      <c r="AC332" s="129"/>
      <c r="AD332" s="130"/>
      <c r="AE332" s="158" t="s">
        <v>244</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6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6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6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6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6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65" hidden="1" customHeight="1" x14ac:dyDescent="0.2">
      <c r="A339" s="188"/>
      <c r="B339" s="185"/>
      <c r="C339" s="179"/>
      <c r="D339" s="185"/>
      <c r="E339" s="179"/>
      <c r="F339" s="180"/>
      <c r="G339" s="156" t="s">
        <v>243</v>
      </c>
      <c r="H339" s="129"/>
      <c r="I339" s="129"/>
      <c r="J339" s="129"/>
      <c r="K339" s="129"/>
      <c r="L339" s="129"/>
      <c r="M339" s="129"/>
      <c r="N339" s="129"/>
      <c r="O339" s="129"/>
      <c r="P339" s="130"/>
      <c r="Q339" s="158" t="s">
        <v>300</v>
      </c>
      <c r="R339" s="129"/>
      <c r="S339" s="129"/>
      <c r="T339" s="129"/>
      <c r="U339" s="129"/>
      <c r="V339" s="129"/>
      <c r="W339" s="129"/>
      <c r="X339" s="129"/>
      <c r="Y339" s="129"/>
      <c r="Z339" s="129"/>
      <c r="AA339" s="129"/>
      <c r="AB339" s="128" t="s">
        <v>301</v>
      </c>
      <c r="AC339" s="129"/>
      <c r="AD339" s="130"/>
      <c r="AE339" s="134" t="s">
        <v>244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6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6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6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6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65" hidden="1" customHeight="1" x14ac:dyDescent="0.2">
      <c r="A346" s="188"/>
      <c r="B346" s="185"/>
      <c r="C346" s="179"/>
      <c r="D346" s="185"/>
      <c r="E346" s="179"/>
      <c r="F346" s="180"/>
      <c r="G346" s="156" t="s">
        <v>243</v>
      </c>
      <c r="H346" s="129"/>
      <c r="I346" s="129"/>
      <c r="J346" s="129"/>
      <c r="K346" s="129"/>
      <c r="L346" s="129"/>
      <c r="M346" s="129"/>
      <c r="N346" s="129"/>
      <c r="O346" s="129"/>
      <c r="P346" s="130"/>
      <c r="Q346" s="158" t="s">
        <v>300</v>
      </c>
      <c r="R346" s="129"/>
      <c r="S346" s="129"/>
      <c r="T346" s="129"/>
      <c r="U346" s="129"/>
      <c r="V346" s="129"/>
      <c r="W346" s="129"/>
      <c r="X346" s="129"/>
      <c r="Y346" s="129"/>
      <c r="Z346" s="129"/>
      <c r="AA346" s="129"/>
      <c r="AB346" s="128" t="s">
        <v>301</v>
      </c>
      <c r="AC346" s="129"/>
      <c r="AD346" s="130"/>
      <c r="AE346" s="134" t="s">
        <v>244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6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6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6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6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65" hidden="1" customHeight="1" x14ac:dyDescent="0.2">
      <c r="A353" s="188"/>
      <c r="B353" s="185"/>
      <c r="C353" s="179"/>
      <c r="D353" s="185"/>
      <c r="E353" s="179"/>
      <c r="F353" s="180"/>
      <c r="G353" s="156" t="s">
        <v>243</v>
      </c>
      <c r="H353" s="129"/>
      <c r="I353" s="129"/>
      <c r="J353" s="129"/>
      <c r="K353" s="129"/>
      <c r="L353" s="129"/>
      <c r="M353" s="129"/>
      <c r="N353" s="129"/>
      <c r="O353" s="129"/>
      <c r="P353" s="130"/>
      <c r="Q353" s="158" t="s">
        <v>300</v>
      </c>
      <c r="R353" s="129"/>
      <c r="S353" s="129"/>
      <c r="T353" s="129"/>
      <c r="U353" s="129"/>
      <c r="V353" s="129"/>
      <c r="W353" s="129"/>
      <c r="X353" s="129"/>
      <c r="Y353" s="129"/>
      <c r="Z353" s="129"/>
      <c r="AA353" s="129"/>
      <c r="AB353" s="128" t="s">
        <v>301</v>
      </c>
      <c r="AC353" s="129"/>
      <c r="AD353" s="130"/>
      <c r="AE353" s="134" t="s">
        <v>244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6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6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6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6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65" hidden="1" customHeight="1" x14ac:dyDescent="0.2">
      <c r="A360" s="188"/>
      <c r="B360" s="185"/>
      <c r="C360" s="179"/>
      <c r="D360" s="185"/>
      <c r="E360" s="179"/>
      <c r="F360" s="180"/>
      <c r="G360" s="156" t="s">
        <v>243</v>
      </c>
      <c r="H360" s="129"/>
      <c r="I360" s="129"/>
      <c r="J360" s="129"/>
      <c r="K360" s="129"/>
      <c r="L360" s="129"/>
      <c r="M360" s="129"/>
      <c r="N360" s="129"/>
      <c r="O360" s="129"/>
      <c r="P360" s="130"/>
      <c r="Q360" s="158" t="s">
        <v>300</v>
      </c>
      <c r="R360" s="129"/>
      <c r="S360" s="129"/>
      <c r="T360" s="129"/>
      <c r="U360" s="129"/>
      <c r="V360" s="129"/>
      <c r="W360" s="129"/>
      <c r="X360" s="129"/>
      <c r="Y360" s="129"/>
      <c r="Z360" s="129"/>
      <c r="AA360" s="129"/>
      <c r="AB360" s="128" t="s">
        <v>301</v>
      </c>
      <c r="AC360" s="129"/>
      <c r="AD360" s="130"/>
      <c r="AE360" s="134" t="s">
        <v>244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6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6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6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6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265</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259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258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231</v>
      </c>
      <c r="F372" s="178"/>
      <c r="G372" s="159" t="s">
        <v>240</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355</v>
      </c>
      <c r="AF372" s="154"/>
      <c r="AG372" s="154"/>
      <c r="AH372" s="154"/>
      <c r="AI372" s="154" t="s">
        <v>353</v>
      </c>
      <c r="AJ372" s="154"/>
      <c r="AK372" s="154"/>
      <c r="AL372" s="154"/>
      <c r="AM372" s="154" t="s">
        <v>382</v>
      </c>
      <c r="AN372" s="154"/>
      <c r="AO372" s="154"/>
      <c r="AP372" s="150"/>
      <c r="AQ372" s="150" t="s">
        <v>226</v>
      </c>
      <c r="AR372" s="151"/>
      <c r="AS372" s="151"/>
      <c r="AT372" s="152"/>
      <c r="AU372" s="195" t="s">
        <v>242</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227</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241</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240</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355</v>
      </c>
      <c r="AF376" s="154"/>
      <c r="AG376" s="154"/>
      <c r="AH376" s="154"/>
      <c r="AI376" s="154" t="s">
        <v>353</v>
      </c>
      <c r="AJ376" s="154"/>
      <c r="AK376" s="154"/>
      <c r="AL376" s="154"/>
      <c r="AM376" s="154" t="s">
        <v>382</v>
      </c>
      <c r="AN376" s="154"/>
      <c r="AO376" s="154"/>
      <c r="AP376" s="150"/>
      <c r="AQ376" s="150" t="s">
        <v>226</v>
      </c>
      <c r="AR376" s="151"/>
      <c r="AS376" s="151"/>
      <c r="AT376" s="152"/>
      <c r="AU376" s="195" t="s">
        <v>242</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227</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241</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240</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355</v>
      </c>
      <c r="AF380" s="154"/>
      <c r="AG380" s="154"/>
      <c r="AH380" s="154"/>
      <c r="AI380" s="154" t="s">
        <v>353</v>
      </c>
      <c r="AJ380" s="154"/>
      <c r="AK380" s="154"/>
      <c r="AL380" s="154"/>
      <c r="AM380" s="154" t="s">
        <v>382</v>
      </c>
      <c r="AN380" s="154"/>
      <c r="AO380" s="154"/>
      <c r="AP380" s="150"/>
      <c r="AQ380" s="150" t="s">
        <v>226</v>
      </c>
      <c r="AR380" s="151"/>
      <c r="AS380" s="151"/>
      <c r="AT380" s="152"/>
      <c r="AU380" s="195" t="s">
        <v>242</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227</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241</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240</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355</v>
      </c>
      <c r="AF384" s="154"/>
      <c r="AG384" s="154"/>
      <c r="AH384" s="154"/>
      <c r="AI384" s="154" t="s">
        <v>353</v>
      </c>
      <c r="AJ384" s="154"/>
      <c r="AK384" s="154"/>
      <c r="AL384" s="154"/>
      <c r="AM384" s="154" t="s">
        <v>382</v>
      </c>
      <c r="AN384" s="154"/>
      <c r="AO384" s="154"/>
      <c r="AP384" s="150"/>
      <c r="AQ384" s="150" t="s">
        <v>226</v>
      </c>
      <c r="AR384" s="151"/>
      <c r="AS384" s="151"/>
      <c r="AT384" s="152"/>
      <c r="AU384" s="195" t="s">
        <v>242</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227</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241</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240</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355</v>
      </c>
      <c r="AF388" s="154"/>
      <c r="AG388" s="154"/>
      <c r="AH388" s="154"/>
      <c r="AI388" s="154" t="s">
        <v>353</v>
      </c>
      <c r="AJ388" s="154"/>
      <c r="AK388" s="154"/>
      <c r="AL388" s="154"/>
      <c r="AM388" s="154" t="s">
        <v>382</v>
      </c>
      <c r="AN388" s="154"/>
      <c r="AO388" s="154"/>
      <c r="AP388" s="150"/>
      <c r="AQ388" s="150" t="s">
        <v>226</v>
      </c>
      <c r="AR388" s="151"/>
      <c r="AS388" s="151"/>
      <c r="AT388" s="152"/>
      <c r="AU388" s="195" t="s">
        <v>242</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227</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241</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65" hidden="1" customHeight="1" x14ac:dyDescent="0.2">
      <c r="A392" s="188"/>
      <c r="B392" s="185"/>
      <c r="C392" s="179"/>
      <c r="D392" s="185"/>
      <c r="E392" s="179"/>
      <c r="F392" s="180"/>
      <c r="G392" s="156" t="s">
        <v>243</v>
      </c>
      <c r="H392" s="129"/>
      <c r="I392" s="129"/>
      <c r="J392" s="129"/>
      <c r="K392" s="129"/>
      <c r="L392" s="129"/>
      <c r="M392" s="129"/>
      <c r="N392" s="129"/>
      <c r="O392" s="129"/>
      <c r="P392" s="130"/>
      <c r="Q392" s="158" t="s">
        <v>300</v>
      </c>
      <c r="R392" s="129"/>
      <c r="S392" s="129"/>
      <c r="T392" s="129"/>
      <c r="U392" s="129"/>
      <c r="V392" s="129"/>
      <c r="W392" s="129"/>
      <c r="X392" s="129"/>
      <c r="Y392" s="129"/>
      <c r="Z392" s="129"/>
      <c r="AA392" s="129"/>
      <c r="AB392" s="128" t="s">
        <v>301</v>
      </c>
      <c r="AC392" s="129"/>
      <c r="AD392" s="130"/>
      <c r="AE392" s="158" t="s">
        <v>244</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6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6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6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6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6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65" hidden="1" customHeight="1" x14ac:dyDescent="0.2">
      <c r="A399" s="188"/>
      <c r="B399" s="185"/>
      <c r="C399" s="179"/>
      <c r="D399" s="185"/>
      <c r="E399" s="179"/>
      <c r="F399" s="180"/>
      <c r="G399" s="156" t="s">
        <v>243</v>
      </c>
      <c r="H399" s="129"/>
      <c r="I399" s="129"/>
      <c r="J399" s="129"/>
      <c r="K399" s="129"/>
      <c r="L399" s="129"/>
      <c r="M399" s="129"/>
      <c r="N399" s="129"/>
      <c r="O399" s="129"/>
      <c r="P399" s="130"/>
      <c r="Q399" s="158" t="s">
        <v>300</v>
      </c>
      <c r="R399" s="129"/>
      <c r="S399" s="129"/>
      <c r="T399" s="129"/>
      <c r="U399" s="129"/>
      <c r="V399" s="129"/>
      <c r="W399" s="129"/>
      <c r="X399" s="129"/>
      <c r="Y399" s="129"/>
      <c r="Z399" s="129"/>
      <c r="AA399" s="129"/>
      <c r="AB399" s="128" t="s">
        <v>301</v>
      </c>
      <c r="AC399" s="129"/>
      <c r="AD399" s="130"/>
      <c r="AE399" s="134" t="s">
        <v>244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6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6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6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6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65" hidden="1" customHeight="1" x14ac:dyDescent="0.2">
      <c r="A406" s="188"/>
      <c r="B406" s="185"/>
      <c r="C406" s="179"/>
      <c r="D406" s="185"/>
      <c r="E406" s="179"/>
      <c r="F406" s="180"/>
      <c r="G406" s="156" t="s">
        <v>243</v>
      </c>
      <c r="H406" s="129"/>
      <c r="I406" s="129"/>
      <c r="J406" s="129"/>
      <c r="K406" s="129"/>
      <c r="L406" s="129"/>
      <c r="M406" s="129"/>
      <c r="N406" s="129"/>
      <c r="O406" s="129"/>
      <c r="P406" s="130"/>
      <c r="Q406" s="158" t="s">
        <v>300</v>
      </c>
      <c r="R406" s="129"/>
      <c r="S406" s="129"/>
      <c r="T406" s="129"/>
      <c r="U406" s="129"/>
      <c r="V406" s="129"/>
      <c r="W406" s="129"/>
      <c r="X406" s="129"/>
      <c r="Y406" s="129"/>
      <c r="Z406" s="129"/>
      <c r="AA406" s="129"/>
      <c r="AB406" s="128" t="s">
        <v>301</v>
      </c>
      <c r="AC406" s="129"/>
      <c r="AD406" s="130"/>
      <c r="AE406" s="134" t="s">
        <v>244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6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6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6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6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65" hidden="1" customHeight="1" x14ac:dyDescent="0.2">
      <c r="A413" s="188"/>
      <c r="B413" s="185"/>
      <c r="C413" s="179"/>
      <c r="D413" s="185"/>
      <c r="E413" s="179"/>
      <c r="F413" s="180"/>
      <c r="G413" s="156" t="s">
        <v>243</v>
      </c>
      <c r="H413" s="129"/>
      <c r="I413" s="129"/>
      <c r="J413" s="129"/>
      <c r="K413" s="129"/>
      <c r="L413" s="129"/>
      <c r="M413" s="129"/>
      <c r="N413" s="129"/>
      <c r="O413" s="129"/>
      <c r="P413" s="130"/>
      <c r="Q413" s="158" t="s">
        <v>300</v>
      </c>
      <c r="R413" s="129"/>
      <c r="S413" s="129"/>
      <c r="T413" s="129"/>
      <c r="U413" s="129"/>
      <c r="V413" s="129"/>
      <c r="W413" s="129"/>
      <c r="X413" s="129"/>
      <c r="Y413" s="129"/>
      <c r="Z413" s="129"/>
      <c r="AA413" s="129"/>
      <c r="AB413" s="128" t="s">
        <v>301</v>
      </c>
      <c r="AC413" s="129"/>
      <c r="AD413" s="130"/>
      <c r="AE413" s="134" t="s">
        <v>244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6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6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6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6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65" hidden="1" customHeight="1" x14ac:dyDescent="0.2">
      <c r="A420" s="188"/>
      <c r="B420" s="185"/>
      <c r="C420" s="179"/>
      <c r="D420" s="185"/>
      <c r="E420" s="179"/>
      <c r="F420" s="180"/>
      <c r="G420" s="156" t="s">
        <v>243</v>
      </c>
      <c r="H420" s="129"/>
      <c r="I420" s="129"/>
      <c r="J420" s="129"/>
      <c r="K420" s="129"/>
      <c r="L420" s="129"/>
      <c r="M420" s="129"/>
      <c r="N420" s="129"/>
      <c r="O420" s="129"/>
      <c r="P420" s="130"/>
      <c r="Q420" s="158" t="s">
        <v>300</v>
      </c>
      <c r="R420" s="129"/>
      <c r="S420" s="129"/>
      <c r="T420" s="129"/>
      <c r="U420" s="129"/>
      <c r="V420" s="129"/>
      <c r="W420" s="129"/>
      <c r="X420" s="129"/>
      <c r="Y420" s="129"/>
      <c r="Z420" s="129"/>
      <c r="AA420" s="129"/>
      <c r="AB420" s="128" t="s">
        <v>301</v>
      </c>
      <c r="AC420" s="129"/>
      <c r="AD420" s="130"/>
      <c r="AE420" s="134" t="s">
        <v>244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6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6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6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6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265</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385</v>
      </c>
      <c r="D430" s="945"/>
      <c r="E430" s="173" t="s">
        <v>363</v>
      </c>
      <c r="F430" s="912"/>
      <c r="G430" s="913" t="s">
        <v>246</v>
      </c>
      <c r="H430" s="122"/>
      <c r="I430" s="122"/>
      <c r="J430" s="914" t="s">
        <v>525</v>
      </c>
      <c r="K430" s="915"/>
      <c r="L430" s="915"/>
      <c r="M430" s="915"/>
      <c r="N430" s="915"/>
      <c r="O430" s="915"/>
      <c r="P430" s="915"/>
      <c r="Q430" s="915"/>
      <c r="R430" s="915"/>
      <c r="S430" s="915"/>
      <c r="T430" s="916"/>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7"/>
    </row>
    <row r="431" spans="1:50" ht="18.75" customHeight="1" x14ac:dyDescent="0.2">
      <c r="A431" s="188"/>
      <c r="B431" s="185"/>
      <c r="C431" s="179"/>
      <c r="D431" s="185"/>
      <c r="E431" s="342" t="s">
        <v>235</v>
      </c>
      <c r="F431" s="343"/>
      <c r="G431" s="344" t="s">
        <v>232</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234</v>
      </c>
      <c r="AF431" s="339"/>
      <c r="AG431" s="339"/>
      <c r="AH431" s="340"/>
      <c r="AI431" s="341" t="s">
        <v>376</v>
      </c>
      <c r="AJ431" s="341"/>
      <c r="AK431" s="341"/>
      <c r="AL431" s="158"/>
      <c r="AM431" s="341" t="s">
        <v>389</v>
      </c>
      <c r="AN431" s="341"/>
      <c r="AO431" s="341"/>
      <c r="AP431" s="158"/>
      <c r="AQ431" s="158" t="s">
        <v>226</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843</v>
      </c>
      <c r="AF432" s="199"/>
      <c r="AG432" s="132" t="s">
        <v>227</v>
      </c>
      <c r="AH432" s="133"/>
      <c r="AI432" s="155"/>
      <c r="AJ432" s="155"/>
      <c r="AK432" s="155"/>
      <c r="AL432" s="153"/>
      <c r="AM432" s="155"/>
      <c r="AN432" s="155"/>
      <c r="AO432" s="155"/>
      <c r="AP432" s="153"/>
      <c r="AQ432" s="597" t="s">
        <v>845</v>
      </c>
      <c r="AR432" s="199"/>
      <c r="AS432" s="132" t="s">
        <v>227</v>
      </c>
      <c r="AT432" s="133"/>
      <c r="AU432" s="199" t="s">
        <v>843</v>
      </c>
      <c r="AV432" s="199"/>
      <c r="AW432" s="132" t="s">
        <v>181</v>
      </c>
      <c r="AX432" s="194"/>
    </row>
    <row r="433" spans="1:50" ht="23.25" customHeight="1" x14ac:dyDescent="0.2">
      <c r="A433" s="188"/>
      <c r="B433" s="185"/>
      <c r="C433" s="179"/>
      <c r="D433" s="185"/>
      <c r="E433" s="342"/>
      <c r="F433" s="343"/>
      <c r="G433" s="103" t="s">
        <v>536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846</v>
      </c>
      <c r="AC433" s="212"/>
      <c r="AD433" s="212"/>
      <c r="AE433" s="336" t="s">
        <v>844</v>
      </c>
      <c r="AF433" s="206"/>
      <c r="AG433" s="206"/>
      <c r="AH433" s="206"/>
      <c r="AI433" s="336" t="s">
        <v>844</v>
      </c>
      <c r="AJ433" s="206"/>
      <c r="AK433" s="206"/>
      <c r="AL433" s="206"/>
      <c r="AM433" s="336" t="s">
        <v>844</v>
      </c>
      <c r="AN433" s="206"/>
      <c r="AO433" s="206"/>
      <c r="AP433" s="206"/>
      <c r="AQ433" s="336" t="s">
        <v>845</v>
      </c>
      <c r="AR433" s="206"/>
      <c r="AS433" s="206"/>
      <c r="AT433" s="337"/>
      <c r="AU433" s="206" t="s">
        <v>884</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845</v>
      </c>
      <c r="AC434" s="204"/>
      <c r="AD434" s="204"/>
      <c r="AE434" s="336" t="s">
        <v>845</v>
      </c>
      <c r="AF434" s="206"/>
      <c r="AG434" s="206"/>
      <c r="AH434" s="337"/>
      <c r="AI434" s="336" t="s">
        <v>845</v>
      </c>
      <c r="AJ434" s="206"/>
      <c r="AK434" s="206"/>
      <c r="AL434" s="337"/>
      <c r="AM434" s="336" t="s">
        <v>845</v>
      </c>
      <c r="AN434" s="206"/>
      <c r="AO434" s="206"/>
      <c r="AP434" s="337"/>
      <c r="AQ434" s="336" t="s">
        <v>845</v>
      </c>
      <c r="AR434" s="206"/>
      <c r="AS434" s="206"/>
      <c r="AT434" s="337"/>
      <c r="AU434" s="206" t="s">
        <v>884</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36" t="s">
        <v>845</v>
      </c>
      <c r="AF435" s="206"/>
      <c r="AG435" s="206"/>
      <c r="AH435" s="337"/>
      <c r="AI435" s="336" t="s">
        <v>845</v>
      </c>
      <c r="AJ435" s="206"/>
      <c r="AK435" s="206"/>
      <c r="AL435" s="337"/>
      <c r="AM435" s="336" t="s">
        <v>845</v>
      </c>
      <c r="AN435" s="206"/>
      <c r="AO435" s="206"/>
      <c r="AP435" s="337"/>
      <c r="AQ435" s="336" t="s">
        <v>845</v>
      </c>
      <c r="AR435" s="206"/>
      <c r="AS435" s="206"/>
      <c r="AT435" s="337"/>
      <c r="AU435" s="206" t="s">
        <v>875</v>
      </c>
      <c r="AV435" s="206"/>
      <c r="AW435" s="206"/>
      <c r="AX435" s="207"/>
    </row>
    <row r="436" spans="1:50" ht="18.75" hidden="1" customHeight="1" x14ac:dyDescent="0.2">
      <c r="A436" s="188"/>
      <c r="B436" s="185"/>
      <c r="C436" s="179"/>
      <c r="D436" s="185"/>
      <c r="E436" s="342" t="s">
        <v>235</v>
      </c>
      <c r="F436" s="343"/>
      <c r="G436" s="344" t="s">
        <v>232</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234</v>
      </c>
      <c r="AF436" s="339"/>
      <c r="AG436" s="339"/>
      <c r="AH436" s="340"/>
      <c r="AI436" s="341" t="s">
        <v>376</v>
      </c>
      <c r="AJ436" s="341"/>
      <c r="AK436" s="341"/>
      <c r="AL436" s="158"/>
      <c r="AM436" s="341" t="s">
        <v>389</v>
      </c>
      <c r="AN436" s="341"/>
      <c r="AO436" s="341"/>
      <c r="AP436" s="158"/>
      <c r="AQ436" s="158" t="s">
        <v>226</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843</v>
      </c>
      <c r="AF437" s="199"/>
      <c r="AG437" s="132" t="s">
        <v>227</v>
      </c>
      <c r="AH437" s="133"/>
      <c r="AI437" s="155"/>
      <c r="AJ437" s="155"/>
      <c r="AK437" s="155"/>
      <c r="AL437" s="153"/>
      <c r="AM437" s="155"/>
      <c r="AN437" s="155"/>
      <c r="AO437" s="155"/>
      <c r="AP437" s="153"/>
      <c r="AQ437" s="199" t="s">
        <v>843</v>
      </c>
      <c r="AR437" s="199"/>
      <c r="AS437" s="132" t="s">
        <v>227</v>
      </c>
      <c r="AT437" s="133"/>
      <c r="AU437" s="199" t="s">
        <v>843</v>
      </c>
      <c r="AV437" s="199"/>
      <c r="AW437" s="132" t="s">
        <v>181</v>
      </c>
      <c r="AX437" s="194"/>
    </row>
    <row r="438" spans="1:50" ht="23.25" hidden="1" customHeight="1" x14ac:dyDescent="0.2">
      <c r="A438" s="188"/>
      <c r="B438" s="185"/>
      <c r="C438" s="179"/>
      <c r="D438" s="185"/>
      <c r="E438" s="342"/>
      <c r="F438" s="343"/>
      <c r="G438" s="103" t="s">
        <v>536</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846</v>
      </c>
      <c r="AC438" s="212"/>
      <c r="AD438" s="212"/>
      <c r="AE438" s="336" t="s">
        <v>844</v>
      </c>
      <c r="AF438" s="206"/>
      <c r="AG438" s="206"/>
      <c r="AH438" s="206"/>
      <c r="AI438" s="336" t="s">
        <v>844</v>
      </c>
      <c r="AJ438" s="206"/>
      <c r="AK438" s="206"/>
      <c r="AL438" s="206"/>
      <c r="AM438" s="336" t="s">
        <v>844</v>
      </c>
      <c r="AN438" s="206"/>
      <c r="AO438" s="206"/>
      <c r="AP438" s="206"/>
      <c r="AQ438" s="336" t="s">
        <v>844</v>
      </c>
      <c r="AR438" s="206"/>
      <c r="AS438" s="206"/>
      <c r="AT438" s="206"/>
      <c r="AU438" s="336" t="s">
        <v>844</v>
      </c>
      <c r="AV438" s="206"/>
      <c r="AW438" s="206"/>
      <c r="AX438" s="206"/>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845</v>
      </c>
      <c r="AC439" s="204"/>
      <c r="AD439" s="204"/>
      <c r="AE439" s="336" t="s">
        <v>845</v>
      </c>
      <c r="AF439" s="206"/>
      <c r="AG439" s="206"/>
      <c r="AH439" s="337"/>
      <c r="AI439" s="336" t="s">
        <v>845</v>
      </c>
      <c r="AJ439" s="206"/>
      <c r="AK439" s="206"/>
      <c r="AL439" s="337"/>
      <c r="AM439" s="336" t="s">
        <v>845</v>
      </c>
      <c r="AN439" s="206"/>
      <c r="AO439" s="206"/>
      <c r="AP439" s="337"/>
      <c r="AQ439" s="336" t="s">
        <v>845</v>
      </c>
      <c r="AR439" s="206"/>
      <c r="AS439" s="206"/>
      <c r="AT439" s="337"/>
      <c r="AU439" s="336" t="s">
        <v>845</v>
      </c>
      <c r="AV439" s="206"/>
      <c r="AW439" s="206"/>
      <c r="AX439" s="33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36" t="s">
        <v>845</v>
      </c>
      <c r="AF440" s="206"/>
      <c r="AG440" s="206"/>
      <c r="AH440" s="337"/>
      <c r="AI440" s="336" t="s">
        <v>845</v>
      </c>
      <c r="AJ440" s="206"/>
      <c r="AK440" s="206"/>
      <c r="AL440" s="337"/>
      <c r="AM440" s="336" t="s">
        <v>845</v>
      </c>
      <c r="AN440" s="206"/>
      <c r="AO440" s="206"/>
      <c r="AP440" s="337"/>
      <c r="AQ440" s="336" t="s">
        <v>845</v>
      </c>
      <c r="AR440" s="206"/>
      <c r="AS440" s="206"/>
      <c r="AT440" s="337"/>
      <c r="AU440" s="336" t="s">
        <v>845</v>
      </c>
      <c r="AV440" s="206"/>
      <c r="AW440" s="206"/>
      <c r="AX440" s="337"/>
    </row>
    <row r="441" spans="1:50" ht="18.75" hidden="1" customHeight="1" x14ac:dyDescent="0.2">
      <c r="A441" s="188"/>
      <c r="B441" s="185"/>
      <c r="C441" s="179"/>
      <c r="D441" s="185"/>
      <c r="E441" s="342" t="s">
        <v>235</v>
      </c>
      <c r="F441" s="343"/>
      <c r="G441" s="344" t="s">
        <v>232</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234</v>
      </c>
      <c r="AF441" s="339"/>
      <c r="AG441" s="339"/>
      <c r="AH441" s="340"/>
      <c r="AI441" s="341" t="s">
        <v>376</v>
      </c>
      <c r="AJ441" s="341"/>
      <c r="AK441" s="341"/>
      <c r="AL441" s="158"/>
      <c r="AM441" s="341" t="s">
        <v>389</v>
      </c>
      <c r="AN441" s="341"/>
      <c r="AO441" s="341"/>
      <c r="AP441" s="158"/>
      <c r="AQ441" s="158" t="s">
        <v>226</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227</v>
      </c>
      <c r="AH442" s="133"/>
      <c r="AI442" s="155"/>
      <c r="AJ442" s="155"/>
      <c r="AK442" s="155"/>
      <c r="AL442" s="153"/>
      <c r="AM442" s="155"/>
      <c r="AN442" s="155"/>
      <c r="AO442" s="155"/>
      <c r="AP442" s="153"/>
      <c r="AQ442" s="597"/>
      <c r="AR442" s="199"/>
      <c r="AS442" s="132" t="s">
        <v>227</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6"/>
      <c r="AF443" s="206"/>
      <c r="AG443" s="206"/>
      <c r="AH443" s="206"/>
      <c r="AI443" s="336"/>
      <c r="AJ443" s="206"/>
      <c r="AK443" s="206"/>
      <c r="AL443" s="206"/>
      <c r="AM443" s="336"/>
      <c r="AN443" s="206"/>
      <c r="AO443" s="206"/>
      <c r="AP443" s="337"/>
      <c r="AQ443" s="336"/>
      <c r="AR443" s="206"/>
      <c r="AS443" s="206"/>
      <c r="AT443" s="337"/>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6"/>
      <c r="AF444" s="206"/>
      <c r="AG444" s="206"/>
      <c r="AH444" s="337"/>
      <c r="AI444" s="336"/>
      <c r="AJ444" s="206"/>
      <c r="AK444" s="206"/>
      <c r="AL444" s="206"/>
      <c r="AM444" s="336"/>
      <c r="AN444" s="206"/>
      <c r="AO444" s="206"/>
      <c r="AP444" s="337"/>
      <c r="AQ444" s="336"/>
      <c r="AR444" s="206"/>
      <c r="AS444" s="206"/>
      <c r="AT444" s="337"/>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36"/>
      <c r="AF445" s="206"/>
      <c r="AG445" s="206"/>
      <c r="AH445" s="337"/>
      <c r="AI445" s="336"/>
      <c r="AJ445" s="206"/>
      <c r="AK445" s="206"/>
      <c r="AL445" s="206"/>
      <c r="AM445" s="336"/>
      <c r="AN445" s="206"/>
      <c r="AO445" s="206"/>
      <c r="AP445" s="337"/>
      <c r="AQ445" s="336"/>
      <c r="AR445" s="206"/>
      <c r="AS445" s="206"/>
      <c r="AT445" s="337"/>
      <c r="AU445" s="206"/>
      <c r="AV445" s="206"/>
      <c r="AW445" s="206"/>
      <c r="AX445" s="207"/>
    </row>
    <row r="446" spans="1:50" ht="18.75" hidden="1" customHeight="1" x14ac:dyDescent="0.2">
      <c r="A446" s="188"/>
      <c r="B446" s="185"/>
      <c r="C446" s="179"/>
      <c r="D446" s="185"/>
      <c r="E446" s="342" t="s">
        <v>235</v>
      </c>
      <c r="F446" s="343"/>
      <c r="G446" s="344" t="s">
        <v>232</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234</v>
      </c>
      <c r="AF446" s="339"/>
      <c r="AG446" s="339"/>
      <c r="AH446" s="340"/>
      <c r="AI446" s="341" t="s">
        <v>376</v>
      </c>
      <c r="AJ446" s="341"/>
      <c r="AK446" s="341"/>
      <c r="AL446" s="158"/>
      <c r="AM446" s="341" t="s">
        <v>389</v>
      </c>
      <c r="AN446" s="341"/>
      <c r="AO446" s="341"/>
      <c r="AP446" s="158"/>
      <c r="AQ446" s="158" t="s">
        <v>226</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227</v>
      </c>
      <c r="AH447" s="133"/>
      <c r="AI447" s="155"/>
      <c r="AJ447" s="155"/>
      <c r="AK447" s="155"/>
      <c r="AL447" s="153"/>
      <c r="AM447" s="155"/>
      <c r="AN447" s="155"/>
      <c r="AO447" s="155"/>
      <c r="AP447" s="153"/>
      <c r="AQ447" s="597"/>
      <c r="AR447" s="199"/>
      <c r="AS447" s="132" t="s">
        <v>227</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6"/>
      <c r="AF448" s="206"/>
      <c r="AG448" s="206"/>
      <c r="AH448" s="206"/>
      <c r="AI448" s="336"/>
      <c r="AJ448" s="206"/>
      <c r="AK448" s="206"/>
      <c r="AL448" s="206"/>
      <c r="AM448" s="336"/>
      <c r="AN448" s="206"/>
      <c r="AO448" s="206"/>
      <c r="AP448" s="337"/>
      <c r="AQ448" s="336"/>
      <c r="AR448" s="206"/>
      <c r="AS448" s="206"/>
      <c r="AT448" s="337"/>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6"/>
      <c r="AF449" s="206"/>
      <c r="AG449" s="206"/>
      <c r="AH449" s="337"/>
      <c r="AI449" s="336"/>
      <c r="AJ449" s="206"/>
      <c r="AK449" s="206"/>
      <c r="AL449" s="206"/>
      <c r="AM449" s="336"/>
      <c r="AN449" s="206"/>
      <c r="AO449" s="206"/>
      <c r="AP449" s="337"/>
      <c r="AQ449" s="336"/>
      <c r="AR449" s="206"/>
      <c r="AS449" s="206"/>
      <c r="AT449" s="337"/>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36"/>
      <c r="AF450" s="206"/>
      <c r="AG450" s="206"/>
      <c r="AH450" s="337"/>
      <c r="AI450" s="336"/>
      <c r="AJ450" s="206"/>
      <c r="AK450" s="206"/>
      <c r="AL450" s="206"/>
      <c r="AM450" s="336"/>
      <c r="AN450" s="206"/>
      <c r="AO450" s="206"/>
      <c r="AP450" s="337"/>
      <c r="AQ450" s="336"/>
      <c r="AR450" s="206"/>
      <c r="AS450" s="206"/>
      <c r="AT450" s="337"/>
      <c r="AU450" s="206"/>
      <c r="AV450" s="206"/>
      <c r="AW450" s="206"/>
      <c r="AX450" s="207"/>
    </row>
    <row r="451" spans="1:50" ht="18.75" hidden="1" customHeight="1" x14ac:dyDescent="0.2">
      <c r="A451" s="188"/>
      <c r="B451" s="185"/>
      <c r="C451" s="179"/>
      <c r="D451" s="185"/>
      <c r="E451" s="342" t="s">
        <v>235</v>
      </c>
      <c r="F451" s="343"/>
      <c r="G451" s="344" t="s">
        <v>232</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234</v>
      </c>
      <c r="AF451" s="339"/>
      <c r="AG451" s="339"/>
      <c r="AH451" s="340"/>
      <c r="AI451" s="341" t="s">
        <v>376</v>
      </c>
      <c r="AJ451" s="341"/>
      <c r="AK451" s="341"/>
      <c r="AL451" s="158"/>
      <c r="AM451" s="341" t="s">
        <v>389</v>
      </c>
      <c r="AN451" s="341"/>
      <c r="AO451" s="341"/>
      <c r="AP451" s="158"/>
      <c r="AQ451" s="158" t="s">
        <v>226</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227</v>
      </c>
      <c r="AH452" s="133"/>
      <c r="AI452" s="155"/>
      <c r="AJ452" s="155"/>
      <c r="AK452" s="155"/>
      <c r="AL452" s="153"/>
      <c r="AM452" s="155"/>
      <c r="AN452" s="155"/>
      <c r="AO452" s="155"/>
      <c r="AP452" s="153"/>
      <c r="AQ452" s="597"/>
      <c r="AR452" s="199"/>
      <c r="AS452" s="132" t="s">
        <v>227</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6"/>
      <c r="AF453" s="206"/>
      <c r="AG453" s="206"/>
      <c r="AH453" s="206"/>
      <c r="AI453" s="336"/>
      <c r="AJ453" s="206"/>
      <c r="AK453" s="206"/>
      <c r="AL453" s="206"/>
      <c r="AM453" s="336"/>
      <c r="AN453" s="206"/>
      <c r="AO453" s="206"/>
      <c r="AP453" s="337"/>
      <c r="AQ453" s="336"/>
      <c r="AR453" s="206"/>
      <c r="AS453" s="206"/>
      <c r="AT453" s="337"/>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6"/>
      <c r="AF454" s="206"/>
      <c r="AG454" s="206"/>
      <c r="AH454" s="337"/>
      <c r="AI454" s="336"/>
      <c r="AJ454" s="206"/>
      <c r="AK454" s="206"/>
      <c r="AL454" s="206"/>
      <c r="AM454" s="336"/>
      <c r="AN454" s="206"/>
      <c r="AO454" s="206"/>
      <c r="AP454" s="337"/>
      <c r="AQ454" s="336"/>
      <c r="AR454" s="206"/>
      <c r="AS454" s="206"/>
      <c r="AT454" s="337"/>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36"/>
      <c r="AF455" s="206"/>
      <c r="AG455" s="206"/>
      <c r="AH455" s="337"/>
      <c r="AI455" s="336"/>
      <c r="AJ455" s="206"/>
      <c r="AK455" s="206"/>
      <c r="AL455" s="206"/>
      <c r="AM455" s="336"/>
      <c r="AN455" s="206"/>
      <c r="AO455" s="206"/>
      <c r="AP455" s="337"/>
      <c r="AQ455" s="336"/>
      <c r="AR455" s="206"/>
      <c r="AS455" s="206"/>
      <c r="AT455" s="337"/>
      <c r="AU455" s="206"/>
      <c r="AV455" s="206"/>
      <c r="AW455" s="206"/>
      <c r="AX455" s="207"/>
    </row>
    <row r="456" spans="1:50" ht="18.75" customHeight="1" x14ac:dyDescent="0.2">
      <c r="A456" s="188"/>
      <c r="B456" s="185"/>
      <c r="C456" s="179"/>
      <c r="D456" s="185"/>
      <c r="E456" s="342" t="s">
        <v>236</v>
      </c>
      <c r="F456" s="343"/>
      <c r="G456" s="344" t="s">
        <v>233</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234</v>
      </c>
      <c r="AF456" s="339"/>
      <c r="AG456" s="339"/>
      <c r="AH456" s="340"/>
      <c r="AI456" s="341" t="s">
        <v>376</v>
      </c>
      <c r="AJ456" s="341"/>
      <c r="AK456" s="341"/>
      <c r="AL456" s="158"/>
      <c r="AM456" s="341" t="s">
        <v>389</v>
      </c>
      <c r="AN456" s="341"/>
      <c r="AO456" s="341"/>
      <c r="AP456" s="158"/>
      <c r="AQ456" s="158" t="s">
        <v>226</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884</v>
      </c>
      <c r="AF457" s="199"/>
      <c r="AG457" s="132" t="s">
        <v>227</v>
      </c>
      <c r="AH457" s="133"/>
      <c r="AI457" s="155"/>
      <c r="AJ457" s="155"/>
      <c r="AK457" s="155"/>
      <c r="AL457" s="153"/>
      <c r="AM457" s="155"/>
      <c r="AN457" s="155"/>
      <c r="AO457" s="155"/>
      <c r="AP457" s="153"/>
      <c r="AQ457" s="597" t="s">
        <v>884</v>
      </c>
      <c r="AR457" s="199"/>
      <c r="AS457" s="132" t="s">
        <v>227</v>
      </c>
      <c r="AT457" s="133"/>
      <c r="AU457" s="199" t="s">
        <v>884</v>
      </c>
      <c r="AV457" s="199"/>
      <c r="AW457" s="132" t="s">
        <v>181</v>
      </c>
      <c r="AX457" s="194"/>
    </row>
    <row r="458" spans="1:50" ht="23.25" customHeight="1" x14ac:dyDescent="0.2">
      <c r="A458" s="188"/>
      <c r="B458" s="185"/>
      <c r="C458" s="179"/>
      <c r="D458" s="185"/>
      <c r="E458" s="342"/>
      <c r="F458" s="343"/>
      <c r="G458" s="103" t="s">
        <v>884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885</v>
      </c>
      <c r="AC458" s="212"/>
      <c r="AD458" s="212"/>
      <c r="AE458" s="336" t="s">
        <v>886</v>
      </c>
      <c r="AF458" s="206"/>
      <c r="AG458" s="206"/>
      <c r="AH458" s="206"/>
      <c r="AI458" s="336" t="s">
        <v>884</v>
      </c>
      <c r="AJ458" s="206"/>
      <c r="AK458" s="206"/>
      <c r="AL458" s="206"/>
      <c r="AM458" s="336" t="s">
        <v>875</v>
      </c>
      <c r="AN458" s="206"/>
      <c r="AO458" s="206"/>
      <c r="AP458" s="337"/>
      <c r="AQ458" s="336" t="s">
        <v>884</v>
      </c>
      <c r="AR458" s="206"/>
      <c r="AS458" s="206"/>
      <c r="AT458" s="337"/>
      <c r="AU458" s="206" t="s">
        <v>875</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884</v>
      </c>
      <c r="AC459" s="204"/>
      <c r="AD459" s="204"/>
      <c r="AE459" s="336" t="s">
        <v>875</v>
      </c>
      <c r="AF459" s="206"/>
      <c r="AG459" s="206"/>
      <c r="AH459" s="337"/>
      <c r="AI459" s="336" t="s">
        <v>875</v>
      </c>
      <c r="AJ459" s="206"/>
      <c r="AK459" s="206"/>
      <c r="AL459" s="206"/>
      <c r="AM459" s="336" t="s">
        <v>875</v>
      </c>
      <c r="AN459" s="206"/>
      <c r="AO459" s="206"/>
      <c r="AP459" s="337"/>
      <c r="AQ459" s="336" t="s">
        <v>883</v>
      </c>
      <c r="AR459" s="206"/>
      <c r="AS459" s="206"/>
      <c r="AT459" s="337"/>
      <c r="AU459" s="206" t="s">
        <v>875</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36" t="s">
        <v>875</v>
      </c>
      <c r="AF460" s="206"/>
      <c r="AG460" s="206"/>
      <c r="AH460" s="337"/>
      <c r="AI460" s="336" t="s">
        <v>884</v>
      </c>
      <c r="AJ460" s="206"/>
      <c r="AK460" s="206"/>
      <c r="AL460" s="206"/>
      <c r="AM460" s="336" t="s">
        <v>884</v>
      </c>
      <c r="AN460" s="206"/>
      <c r="AO460" s="206"/>
      <c r="AP460" s="337"/>
      <c r="AQ460" s="336" t="s">
        <v>875</v>
      </c>
      <c r="AR460" s="206"/>
      <c r="AS460" s="206"/>
      <c r="AT460" s="337"/>
      <c r="AU460" s="206" t="s">
        <v>884</v>
      </c>
      <c r="AV460" s="206"/>
      <c r="AW460" s="206"/>
      <c r="AX460" s="207"/>
    </row>
    <row r="461" spans="1:50" ht="18.75" hidden="1" customHeight="1" x14ac:dyDescent="0.2">
      <c r="A461" s="188"/>
      <c r="B461" s="185"/>
      <c r="C461" s="179"/>
      <c r="D461" s="185"/>
      <c r="E461" s="342" t="s">
        <v>236</v>
      </c>
      <c r="F461" s="343"/>
      <c r="G461" s="344" t="s">
        <v>233</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234</v>
      </c>
      <c r="AF461" s="339"/>
      <c r="AG461" s="339"/>
      <c r="AH461" s="340"/>
      <c r="AI461" s="341" t="s">
        <v>376</v>
      </c>
      <c r="AJ461" s="341"/>
      <c r="AK461" s="341"/>
      <c r="AL461" s="158"/>
      <c r="AM461" s="341" t="s">
        <v>389</v>
      </c>
      <c r="AN461" s="341"/>
      <c r="AO461" s="341"/>
      <c r="AP461" s="158"/>
      <c r="AQ461" s="158" t="s">
        <v>226</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227</v>
      </c>
      <c r="AH462" s="133"/>
      <c r="AI462" s="155"/>
      <c r="AJ462" s="155"/>
      <c r="AK462" s="155"/>
      <c r="AL462" s="153"/>
      <c r="AM462" s="155"/>
      <c r="AN462" s="155"/>
      <c r="AO462" s="155"/>
      <c r="AP462" s="153"/>
      <c r="AQ462" s="597"/>
      <c r="AR462" s="199"/>
      <c r="AS462" s="132" t="s">
        <v>227</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6"/>
      <c r="AF463" s="206"/>
      <c r="AG463" s="206"/>
      <c r="AH463" s="206"/>
      <c r="AI463" s="336"/>
      <c r="AJ463" s="206"/>
      <c r="AK463" s="206"/>
      <c r="AL463" s="206"/>
      <c r="AM463" s="336"/>
      <c r="AN463" s="206"/>
      <c r="AO463" s="206"/>
      <c r="AP463" s="337"/>
      <c r="AQ463" s="336"/>
      <c r="AR463" s="206"/>
      <c r="AS463" s="206"/>
      <c r="AT463" s="337"/>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6"/>
      <c r="AF464" s="206"/>
      <c r="AG464" s="206"/>
      <c r="AH464" s="337"/>
      <c r="AI464" s="336"/>
      <c r="AJ464" s="206"/>
      <c r="AK464" s="206"/>
      <c r="AL464" s="206"/>
      <c r="AM464" s="336"/>
      <c r="AN464" s="206"/>
      <c r="AO464" s="206"/>
      <c r="AP464" s="337"/>
      <c r="AQ464" s="336"/>
      <c r="AR464" s="206"/>
      <c r="AS464" s="206"/>
      <c r="AT464" s="337"/>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36"/>
      <c r="AF465" s="206"/>
      <c r="AG465" s="206"/>
      <c r="AH465" s="337"/>
      <c r="AI465" s="336"/>
      <c r="AJ465" s="206"/>
      <c r="AK465" s="206"/>
      <c r="AL465" s="206"/>
      <c r="AM465" s="336"/>
      <c r="AN465" s="206"/>
      <c r="AO465" s="206"/>
      <c r="AP465" s="337"/>
      <c r="AQ465" s="336"/>
      <c r="AR465" s="206"/>
      <c r="AS465" s="206"/>
      <c r="AT465" s="337"/>
      <c r="AU465" s="206"/>
      <c r="AV465" s="206"/>
      <c r="AW465" s="206"/>
      <c r="AX465" s="207"/>
    </row>
    <row r="466" spans="1:50" ht="18.75" hidden="1" customHeight="1" x14ac:dyDescent="0.2">
      <c r="A466" s="188"/>
      <c r="B466" s="185"/>
      <c r="C466" s="179"/>
      <c r="D466" s="185"/>
      <c r="E466" s="342" t="s">
        <v>236</v>
      </c>
      <c r="F466" s="343"/>
      <c r="G466" s="344" t="s">
        <v>233</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234</v>
      </c>
      <c r="AF466" s="339"/>
      <c r="AG466" s="339"/>
      <c r="AH466" s="340"/>
      <c r="AI466" s="341" t="s">
        <v>376</v>
      </c>
      <c r="AJ466" s="341"/>
      <c r="AK466" s="341"/>
      <c r="AL466" s="158"/>
      <c r="AM466" s="341" t="s">
        <v>389</v>
      </c>
      <c r="AN466" s="341"/>
      <c r="AO466" s="341"/>
      <c r="AP466" s="158"/>
      <c r="AQ466" s="158" t="s">
        <v>226</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227</v>
      </c>
      <c r="AH467" s="133"/>
      <c r="AI467" s="155"/>
      <c r="AJ467" s="155"/>
      <c r="AK467" s="155"/>
      <c r="AL467" s="153"/>
      <c r="AM467" s="155"/>
      <c r="AN467" s="155"/>
      <c r="AO467" s="155"/>
      <c r="AP467" s="153"/>
      <c r="AQ467" s="597"/>
      <c r="AR467" s="199"/>
      <c r="AS467" s="132" t="s">
        <v>227</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6"/>
      <c r="AF468" s="206"/>
      <c r="AG468" s="206"/>
      <c r="AH468" s="206"/>
      <c r="AI468" s="336"/>
      <c r="AJ468" s="206"/>
      <c r="AK468" s="206"/>
      <c r="AL468" s="206"/>
      <c r="AM468" s="336"/>
      <c r="AN468" s="206"/>
      <c r="AO468" s="206"/>
      <c r="AP468" s="337"/>
      <c r="AQ468" s="336"/>
      <c r="AR468" s="206"/>
      <c r="AS468" s="206"/>
      <c r="AT468" s="337"/>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6"/>
      <c r="AF469" s="206"/>
      <c r="AG469" s="206"/>
      <c r="AH469" s="337"/>
      <c r="AI469" s="336"/>
      <c r="AJ469" s="206"/>
      <c r="AK469" s="206"/>
      <c r="AL469" s="206"/>
      <c r="AM469" s="336"/>
      <c r="AN469" s="206"/>
      <c r="AO469" s="206"/>
      <c r="AP469" s="337"/>
      <c r="AQ469" s="336"/>
      <c r="AR469" s="206"/>
      <c r="AS469" s="206"/>
      <c r="AT469" s="337"/>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36"/>
      <c r="AF470" s="206"/>
      <c r="AG470" s="206"/>
      <c r="AH470" s="337"/>
      <c r="AI470" s="336"/>
      <c r="AJ470" s="206"/>
      <c r="AK470" s="206"/>
      <c r="AL470" s="206"/>
      <c r="AM470" s="336"/>
      <c r="AN470" s="206"/>
      <c r="AO470" s="206"/>
      <c r="AP470" s="337"/>
      <c r="AQ470" s="336"/>
      <c r="AR470" s="206"/>
      <c r="AS470" s="206"/>
      <c r="AT470" s="337"/>
      <c r="AU470" s="206"/>
      <c r="AV470" s="206"/>
      <c r="AW470" s="206"/>
      <c r="AX470" s="207"/>
    </row>
    <row r="471" spans="1:50" ht="18.75" hidden="1" customHeight="1" x14ac:dyDescent="0.2">
      <c r="A471" s="188"/>
      <c r="B471" s="185"/>
      <c r="C471" s="179"/>
      <c r="D471" s="185"/>
      <c r="E471" s="342" t="s">
        <v>236</v>
      </c>
      <c r="F471" s="343"/>
      <c r="G471" s="344" t="s">
        <v>233</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234</v>
      </c>
      <c r="AF471" s="339"/>
      <c r="AG471" s="339"/>
      <c r="AH471" s="340"/>
      <c r="AI471" s="341" t="s">
        <v>376</v>
      </c>
      <c r="AJ471" s="341"/>
      <c r="AK471" s="341"/>
      <c r="AL471" s="158"/>
      <c r="AM471" s="341" t="s">
        <v>389</v>
      </c>
      <c r="AN471" s="341"/>
      <c r="AO471" s="341"/>
      <c r="AP471" s="158"/>
      <c r="AQ471" s="158" t="s">
        <v>226</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227</v>
      </c>
      <c r="AH472" s="133"/>
      <c r="AI472" s="155"/>
      <c r="AJ472" s="155"/>
      <c r="AK472" s="155"/>
      <c r="AL472" s="153"/>
      <c r="AM472" s="155"/>
      <c r="AN472" s="155"/>
      <c r="AO472" s="155"/>
      <c r="AP472" s="153"/>
      <c r="AQ472" s="597"/>
      <c r="AR472" s="199"/>
      <c r="AS472" s="132" t="s">
        <v>227</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6"/>
      <c r="AF473" s="206"/>
      <c r="AG473" s="206"/>
      <c r="AH473" s="206"/>
      <c r="AI473" s="336"/>
      <c r="AJ473" s="206"/>
      <c r="AK473" s="206"/>
      <c r="AL473" s="206"/>
      <c r="AM473" s="336"/>
      <c r="AN473" s="206"/>
      <c r="AO473" s="206"/>
      <c r="AP473" s="337"/>
      <c r="AQ473" s="336"/>
      <c r="AR473" s="206"/>
      <c r="AS473" s="206"/>
      <c r="AT473" s="337"/>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6"/>
      <c r="AF474" s="206"/>
      <c r="AG474" s="206"/>
      <c r="AH474" s="337"/>
      <c r="AI474" s="336"/>
      <c r="AJ474" s="206"/>
      <c r="AK474" s="206"/>
      <c r="AL474" s="206"/>
      <c r="AM474" s="336"/>
      <c r="AN474" s="206"/>
      <c r="AO474" s="206"/>
      <c r="AP474" s="337"/>
      <c r="AQ474" s="336"/>
      <c r="AR474" s="206"/>
      <c r="AS474" s="206"/>
      <c r="AT474" s="337"/>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36"/>
      <c r="AF475" s="206"/>
      <c r="AG475" s="206"/>
      <c r="AH475" s="337"/>
      <c r="AI475" s="336"/>
      <c r="AJ475" s="206"/>
      <c r="AK475" s="206"/>
      <c r="AL475" s="206"/>
      <c r="AM475" s="336"/>
      <c r="AN475" s="206"/>
      <c r="AO475" s="206"/>
      <c r="AP475" s="337"/>
      <c r="AQ475" s="336"/>
      <c r="AR475" s="206"/>
      <c r="AS475" s="206"/>
      <c r="AT475" s="337"/>
      <c r="AU475" s="206"/>
      <c r="AV475" s="206"/>
      <c r="AW475" s="206"/>
      <c r="AX475" s="207"/>
    </row>
    <row r="476" spans="1:50" ht="18.75" hidden="1" customHeight="1" x14ac:dyDescent="0.2">
      <c r="A476" s="188"/>
      <c r="B476" s="185"/>
      <c r="C476" s="179"/>
      <c r="D476" s="185"/>
      <c r="E476" s="342" t="s">
        <v>236</v>
      </c>
      <c r="F476" s="343"/>
      <c r="G476" s="344" t="s">
        <v>233</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234</v>
      </c>
      <c r="AF476" s="339"/>
      <c r="AG476" s="339"/>
      <c r="AH476" s="340"/>
      <c r="AI476" s="341" t="s">
        <v>376</v>
      </c>
      <c r="AJ476" s="341"/>
      <c r="AK476" s="341"/>
      <c r="AL476" s="158"/>
      <c r="AM476" s="341" t="s">
        <v>389</v>
      </c>
      <c r="AN476" s="341"/>
      <c r="AO476" s="341"/>
      <c r="AP476" s="158"/>
      <c r="AQ476" s="158" t="s">
        <v>226</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227</v>
      </c>
      <c r="AH477" s="133"/>
      <c r="AI477" s="155"/>
      <c r="AJ477" s="155"/>
      <c r="AK477" s="155"/>
      <c r="AL477" s="153"/>
      <c r="AM477" s="155"/>
      <c r="AN477" s="155"/>
      <c r="AO477" s="155"/>
      <c r="AP477" s="153"/>
      <c r="AQ477" s="597"/>
      <c r="AR477" s="199"/>
      <c r="AS477" s="132" t="s">
        <v>227</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6"/>
      <c r="AF478" s="206"/>
      <c r="AG478" s="206"/>
      <c r="AH478" s="206"/>
      <c r="AI478" s="336"/>
      <c r="AJ478" s="206"/>
      <c r="AK478" s="206"/>
      <c r="AL478" s="206"/>
      <c r="AM478" s="336"/>
      <c r="AN478" s="206"/>
      <c r="AO478" s="206"/>
      <c r="AP478" s="337"/>
      <c r="AQ478" s="336"/>
      <c r="AR478" s="206"/>
      <c r="AS478" s="206"/>
      <c r="AT478" s="337"/>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6"/>
      <c r="AF479" s="206"/>
      <c r="AG479" s="206"/>
      <c r="AH479" s="337"/>
      <c r="AI479" s="336"/>
      <c r="AJ479" s="206"/>
      <c r="AK479" s="206"/>
      <c r="AL479" s="206"/>
      <c r="AM479" s="336"/>
      <c r="AN479" s="206"/>
      <c r="AO479" s="206"/>
      <c r="AP479" s="337"/>
      <c r="AQ479" s="336"/>
      <c r="AR479" s="206"/>
      <c r="AS479" s="206"/>
      <c r="AT479" s="337"/>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36"/>
      <c r="AF480" s="206"/>
      <c r="AG480" s="206"/>
      <c r="AH480" s="337"/>
      <c r="AI480" s="336"/>
      <c r="AJ480" s="206"/>
      <c r="AK480" s="206"/>
      <c r="AL480" s="206"/>
      <c r="AM480" s="336"/>
      <c r="AN480" s="206"/>
      <c r="AO480" s="206"/>
      <c r="AP480" s="337"/>
      <c r="AQ480" s="336"/>
      <c r="AR480" s="206"/>
      <c r="AS480" s="206"/>
      <c r="AT480" s="337"/>
      <c r="AU480" s="206"/>
      <c r="AV480" s="206"/>
      <c r="AW480" s="206"/>
      <c r="AX480" s="207"/>
    </row>
    <row r="481" spans="1:50" ht="23.85" customHeight="1" x14ac:dyDescent="0.2">
      <c r="A481" s="188"/>
      <c r="B481" s="185"/>
      <c r="C481" s="179"/>
      <c r="D481" s="185"/>
      <c r="E481" s="121" t="s">
        <v>372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883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367</v>
      </c>
      <c r="F484" s="174"/>
      <c r="G484" s="913" t="s">
        <v>246</v>
      </c>
      <c r="H484" s="122"/>
      <c r="I484" s="122"/>
      <c r="J484" s="914"/>
      <c r="K484" s="915"/>
      <c r="L484" s="915"/>
      <c r="M484" s="915"/>
      <c r="N484" s="915"/>
      <c r="O484" s="915"/>
      <c r="P484" s="915"/>
      <c r="Q484" s="915"/>
      <c r="R484" s="915"/>
      <c r="S484" s="915"/>
      <c r="T484" s="916"/>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7"/>
    </row>
    <row r="485" spans="1:50" ht="18.75" hidden="1" customHeight="1" x14ac:dyDescent="0.2">
      <c r="A485" s="188"/>
      <c r="B485" s="185"/>
      <c r="C485" s="179"/>
      <c r="D485" s="185"/>
      <c r="E485" s="342" t="s">
        <v>235</v>
      </c>
      <c r="F485" s="343"/>
      <c r="G485" s="344" t="s">
        <v>232</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234</v>
      </c>
      <c r="AF485" s="339"/>
      <c r="AG485" s="339"/>
      <c r="AH485" s="340"/>
      <c r="AI485" s="341" t="s">
        <v>376</v>
      </c>
      <c r="AJ485" s="341"/>
      <c r="AK485" s="341"/>
      <c r="AL485" s="158"/>
      <c r="AM485" s="341" t="s">
        <v>389</v>
      </c>
      <c r="AN485" s="341"/>
      <c r="AO485" s="341"/>
      <c r="AP485" s="158"/>
      <c r="AQ485" s="158" t="s">
        <v>226</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227</v>
      </c>
      <c r="AH486" s="133"/>
      <c r="AI486" s="155"/>
      <c r="AJ486" s="155"/>
      <c r="AK486" s="155"/>
      <c r="AL486" s="153"/>
      <c r="AM486" s="155"/>
      <c r="AN486" s="155"/>
      <c r="AO486" s="155"/>
      <c r="AP486" s="153"/>
      <c r="AQ486" s="597"/>
      <c r="AR486" s="199"/>
      <c r="AS486" s="132" t="s">
        <v>227</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6"/>
      <c r="AF487" s="206"/>
      <c r="AG487" s="206"/>
      <c r="AH487" s="206"/>
      <c r="AI487" s="336"/>
      <c r="AJ487" s="206"/>
      <c r="AK487" s="206"/>
      <c r="AL487" s="206"/>
      <c r="AM487" s="336"/>
      <c r="AN487" s="206"/>
      <c r="AO487" s="206"/>
      <c r="AP487" s="337"/>
      <c r="AQ487" s="336"/>
      <c r="AR487" s="206"/>
      <c r="AS487" s="206"/>
      <c r="AT487" s="337"/>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6"/>
      <c r="AF488" s="206"/>
      <c r="AG488" s="206"/>
      <c r="AH488" s="337"/>
      <c r="AI488" s="336"/>
      <c r="AJ488" s="206"/>
      <c r="AK488" s="206"/>
      <c r="AL488" s="206"/>
      <c r="AM488" s="336"/>
      <c r="AN488" s="206"/>
      <c r="AO488" s="206"/>
      <c r="AP488" s="337"/>
      <c r="AQ488" s="336"/>
      <c r="AR488" s="206"/>
      <c r="AS488" s="206"/>
      <c r="AT488" s="337"/>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36"/>
      <c r="AF489" s="206"/>
      <c r="AG489" s="206"/>
      <c r="AH489" s="337"/>
      <c r="AI489" s="336"/>
      <c r="AJ489" s="206"/>
      <c r="AK489" s="206"/>
      <c r="AL489" s="206"/>
      <c r="AM489" s="336"/>
      <c r="AN489" s="206"/>
      <c r="AO489" s="206"/>
      <c r="AP489" s="337"/>
      <c r="AQ489" s="336"/>
      <c r="AR489" s="206"/>
      <c r="AS489" s="206"/>
      <c r="AT489" s="337"/>
      <c r="AU489" s="206"/>
      <c r="AV489" s="206"/>
      <c r="AW489" s="206"/>
      <c r="AX489" s="207"/>
    </row>
    <row r="490" spans="1:50" ht="18.75" hidden="1" customHeight="1" x14ac:dyDescent="0.2">
      <c r="A490" s="188"/>
      <c r="B490" s="185"/>
      <c r="C490" s="179"/>
      <c r="D490" s="185"/>
      <c r="E490" s="342" t="s">
        <v>235</v>
      </c>
      <c r="F490" s="343"/>
      <c r="G490" s="344" t="s">
        <v>232</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234</v>
      </c>
      <c r="AF490" s="339"/>
      <c r="AG490" s="339"/>
      <c r="AH490" s="340"/>
      <c r="AI490" s="341" t="s">
        <v>376</v>
      </c>
      <c r="AJ490" s="341"/>
      <c r="AK490" s="341"/>
      <c r="AL490" s="158"/>
      <c r="AM490" s="341" t="s">
        <v>389</v>
      </c>
      <c r="AN490" s="341"/>
      <c r="AO490" s="341"/>
      <c r="AP490" s="158"/>
      <c r="AQ490" s="158" t="s">
        <v>226</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227</v>
      </c>
      <c r="AH491" s="133"/>
      <c r="AI491" s="155"/>
      <c r="AJ491" s="155"/>
      <c r="AK491" s="155"/>
      <c r="AL491" s="153"/>
      <c r="AM491" s="155"/>
      <c r="AN491" s="155"/>
      <c r="AO491" s="155"/>
      <c r="AP491" s="153"/>
      <c r="AQ491" s="597"/>
      <c r="AR491" s="199"/>
      <c r="AS491" s="132" t="s">
        <v>227</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6"/>
      <c r="AF492" s="206"/>
      <c r="AG492" s="206"/>
      <c r="AH492" s="206"/>
      <c r="AI492" s="336"/>
      <c r="AJ492" s="206"/>
      <c r="AK492" s="206"/>
      <c r="AL492" s="206"/>
      <c r="AM492" s="336"/>
      <c r="AN492" s="206"/>
      <c r="AO492" s="206"/>
      <c r="AP492" s="337"/>
      <c r="AQ492" s="336"/>
      <c r="AR492" s="206"/>
      <c r="AS492" s="206"/>
      <c r="AT492" s="337"/>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6"/>
      <c r="AF493" s="206"/>
      <c r="AG493" s="206"/>
      <c r="AH493" s="337"/>
      <c r="AI493" s="336"/>
      <c r="AJ493" s="206"/>
      <c r="AK493" s="206"/>
      <c r="AL493" s="206"/>
      <c r="AM493" s="336"/>
      <c r="AN493" s="206"/>
      <c r="AO493" s="206"/>
      <c r="AP493" s="337"/>
      <c r="AQ493" s="336"/>
      <c r="AR493" s="206"/>
      <c r="AS493" s="206"/>
      <c r="AT493" s="337"/>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36"/>
      <c r="AF494" s="206"/>
      <c r="AG494" s="206"/>
      <c r="AH494" s="337"/>
      <c r="AI494" s="336"/>
      <c r="AJ494" s="206"/>
      <c r="AK494" s="206"/>
      <c r="AL494" s="206"/>
      <c r="AM494" s="336"/>
      <c r="AN494" s="206"/>
      <c r="AO494" s="206"/>
      <c r="AP494" s="337"/>
      <c r="AQ494" s="336"/>
      <c r="AR494" s="206"/>
      <c r="AS494" s="206"/>
      <c r="AT494" s="337"/>
      <c r="AU494" s="206"/>
      <c r="AV494" s="206"/>
      <c r="AW494" s="206"/>
      <c r="AX494" s="207"/>
    </row>
    <row r="495" spans="1:50" ht="18.75" hidden="1" customHeight="1" x14ac:dyDescent="0.2">
      <c r="A495" s="188"/>
      <c r="B495" s="185"/>
      <c r="C495" s="179"/>
      <c r="D495" s="185"/>
      <c r="E495" s="342" t="s">
        <v>235</v>
      </c>
      <c r="F495" s="343"/>
      <c r="G495" s="344" t="s">
        <v>232</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234</v>
      </c>
      <c r="AF495" s="339"/>
      <c r="AG495" s="339"/>
      <c r="AH495" s="340"/>
      <c r="AI495" s="341" t="s">
        <v>376</v>
      </c>
      <c r="AJ495" s="341"/>
      <c r="AK495" s="341"/>
      <c r="AL495" s="158"/>
      <c r="AM495" s="341" t="s">
        <v>389</v>
      </c>
      <c r="AN495" s="341"/>
      <c r="AO495" s="341"/>
      <c r="AP495" s="158"/>
      <c r="AQ495" s="158" t="s">
        <v>226</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227</v>
      </c>
      <c r="AH496" s="133"/>
      <c r="AI496" s="155"/>
      <c r="AJ496" s="155"/>
      <c r="AK496" s="155"/>
      <c r="AL496" s="153"/>
      <c r="AM496" s="155"/>
      <c r="AN496" s="155"/>
      <c r="AO496" s="155"/>
      <c r="AP496" s="153"/>
      <c r="AQ496" s="597"/>
      <c r="AR496" s="199"/>
      <c r="AS496" s="132" t="s">
        <v>227</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6"/>
      <c r="AF497" s="206"/>
      <c r="AG497" s="206"/>
      <c r="AH497" s="206"/>
      <c r="AI497" s="336"/>
      <c r="AJ497" s="206"/>
      <c r="AK497" s="206"/>
      <c r="AL497" s="206"/>
      <c r="AM497" s="336"/>
      <c r="AN497" s="206"/>
      <c r="AO497" s="206"/>
      <c r="AP497" s="337"/>
      <c r="AQ497" s="336"/>
      <c r="AR497" s="206"/>
      <c r="AS497" s="206"/>
      <c r="AT497" s="337"/>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6"/>
      <c r="AF498" s="206"/>
      <c r="AG498" s="206"/>
      <c r="AH498" s="337"/>
      <c r="AI498" s="336"/>
      <c r="AJ498" s="206"/>
      <c r="AK498" s="206"/>
      <c r="AL498" s="206"/>
      <c r="AM498" s="336"/>
      <c r="AN498" s="206"/>
      <c r="AO498" s="206"/>
      <c r="AP498" s="337"/>
      <c r="AQ498" s="336"/>
      <c r="AR498" s="206"/>
      <c r="AS498" s="206"/>
      <c r="AT498" s="337"/>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36"/>
      <c r="AF499" s="206"/>
      <c r="AG499" s="206"/>
      <c r="AH499" s="337"/>
      <c r="AI499" s="336"/>
      <c r="AJ499" s="206"/>
      <c r="AK499" s="206"/>
      <c r="AL499" s="206"/>
      <c r="AM499" s="336"/>
      <c r="AN499" s="206"/>
      <c r="AO499" s="206"/>
      <c r="AP499" s="337"/>
      <c r="AQ499" s="336"/>
      <c r="AR499" s="206"/>
      <c r="AS499" s="206"/>
      <c r="AT499" s="337"/>
      <c r="AU499" s="206"/>
      <c r="AV499" s="206"/>
      <c r="AW499" s="206"/>
      <c r="AX499" s="207"/>
    </row>
    <row r="500" spans="1:50" ht="18.75" hidden="1" customHeight="1" x14ac:dyDescent="0.2">
      <c r="A500" s="188"/>
      <c r="B500" s="185"/>
      <c r="C500" s="179"/>
      <c r="D500" s="185"/>
      <c r="E500" s="342" t="s">
        <v>235</v>
      </c>
      <c r="F500" s="343"/>
      <c r="G500" s="344" t="s">
        <v>232</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234</v>
      </c>
      <c r="AF500" s="339"/>
      <c r="AG500" s="339"/>
      <c r="AH500" s="340"/>
      <c r="AI500" s="341" t="s">
        <v>376</v>
      </c>
      <c r="AJ500" s="341"/>
      <c r="AK500" s="341"/>
      <c r="AL500" s="158"/>
      <c r="AM500" s="341" t="s">
        <v>389</v>
      </c>
      <c r="AN500" s="341"/>
      <c r="AO500" s="341"/>
      <c r="AP500" s="158"/>
      <c r="AQ500" s="158" t="s">
        <v>226</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227</v>
      </c>
      <c r="AH501" s="133"/>
      <c r="AI501" s="155"/>
      <c r="AJ501" s="155"/>
      <c r="AK501" s="155"/>
      <c r="AL501" s="153"/>
      <c r="AM501" s="155"/>
      <c r="AN501" s="155"/>
      <c r="AO501" s="155"/>
      <c r="AP501" s="153"/>
      <c r="AQ501" s="597"/>
      <c r="AR501" s="199"/>
      <c r="AS501" s="132" t="s">
        <v>227</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6"/>
      <c r="AF502" s="206"/>
      <c r="AG502" s="206"/>
      <c r="AH502" s="206"/>
      <c r="AI502" s="336"/>
      <c r="AJ502" s="206"/>
      <c r="AK502" s="206"/>
      <c r="AL502" s="206"/>
      <c r="AM502" s="336"/>
      <c r="AN502" s="206"/>
      <c r="AO502" s="206"/>
      <c r="AP502" s="337"/>
      <c r="AQ502" s="336"/>
      <c r="AR502" s="206"/>
      <c r="AS502" s="206"/>
      <c r="AT502" s="337"/>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6"/>
      <c r="AF503" s="206"/>
      <c r="AG503" s="206"/>
      <c r="AH503" s="337"/>
      <c r="AI503" s="336"/>
      <c r="AJ503" s="206"/>
      <c r="AK503" s="206"/>
      <c r="AL503" s="206"/>
      <c r="AM503" s="336"/>
      <c r="AN503" s="206"/>
      <c r="AO503" s="206"/>
      <c r="AP503" s="337"/>
      <c r="AQ503" s="336"/>
      <c r="AR503" s="206"/>
      <c r="AS503" s="206"/>
      <c r="AT503" s="337"/>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36"/>
      <c r="AF504" s="206"/>
      <c r="AG504" s="206"/>
      <c r="AH504" s="337"/>
      <c r="AI504" s="336"/>
      <c r="AJ504" s="206"/>
      <c r="AK504" s="206"/>
      <c r="AL504" s="206"/>
      <c r="AM504" s="336"/>
      <c r="AN504" s="206"/>
      <c r="AO504" s="206"/>
      <c r="AP504" s="337"/>
      <c r="AQ504" s="336"/>
      <c r="AR504" s="206"/>
      <c r="AS504" s="206"/>
      <c r="AT504" s="337"/>
      <c r="AU504" s="206"/>
      <c r="AV504" s="206"/>
      <c r="AW504" s="206"/>
      <c r="AX504" s="207"/>
    </row>
    <row r="505" spans="1:50" ht="18.75" hidden="1" customHeight="1" x14ac:dyDescent="0.2">
      <c r="A505" s="188"/>
      <c r="B505" s="185"/>
      <c r="C505" s="179"/>
      <c r="D505" s="185"/>
      <c r="E505" s="342" t="s">
        <v>235</v>
      </c>
      <c r="F505" s="343"/>
      <c r="G505" s="344" t="s">
        <v>232</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234</v>
      </c>
      <c r="AF505" s="339"/>
      <c r="AG505" s="339"/>
      <c r="AH505" s="340"/>
      <c r="AI505" s="341" t="s">
        <v>376</v>
      </c>
      <c r="AJ505" s="341"/>
      <c r="AK505" s="341"/>
      <c r="AL505" s="158"/>
      <c r="AM505" s="341" t="s">
        <v>389</v>
      </c>
      <c r="AN505" s="341"/>
      <c r="AO505" s="341"/>
      <c r="AP505" s="158"/>
      <c r="AQ505" s="158" t="s">
        <v>226</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227</v>
      </c>
      <c r="AH506" s="133"/>
      <c r="AI506" s="155"/>
      <c r="AJ506" s="155"/>
      <c r="AK506" s="155"/>
      <c r="AL506" s="153"/>
      <c r="AM506" s="155"/>
      <c r="AN506" s="155"/>
      <c r="AO506" s="155"/>
      <c r="AP506" s="153"/>
      <c r="AQ506" s="597"/>
      <c r="AR506" s="199"/>
      <c r="AS506" s="132" t="s">
        <v>227</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6"/>
      <c r="AF507" s="206"/>
      <c r="AG507" s="206"/>
      <c r="AH507" s="206"/>
      <c r="AI507" s="336"/>
      <c r="AJ507" s="206"/>
      <c r="AK507" s="206"/>
      <c r="AL507" s="206"/>
      <c r="AM507" s="336"/>
      <c r="AN507" s="206"/>
      <c r="AO507" s="206"/>
      <c r="AP507" s="337"/>
      <c r="AQ507" s="336"/>
      <c r="AR507" s="206"/>
      <c r="AS507" s="206"/>
      <c r="AT507" s="337"/>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6"/>
      <c r="AF508" s="206"/>
      <c r="AG508" s="206"/>
      <c r="AH508" s="337"/>
      <c r="AI508" s="336"/>
      <c r="AJ508" s="206"/>
      <c r="AK508" s="206"/>
      <c r="AL508" s="206"/>
      <c r="AM508" s="336"/>
      <c r="AN508" s="206"/>
      <c r="AO508" s="206"/>
      <c r="AP508" s="337"/>
      <c r="AQ508" s="336"/>
      <c r="AR508" s="206"/>
      <c r="AS508" s="206"/>
      <c r="AT508" s="337"/>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36"/>
      <c r="AF509" s="206"/>
      <c r="AG509" s="206"/>
      <c r="AH509" s="337"/>
      <c r="AI509" s="336"/>
      <c r="AJ509" s="206"/>
      <c r="AK509" s="206"/>
      <c r="AL509" s="206"/>
      <c r="AM509" s="336"/>
      <c r="AN509" s="206"/>
      <c r="AO509" s="206"/>
      <c r="AP509" s="337"/>
      <c r="AQ509" s="336"/>
      <c r="AR509" s="206"/>
      <c r="AS509" s="206"/>
      <c r="AT509" s="337"/>
      <c r="AU509" s="206"/>
      <c r="AV509" s="206"/>
      <c r="AW509" s="206"/>
      <c r="AX509" s="207"/>
    </row>
    <row r="510" spans="1:50" ht="18.75" hidden="1" customHeight="1" x14ac:dyDescent="0.2">
      <c r="A510" s="188"/>
      <c r="B510" s="185"/>
      <c r="C510" s="179"/>
      <c r="D510" s="185"/>
      <c r="E510" s="342" t="s">
        <v>236</v>
      </c>
      <c r="F510" s="343"/>
      <c r="G510" s="344" t="s">
        <v>233</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234</v>
      </c>
      <c r="AF510" s="339"/>
      <c r="AG510" s="339"/>
      <c r="AH510" s="340"/>
      <c r="AI510" s="341" t="s">
        <v>376</v>
      </c>
      <c r="AJ510" s="341"/>
      <c r="AK510" s="341"/>
      <c r="AL510" s="158"/>
      <c r="AM510" s="341" t="s">
        <v>389</v>
      </c>
      <c r="AN510" s="341"/>
      <c r="AO510" s="341"/>
      <c r="AP510" s="158"/>
      <c r="AQ510" s="158" t="s">
        <v>226</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227</v>
      </c>
      <c r="AH511" s="133"/>
      <c r="AI511" s="155"/>
      <c r="AJ511" s="155"/>
      <c r="AK511" s="155"/>
      <c r="AL511" s="153"/>
      <c r="AM511" s="155"/>
      <c r="AN511" s="155"/>
      <c r="AO511" s="155"/>
      <c r="AP511" s="153"/>
      <c r="AQ511" s="597"/>
      <c r="AR511" s="199"/>
      <c r="AS511" s="132" t="s">
        <v>227</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6"/>
      <c r="AF512" s="206"/>
      <c r="AG512" s="206"/>
      <c r="AH512" s="206"/>
      <c r="AI512" s="336"/>
      <c r="AJ512" s="206"/>
      <c r="AK512" s="206"/>
      <c r="AL512" s="206"/>
      <c r="AM512" s="336"/>
      <c r="AN512" s="206"/>
      <c r="AO512" s="206"/>
      <c r="AP512" s="337"/>
      <c r="AQ512" s="336"/>
      <c r="AR512" s="206"/>
      <c r="AS512" s="206"/>
      <c r="AT512" s="337"/>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6"/>
      <c r="AF513" s="206"/>
      <c r="AG513" s="206"/>
      <c r="AH513" s="337"/>
      <c r="AI513" s="336"/>
      <c r="AJ513" s="206"/>
      <c r="AK513" s="206"/>
      <c r="AL513" s="206"/>
      <c r="AM513" s="336"/>
      <c r="AN513" s="206"/>
      <c r="AO513" s="206"/>
      <c r="AP513" s="337"/>
      <c r="AQ513" s="336"/>
      <c r="AR513" s="206"/>
      <c r="AS513" s="206"/>
      <c r="AT513" s="337"/>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36"/>
      <c r="AF514" s="206"/>
      <c r="AG514" s="206"/>
      <c r="AH514" s="337"/>
      <c r="AI514" s="336"/>
      <c r="AJ514" s="206"/>
      <c r="AK514" s="206"/>
      <c r="AL514" s="206"/>
      <c r="AM514" s="336"/>
      <c r="AN514" s="206"/>
      <c r="AO514" s="206"/>
      <c r="AP514" s="337"/>
      <c r="AQ514" s="336"/>
      <c r="AR514" s="206"/>
      <c r="AS514" s="206"/>
      <c r="AT514" s="337"/>
      <c r="AU514" s="206"/>
      <c r="AV514" s="206"/>
      <c r="AW514" s="206"/>
      <c r="AX514" s="207"/>
    </row>
    <row r="515" spans="1:50" ht="18.75" hidden="1" customHeight="1" x14ac:dyDescent="0.2">
      <c r="A515" s="188"/>
      <c r="B515" s="185"/>
      <c r="C515" s="179"/>
      <c r="D515" s="185"/>
      <c r="E515" s="342" t="s">
        <v>236</v>
      </c>
      <c r="F515" s="343"/>
      <c r="G515" s="344" t="s">
        <v>233</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234</v>
      </c>
      <c r="AF515" s="339"/>
      <c r="AG515" s="339"/>
      <c r="AH515" s="340"/>
      <c r="AI515" s="341" t="s">
        <v>376</v>
      </c>
      <c r="AJ515" s="341"/>
      <c r="AK515" s="341"/>
      <c r="AL515" s="158"/>
      <c r="AM515" s="341" t="s">
        <v>389</v>
      </c>
      <c r="AN515" s="341"/>
      <c r="AO515" s="341"/>
      <c r="AP515" s="158"/>
      <c r="AQ515" s="158" t="s">
        <v>226</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227</v>
      </c>
      <c r="AH516" s="133"/>
      <c r="AI516" s="155"/>
      <c r="AJ516" s="155"/>
      <c r="AK516" s="155"/>
      <c r="AL516" s="153"/>
      <c r="AM516" s="155"/>
      <c r="AN516" s="155"/>
      <c r="AO516" s="155"/>
      <c r="AP516" s="153"/>
      <c r="AQ516" s="597"/>
      <c r="AR516" s="199"/>
      <c r="AS516" s="132" t="s">
        <v>227</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6"/>
      <c r="AF517" s="206"/>
      <c r="AG517" s="206"/>
      <c r="AH517" s="206"/>
      <c r="AI517" s="336"/>
      <c r="AJ517" s="206"/>
      <c r="AK517" s="206"/>
      <c r="AL517" s="206"/>
      <c r="AM517" s="336"/>
      <c r="AN517" s="206"/>
      <c r="AO517" s="206"/>
      <c r="AP517" s="337"/>
      <c r="AQ517" s="336"/>
      <c r="AR517" s="206"/>
      <c r="AS517" s="206"/>
      <c r="AT517" s="337"/>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6"/>
      <c r="AF518" s="206"/>
      <c r="AG518" s="206"/>
      <c r="AH518" s="337"/>
      <c r="AI518" s="336"/>
      <c r="AJ518" s="206"/>
      <c r="AK518" s="206"/>
      <c r="AL518" s="206"/>
      <c r="AM518" s="336"/>
      <c r="AN518" s="206"/>
      <c r="AO518" s="206"/>
      <c r="AP518" s="337"/>
      <c r="AQ518" s="336"/>
      <c r="AR518" s="206"/>
      <c r="AS518" s="206"/>
      <c r="AT518" s="337"/>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36"/>
      <c r="AF519" s="206"/>
      <c r="AG519" s="206"/>
      <c r="AH519" s="337"/>
      <c r="AI519" s="336"/>
      <c r="AJ519" s="206"/>
      <c r="AK519" s="206"/>
      <c r="AL519" s="206"/>
      <c r="AM519" s="336"/>
      <c r="AN519" s="206"/>
      <c r="AO519" s="206"/>
      <c r="AP519" s="337"/>
      <c r="AQ519" s="336"/>
      <c r="AR519" s="206"/>
      <c r="AS519" s="206"/>
      <c r="AT519" s="337"/>
      <c r="AU519" s="206"/>
      <c r="AV519" s="206"/>
      <c r="AW519" s="206"/>
      <c r="AX519" s="207"/>
    </row>
    <row r="520" spans="1:50" ht="18.75" hidden="1" customHeight="1" x14ac:dyDescent="0.2">
      <c r="A520" s="188"/>
      <c r="B520" s="185"/>
      <c r="C520" s="179"/>
      <c r="D520" s="185"/>
      <c r="E520" s="342" t="s">
        <v>236</v>
      </c>
      <c r="F520" s="343"/>
      <c r="G520" s="344" t="s">
        <v>233</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234</v>
      </c>
      <c r="AF520" s="339"/>
      <c r="AG520" s="339"/>
      <c r="AH520" s="340"/>
      <c r="AI520" s="341" t="s">
        <v>376</v>
      </c>
      <c r="AJ520" s="341"/>
      <c r="AK520" s="341"/>
      <c r="AL520" s="158"/>
      <c r="AM520" s="341" t="s">
        <v>389</v>
      </c>
      <c r="AN520" s="341"/>
      <c r="AO520" s="341"/>
      <c r="AP520" s="158"/>
      <c r="AQ520" s="158" t="s">
        <v>226</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227</v>
      </c>
      <c r="AH521" s="133"/>
      <c r="AI521" s="155"/>
      <c r="AJ521" s="155"/>
      <c r="AK521" s="155"/>
      <c r="AL521" s="153"/>
      <c r="AM521" s="155"/>
      <c r="AN521" s="155"/>
      <c r="AO521" s="155"/>
      <c r="AP521" s="153"/>
      <c r="AQ521" s="597"/>
      <c r="AR521" s="199"/>
      <c r="AS521" s="132" t="s">
        <v>227</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6"/>
      <c r="AF522" s="206"/>
      <c r="AG522" s="206"/>
      <c r="AH522" s="206"/>
      <c r="AI522" s="336"/>
      <c r="AJ522" s="206"/>
      <c r="AK522" s="206"/>
      <c r="AL522" s="206"/>
      <c r="AM522" s="336"/>
      <c r="AN522" s="206"/>
      <c r="AO522" s="206"/>
      <c r="AP522" s="337"/>
      <c r="AQ522" s="336"/>
      <c r="AR522" s="206"/>
      <c r="AS522" s="206"/>
      <c r="AT522" s="337"/>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6"/>
      <c r="AF523" s="206"/>
      <c r="AG523" s="206"/>
      <c r="AH523" s="337"/>
      <c r="AI523" s="336"/>
      <c r="AJ523" s="206"/>
      <c r="AK523" s="206"/>
      <c r="AL523" s="206"/>
      <c r="AM523" s="336"/>
      <c r="AN523" s="206"/>
      <c r="AO523" s="206"/>
      <c r="AP523" s="337"/>
      <c r="AQ523" s="336"/>
      <c r="AR523" s="206"/>
      <c r="AS523" s="206"/>
      <c r="AT523" s="337"/>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36"/>
      <c r="AF524" s="206"/>
      <c r="AG524" s="206"/>
      <c r="AH524" s="337"/>
      <c r="AI524" s="336"/>
      <c r="AJ524" s="206"/>
      <c r="AK524" s="206"/>
      <c r="AL524" s="206"/>
      <c r="AM524" s="336"/>
      <c r="AN524" s="206"/>
      <c r="AO524" s="206"/>
      <c r="AP524" s="337"/>
      <c r="AQ524" s="336"/>
      <c r="AR524" s="206"/>
      <c r="AS524" s="206"/>
      <c r="AT524" s="337"/>
      <c r="AU524" s="206"/>
      <c r="AV524" s="206"/>
      <c r="AW524" s="206"/>
      <c r="AX524" s="207"/>
    </row>
    <row r="525" spans="1:50" ht="18.75" hidden="1" customHeight="1" x14ac:dyDescent="0.2">
      <c r="A525" s="188"/>
      <c r="B525" s="185"/>
      <c r="C525" s="179"/>
      <c r="D525" s="185"/>
      <c r="E525" s="342" t="s">
        <v>236</v>
      </c>
      <c r="F525" s="343"/>
      <c r="G525" s="344" t="s">
        <v>233</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234</v>
      </c>
      <c r="AF525" s="339"/>
      <c r="AG525" s="339"/>
      <c r="AH525" s="340"/>
      <c r="AI525" s="341" t="s">
        <v>376</v>
      </c>
      <c r="AJ525" s="341"/>
      <c r="AK525" s="341"/>
      <c r="AL525" s="158"/>
      <c r="AM525" s="341" t="s">
        <v>389</v>
      </c>
      <c r="AN525" s="341"/>
      <c r="AO525" s="341"/>
      <c r="AP525" s="158"/>
      <c r="AQ525" s="158" t="s">
        <v>226</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227</v>
      </c>
      <c r="AH526" s="133"/>
      <c r="AI526" s="155"/>
      <c r="AJ526" s="155"/>
      <c r="AK526" s="155"/>
      <c r="AL526" s="153"/>
      <c r="AM526" s="155"/>
      <c r="AN526" s="155"/>
      <c r="AO526" s="155"/>
      <c r="AP526" s="153"/>
      <c r="AQ526" s="597"/>
      <c r="AR526" s="199"/>
      <c r="AS526" s="132" t="s">
        <v>227</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6"/>
      <c r="AF527" s="206"/>
      <c r="AG527" s="206"/>
      <c r="AH527" s="206"/>
      <c r="AI527" s="336"/>
      <c r="AJ527" s="206"/>
      <c r="AK527" s="206"/>
      <c r="AL527" s="206"/>
      <c r="AM527" s="336"/>
      <c r="AN527" s="206"/>
      <c r="AO527" s="206"/>
      <c r="AP527" s="337"/>
      <c r="AQ527" s="336"/>
      <c r="AR527" s="206"/>
      <c r="AS527" s="206"/>
      <c r="AT527" s="337"/>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6"/>
      <c r="AF528" s="206"/>
      <c r="AG528" s="206"/>
      <c r="AH528" s="337"/>
      <c r="AI528" s="336"/>
      <c r="AJ528" s="206"/>
      <c r="AK528" s="206"/>
      <c r="AL528" s="206"/>
      <c r="AM528" s="336"/>
      <c r="AN528" s="206"/>
      <c r="AO528" s="206"/>
      <c r="AP528" s="337"/>
      <c r="AQ528" s="336"/>
      <c r="AR528" s="206"/>
      <c r="AS528" s="206"/>
      <c r="AT528" s="337"/>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36"/>
      <c r="AF529" s="206"/>
      <c r="AG529" s="206"/>
      <c r="AH529" s="337"/>
      <c r="AI529" s="336"/>
      <c r="AJ529" s="206"/>
      <c r="AK529" s="206"/>
      <c r="AL529" s="206"/>
      <c r="AM529" s="336"/>
      <c r="AN529" s="206"/>
      <c r="AO529" s="206"/>
      <c r="AP529" s="337"/>
      <c r="AQ529" s="336"/>
      <c r="AR529" s="206"/>
      <c r="AS529" s="206"/>
      <c r="AT529" s="337"/>
      <c r="AU529" s="206"/>
      <c r="AV529" s="206"/>
      <c r="AW529" s="206"/>
      <c r="AX529" s="207"/>
    </row>
    <row r="530" spans="1:50" ht="18.75" hidden="1" customHeight="1" x14ac:dyDescent="0.2">
      <c r="A530" s="188"/>
      <c r="B530" s="185"/>
      <c r="C530" s="179"/>
      <c r="D530" s="185"/>
      <c r="E530" s="342" t="s">
        <v>236</v>
      </c>
      <c r="F530" s="343"/>
      <c r="G530" s="344" t="s">
        <v>233</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234</v>
      </c>
      <c r="AF530" s="339"/>
      <c r="AG530" s="339"/>
      <c r="AH530" s="340"/>
      <c r="AI530" s="341" t="s">
        <v>376</v>
      </c>
      <c r="AJ530" s="341"/>
      <c r="AK530" s="341"/>
      <c r="AL530" s="158"/>
      <c r="AM530" s="341" t="s">
        <v>389</v>
      </c>
      <c r="AN530" s="341"/>
      <c r="AO530" s="341"/>
      <c r="AP530" s="158"/>
      <c r="AQ530" s="158" t="s">
        <v>226</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227</v>
      </c>
      <c r="AH531" s="133"/>
      <c r="AI531" s="155"/>
      <c r="AJ531" s="155"/>
      <c r="AK531" s="155"/>
      <c r="AL531" s="153"/>
      <c r="AM531" s="155"/>
      <c r="AN531" s="155"/>
      <c r="AO531" s="155"/>
      <c r="AP531" s="153"/>
      <c r="AQ531" s="597"/>
      <c r="AR531" s="199"/>
      <c r="AS531" s="132" t="s">
        <v>227</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6"/>
      <c r="AF532" s="206"/>
      <c r="AG532" s="206"/>
      <c r="AH532" s="206"/>
      <c r="AI532" s="336"/>
      <c r="AJ532" s="206"/>
      <c r="AK532" s="206"/>
      <c r="AL532" s="206"/>
      <c r="AM532" s="336"/>
      <c r="AN532" s="206"/>
      <c r="AO532" s="206"/>
      <c r="AP532" s="337"/>
      <c r="AQ532" s="336"/>
      <c r="AR532" s="206"/>
      <c r="AS532" s="206"/>
      <c r="AT532" s="337"/>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6"/>
      <c r="AF533" s="206"/>
      <c r="AG533" s="206"/>
      <c r="AH533" s="337"/>
      <c r="AI533" s="336"/>
      <c r="AJ533" s="206"/>
      <c r="AK533" s="206"/>
      <c r="AL533" s="206"/>
      <c r="AM533" s="336"/>
      <c r="AN533" s="206"/>
      <c r="AO533" s="206"/>
      <c r="AP533" s="337"/>
      <c r="AQ533" s="336"/>
      <c r="AR533" s="206"/>
      <c r="AS533" s="206"/>
      <c r="AT533" s="337"/>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36"/>
      <c r="AF534" s="206"/>
      <c r="AG534" s="206"/>
      <c r="AH534" s="337"/>
      <c r="AI534" s="336"/>
      <c r="AJ534" s="206"/>
      <c r="AK534" s="206"/>
      <c r="AL534" s="206"/>
      <c r="AM534" s="336"/>
      <c r="AN534" s="206"/>
      <c r="AO534" s="206"/>
      <c r="AP534" s="337"/>
      <c r="AQ534" s="336"/>
      <c r="AR534" s="206"/>
      <c r="AS534" s="206"/>
      <c r="AT534" s="337"/>
      <c r="AU534" s="206"/>
      <c r="AV534" s="206"/>
      <c r="AW534" s="206"/>
      <c r="AX534" s="207"/>
    </row>
    <row r="535" spans="1:50" ht="23.85" hidden="1" customHeight="1" x14ac:dyDescent="0.2">
      <c r="A535" s="188"/>
      <c r="B535" s="185"/>
      <c r="C535" s="179"/>
      <c r="D535" s="185"/>
      <c r="E535" s="121" t="s">
        <v>373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368</v>
      </c>
      <c r="F538" s="174"/>
      <c r="G538" s="913" t="s">
        <v>246</v>
      </c>
      <c r="H538" s="122"/>
      <c r="I538" s="122"/>
      <c r="J538" s="914"/>
      <c r="K538" s="915"/>
      <c r="L538" s="915"/>
      <c r="M538" s="915"/>
      <c r="N538" s="915"/>
      <c r="O538" s="915"/>
      <c r="P538" s="915"/>
      <c r="Q538" s="915"/>
      <c r="R538" s="915"/>
      <c r="S538" s="915"/>
      <c r="T538" s="916"/>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7"/>
    </row>
    <row r="539" spans="1:50" ht="18.75" hidden="1" customHeight="1" x14ac:dyDescent="0.2">
      <c r="A539" s="188"/>
      <c r="B539" s="185"/>
      <c r="C539" s="179"/>
      <c r="D539" s="185"/>
      <c r="E539" s="342" t="s">
        <v>235</v>
      </c>
      <c r="F539" s="343"/>
      <c r="G539" s="344" t="s">
        <v>232</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234</v>
      </c>
      <c r="AF539" s="339"/>
      <c r="AG539" s="339"/>
      <c r="AH539" s="340"/>
      <c r="AI539" s="341" t="s">
        <v>376</v>
      </c>
      <c r="AJ539" s="341"/>
      <c r="AK539" s="341"/>
      <c r="AL539" s="158"/>
      <c r="AM539" s="341" t="s">
        <v>389</v>
      </c>
      <c r="AN539" s="341"/>
      <c r="AO539" s="341"/>
      <c r="AP539" s="158"/>
      <c r="AQ539" s="158" t="s">
        <v>226</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227</v>
      </c>
      <c r="AH540" s="133"/>
      <c r="AI540" s="155"/>
      <c r="AJ540" s="155"/>
      <c r="AK540" s="155"/>
      <c r="AL540" s="153"/>
      <c r="AM540" s="155"/>
      <c r="AN540" s="155"/>
      <c r="AO540" s="155"/>
      <c r="AP540" s="153"/>
      <c r="AQ540" s="597"/>
      <c r="AR540" s="199"/>
      <c r="AS540" s="132" t="s">
        <v>227</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6"/>
      <c r="AF541" s="206"/>
      <c r="AG541" s="206"/>
      <c r="AH541" s="206"/>
      <c r="AI541" s="336"/>
      <c r="AJ541" s="206"/>
      <c r="AK541" s="206"/>
      <c r="AL541" s="206"/>
      <c r="AM541" s="336"/>
      <c r="AN541" s="206"/>
      <c r="AO541" s="206"/>
      <c r="AP541" s="337"/>
      <c r="AQ541" s="336"/>
      <c r="AR541" s="206"/>
      <c r="AS541" s="206"/>
      <c r="AT541" s="337"/>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6"/>
      <c r="AF542" s="206"/>
      <c r="AG542" s="206"/>
      <c r="AH542" s="337"/>
      <c r="AI542" s="336"/>
      <c r="AJ542" s="206"/>
      <c r="AK542" s="206"/>
      <c r="AL542" s="206"/>
      <c r="AM542" s="336"/>
      <c r="AN542" s="206"/>
      <c r="AO542" s="206"/>
      <c r="AP542" s="337"/>
      <c r="AQ542" s="336"/>
      <c r="AR542" s="206"/>
      <c r="AS542" s="206"/>
      <c r="AT542" s="337"/>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36"/>
      <c r="AF543" s="206"/>
      <c r="AG543" s="206"/>
      <c r="AH543" s="337"/>
      <c r="AI543" s="336"/>
      <c r="AJ543" s="206"/>
      <c r="AK543" s="206"/>
      <c r="AL543" s="206"/>
      <c r="AM543" s="336"/>
      <c r="AN543" s="206"/>
      <c r="AO543" s="206"/>
      <c r="AP543" s="337"/>
      <c r="AQ543" s="336"/>
      <c r="AR543" s="206"/>
      <c r="AS543" s="206"/>
      <c r="AT543" s="337"/>
      <c r="AU543" s="206"/>
      <c r="AV543" s="206"/>
      <c r="AW543" s="206"/>
      <c r="AX543" s="207"/>
    </row>
    <row r="544" spans="1:50" ht="18.75" hidden="1" customHeight="1" x14ac:dyDescent="0.2">
      <c r="A544" s="188"/>
      <c r="B544" s="185"/>
      <c r="C544" s="179"/>
      <c r="D544" s="185"/>
      <c r="E544" s="342" t="s">
        <v>235</v>
      </c>
      <c r="F544" s="343"/>
      <c r="G544" s="344" t="s">
        <v>232</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234</v>
      </c>
      <c r="AF544" s="339"/>
      <c r="AG544" s="339"/>
      <c r="AH544" s="340"/>
      <c r="AI544" s="341" t="s">
        <v>376</v>
      </c>
      <c r="AJ544" s="341"/>
      <c r="AK544" s="341"/>
      <c r="AL544" s="158"/>
      <c r="AM544" s="341" t="s">
        <v>389</v>
      </c>
      <c r="AN544" s="341"/>
      <c r="AO544" s="341"/>
      <c r="AP544" s="158"/>
      <c r="AQ544" s="158" t="s">
        <v>226</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227</v>
      </c>
      <c r="AH545" s="133"/>
      <c r="AI545" s="155"/>
      <c r="AJ545" s="155"/>
      <c r="AK545" s="155"/>
      <c r="AL545" s="153"/>
      <c r="AM545" s="155"/>
      <c r="AN545" s="155"/>
      <c r="AO545" s="155"/>
      <c r="AP545" s="153"/>
      <c r="AQ545" s="597"/>
      <c r="AR545" s="199"/>
      <c r="AS545" s="132" t="s">
        <v>227</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6"/>
      <c r="AF546" s="206"/>
      <c r="AG546" s="206"/>
      <c r="AH546" s="206"/>
      <c r="AI546" s="336"/>
      <c r="AJ546" s="206"/>
      <c r="AK546" s="206"/>
      <c r="AL546" s="206"/>
      <c r="AM546" s="336"/>
      <c r="AN546" s="206"/>
      <c r="AO546" s="206"/>
      <c r="AP546" s="337"/>
      <c r="AQ546" s="336"/>
      <c r="AR546" s="206"/>
      <c r="AS546" s="206"/>
      <c r="AT546" s="337"/>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6"/>
      <c r="AF547" s="206"/>
      <c r="AG547" s="206"/>
      <c r="AH547" s="337"/>
      <c r="AI547" s="336"/>
      <c r="AJ547" s="206"/>
      <c r="AK547" s="206"/>
      <c r="AL547" s="206"/>
      <c r="AM547" s="336"/>
      <c r="AN547" s="206"/>
      <c r="AO547" s="206"/>
      <c r="AP547" s="337"/>
      <c r="AQ547" s="336"/>
      <c r="AR547" s="206"/>
      <c r="AS547" s="206"/>
      <c r="AT547" s="337"/>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36"/>
      <c r="AF548" s="206"/>
      <c r="AG548" s="206"/>
      <c r="AH548" s="337"/>
      <c r="AI548" s="336"/>
      <c r="AJ548" s="206"/>
      <c r="AK548" s="206"/>
      <c r="AL548" s="206"/>
      <c r="AM548" s="336"/>
      <c r="AN548" s="206"/>
      <c r="AO548" s="206"/>
      <c r="AP548" s="337"/>
      <c r="AQ548" s="336"/>
      <c r="AR548" s="206"/>
      <c r="AS548" s="206"/>
      <c r="AT548" s="337"/>
      <c r="AU548" s="206"/>
      <c r="AV548" s="206"/>
      <c r="AW548" s="206"/>
      <c r="AX548" s="207"/>
    </row>
    <row r="549" spans="1:50" ht="18.75" hidden="1" customHeight="1" x14ac:dyDescent="0.2">
      <c r="A549" s="188"/>
      <c r="B549" s="185"/>
      <c r="C549" s="179"/>
      <c r="D549" s="185"/>
      <c r="E549" s="342" t="s">
        <v>235</v>
      </c>
      <c r="F549" s="343"/>
      <c r="G549" s="344" t="s">
        <v>232</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234</v>
      </c>
      <c r="AF549" s="339"/>
      <c r="AG549" s="339"/>
      <c r="AH549" s="340"/>
      <c r="AI549" s="341" t="s">
        <v>376</v>
      </c>
      <c r="AJ549" s="341"/>
      <c r="AK549" s="341"/>
      <c r="AL549" s="158"/>
      <c r="AM549" s="341" t="s">
        <v>389</v>
      </c>
      <c r="AN549" s="341"/>
      <c r="AO549" s="341"/>
      <c r="AP549" s="158"/>
      <c r="AQ549" s="158" t="s">
        <v>226</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227</v>
      </c>
      <c r="AH550" s="133"/>
      <c r="AI550" s="155"/>
      <c r="AJ550" s="155"/>
      <c r="AK550" s="155"/>
      <c r="AL550" s="153"/>
      <c r="AM550" s="155"/>
      <c r="AN550" s="155"/>
      <c r="AO550" s="155"/>
      <c r="AP550" s="153"/>
      <c r="AQ550" s="597"/>
      <c r="AR550" s="199"/>
      <c r="AS550" s="132" t="s">
        <v>227</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6"/>
      <c r="AF551" s="206"/>
      <c r="AG551" s="206"/>
      <c r="AH551" s="206"/>
      <c r="AI551" s="336"/>
      <c r="AJ551" s="206"/>
      <c r="AK551" s="206"/>
      <c r="AL551" s="206"/>
      <c r="AM551" s="336"/>
      <c r="AN551" s="206"/>
      <c r="AO551" s="206"/>
      <c r="AP551" s="337"/>
      <c r="AQ551" s="336"/>
      <c r="AR551" s="206"/>
      <c r="AS551" s="206"/>
      <c r="AT551" s="337"/>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6"/>
      <c r="AF552" s="206"/>
      <c r="AG552" s="206"/>
      <c r="AH552" s="337"/>
      <c r="AI552" s="336"/>
      <c r="AJ552" s="206"/>
      <c r="AK552" s="206"/>
      <c r="AL552" s="206"/>
      <c r="AM552" s="336"/>
      <c r="AN552" s="206"/>
      <c r="AO552" s="206"/>
      <c r="AP552" s="337"/>
      <c r="AQ552" s="336"/>
      <c r="AR552" s="206"/>
      <c r="AS552" s="206"/>
      <c r="AT552" s="337"/>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36"/>
      <c r="AF553" s="206"/>
      <c r="AG553" s="206"/>
      <c r="AH553" s="337"/>
      <c r="AI553" s="336"/>
      <c r="AJ553" s="206"/>
      <c r="AK553" s="206"/>
      <c r="AL553" s="206"/>
      <c r="AM553" s="336"/>
      <c r="AN553" s="206"/>
      <c r="AO553" s="206"/>
      <c r="AP553" s="337"/>
      <c r="AQ553" s="336"/>
      <c r="AR553" s="206"/>
      <c r="AS553" s="206"/>
      <c r="AT553" s="337"/>
      <c r="AU553" s="206"/>
      <c r="AV553" s="206"/>
      <c r="AW553" s="206"/>
      <c r="AX553" s="207"/>
    </row>
    <row r="554" spans="1:50" ht="18.75" hidden="1" customHeight="1" x14ac:dyDescent="0.2">
      <c r="A554" s="188"/>
      <c r="B554" s="185"/>
      <c r="C554" s="179"/>
      <c r="D554" s="185"/>
      <c r="E554" s="342" t="s">
        <v>235</v>
      </c>
      <c r="F554" s="343"/>
      <c r="G554" s="344" t="s">
        <v>232</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234</v>
      </c>
      <c r="AF554" s="339"/>
      <c r="AG554" s="339"/>
      <c r="AH554" s="340"/>
      <c r="AI554" s="341" t="s">
        <v>376</v>
      </c>
      <c r="AJ554" s="341"/>
      <c r="AK554" s="341"/>
      <c r="AL554" s="158"/>
      <c r="AM554" s="341" t="s">
        <v>389</v>
      </c>
      <c r="AN554" s="341"/>
      <c r="AO554" s="341"/>
      <c r="AP554" s="158"/>
      <c r="AQ554" s="158" t="s">
        <v>226</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227</v>
      </c>
      <c r="AH555" s="133"/>
      <c r="AI555" s="155"/>
      <c r="AJ555" s="155"/>
      <c r="AK555" s="155"/>
      <c r="AL555" s="153"/>
      <c r="AM555" s="155"/>
      <c r="AN555" s="155"/>
      <c r="AO555" s="155"/>
      <c r="AP555" s="153"/>
      <c r="AQ555" s="597"/>
      <c r="AR555" s="199"/>
      <c r="AS555" s="132" t="s">
        <v>227</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6"/>
      <c r="AF556" s="206"/>
      <c r="AG556" s="206"/>
      <c r="AH556" s="206"/>
      <c r="AI556" s="336"/>
      <c r="AJ556" s="206"/>
      <c r="AK556" s="206"/>
      <c r="AL556" s="206"/>
      <c r="AM556" s="336"/>
      <c r="AN556" s="206"/>
      <c r="AO556" s="206"/>
      <c r="AP556" s="337"/>
      <c r="AQ556" s="336"/>
      <c r="AR556" s="206"/>
      <c r="AS556" s="206"/>
      <c r="AT556" s="337"/>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6"/>
      <c r="AF557" s="206"/>
      <c r="AG557" s="206"/>
      <c r="AH557" s="337"/>
      <c r="AI557" s="336"/>
      <c r="AJ557" s="206"/>
      <c r="AK557" s="206"/>
      <c r="AL557" s="206"/>
      <c r="AM557" s="336"/>
      <c r="AN557" s="206"/>
      <c r="AO557" s="206"/>
      <c r="AP557" s="337"/>
      <c r="AQ557" s="336"/>
      <c r="AR557" s="206"/>
      <c r="AS557" s="206"/>
      <c r="AT557" s="337"/>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36"/>
      <c r="AF558" s="206"/>
      <c r="AG558" s="206"/>
      <c r="AH558" s="337"/>
      <c r="AI558" s="336"/>
      <c r="AJ558" s="206"/>
      <c r="AK558" s="206"/>
      <c r="AL558" s="206"/>
      <c r="AM558" s="336"/>
      <c r="AN558" s="206"/>
      <c r="AO558" s="206"/>
      <c r="AP558" s="337"/>
      <c r="AQ558" s="336"/>
      <c r="AR558" s="206"/>
      <c r="AS558" s="206"/>
      <c r="AT558" s="337"/>
      <c r="AU558" s="206"/>
      <c r="AV558" s="206"/>
      <c r="AW558" s="206"/>
      <c r="AX558" s="207"/>
    </row>
    <row r="559" spans="1:50" ht="18.75" hidden="1" customHeight="1" x14ac:dyDescent="0.2">
      <c r="A559" s="188"/>
      <c r="B559" s="185"/>
      <c r="C559" s="179"/>
      <c r="D559" s="185"/>
      <c r="E559" s="342" t="s">
        <v>235</v>
      </c>
      <c r="F559" s="343"/>
      <c r="G559" s="344" t="s">
        <v>232</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234</v>
      </c>
      <c r="AF559" s="339"/>
      <c r="AG559" s="339"/>
      <c r="AH559" s="340"/>
      <c r="AI559" s="341" t="s">
        <v>376</v>
      </c>
      <c r="AJ559" s="341"/>
      <c r="AK559" s="341"/>
      <c r="AL559" s="158"/>
      <c r="AM559" s="341" t="s">
        <v>389</v>
      </c>
      <c r="AN559" s="341"/>
      <c r="AO559" s="341"/>
      <c r="AP559" s="158"/>
      <c r="AQ559" s="158" t="s">
        <v>226</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227</v>
      </c>
      <c r="AH560" s="133"/>
      <c r="AI560" s="155"/>
      <c r="AJ560" s="155"/>
      <c r="AK560" s="155"/>
      <c r="AL560" s="153"/>
      <c r="AM560" s="155"/>
      <c r="AN560" s="155"/>
      <c r="AO560" s="155"/>
      <c r="AP560" s="153"/>
      <c r="AQ560" s="597"/>
      <c r="AR560" s="199"/>
      <c r="AS560" s="132" t="s">
        <v>227</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6"/>
      <c r="AF561" s="206"/>
      <c r="AG561" s="206"/>
      <c r="AH561" s="206"/>
      <c r="AI561" s="336"/>
      <c r="AJ561" s="206"/>
      <c r="AK561" s="206"/>
      <c r="AL561" s="206"/>
      <c r="AM561" s="336"/>
      <c r="AN561" s="206"/>
      <c r="AO561" s="206"/>
      <c r="AP561" s="337"/>
      <c r="AQ561" s="336"/>
      <c r="AR561" s="206"/>
      <c r="AS561" s="206"/>
      <c r="AT561" s="337"/>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6"/>
      <c r="AF562" s="206"/>
      <c r="AG562" s="206"/>
      <c r="AH562" s="337"/>
      <c r="AI562" s="336"/>
      <c r="AJ562" s="206"/>
      <c r="AK562" s="206"/>
      <c r="AL562" s="206"/>
      <c r="AM562" s="336"/>
      <c r="AN562" s="206"/>
      <c r="AO562" s="206"/>
      <c r="AP562" s="337"/>
      <c r="AQ562" s="336"/>
      <c r="AR562" s="206"/>
      <c r="AS562" s="206"/>
      <c r="AT562" s="337"/>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36"/>
      <c r="AF563" s="206"/>
      <c r="AG563" s="206"/>
      <c r="AH563" s="337"/>
      <c r="AI563" s="336"/>
      <c r="AJ563" s="206"/>
      <c r="AK563" s="206"/>
      <c r="AL563" s="206"/>
      <c r="AM563" s="336"/>
      <c r="AN563" s="206"/>
      <c r="AO563" s="206"/>
      <c r="AP563" s="337"/>
      <c r="AQ563" s="336"/>
      <c r="AR563" s="206"/>
      <c r="AS563" s="206"/>
      <c r="AT563" s="337"/>
      <c r="AU563" s="206"/>
      <c r="AV563" s="206"/>
      <c r="AW563" s="206"/>
      <c r="AX563" s="207"/>
    </row>
    <row r="564" spans="1:50" ht="18.75" hidden="1" customHeight="1" x14ac:dyDescent="0.2">
      <c r="A564" s="188"/>
      <c r="B564" s="185"/>
      <c r="C564" s="179"/>
      <c r="D564" s="185"/>
      <c r="E564" s="342" t="s">
        <v>236</v>
      </c>
      <c r="F564" s="343"/>
      <c r="G564" s="344" t="s">
        <v>233</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234</v>
      </c>
      <c r="AF564" s="339"/>
      <c r="AG564" s="339"/>
      <c r="AH564" s="340"/>
      <c r="AI564" s="341" t="s">
        <v>376</v>
      </c>
      <c r="AJ564" s="341"/>
      <c r="AK564" s="341"/>
      <c r="AL564" s="158"/>
      <c r="AM564" s="341" t="s">
        <v>389</v>
      </c>
      <c r="AN564" s="341"/>
      <c r="AO564" s="341"/>
      <c r="AP564" s="158"/>
      <c r="AQ564" s="158" t="s">
        <v>226</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227</v>
      </c>
      <c r="AH565" s="133"/>
      <c r="AI565" s="155"/>
      <c r="AJ565" s="155"/>
      <c r="AK565" s="155"/>
      <c r="AL565" s="153"/>
      <c r="AM565" s="155"/>
      <c r="AN565" s="155"/>
      <c r="AO565" s="155"/>
      <c r="AP565" s="153"/>
      <c r="AQ565" s="597"/>
      <c r="AR565" s="199"/>
      <c r="AS565" s="132" t="s">
        <v>227</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6"/>
      <c r="AF566" s="206"/>
      <c r="AG566" s="206"/>
      <c r="AH566" s="206"/>
      <c r="AI566" s="336"/>
      <c r="AJ566" s="206"/>
      <c r="AK566" s="206"/>
      <c r="AL566" s="206"/>
      <c r="AM566" s="336"/>
      <c r="AN566" s="206"/>
      <c r="AO566" s="206"/>
      <c r="AP566" s="337"/>
      <c r="AQ566" s="336"/>
      <c r="AR566" s="206"/>
      <c r="AS566" s="206"/>
      <c r="AT566" s="337"/>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6"/>
      <c r="AF567" s="206"/>
      <c r="AG567" s="206"/>
      <c r="AH567" s="337"/>
      <c r="AI567" s="336"/>
      <c r="AJ567" s="206"/>
      <c r="AK567" s="206"/>
      <c r="AL567" s="206"/>
      <c r="AM567" s="336"/>
      <c r="AN567" s="206"/>
      <c r="AO567" s="206"/>
      <c r="AP567" s="337"/>
      <c r="AQ567" s="336"/>
      <c r="AR567" s="206"/>
      <c r="AS567" s="206"/>
      <c r="AT567" s="337"/>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36"/>
      <c r="AF568" s="206"/>
      <c r="AG568" s="206"/>
      <c r="AH568" s="337"/>
      <c r="AI568" s="336"/>
      <c r="AJ568" s="206"/>
      <c r="AK568" s="206"/>
      <c r="AL568" s="206"/>
      <c r="AM568" s="336"/>
      <c r="AN568" s="206"/>
      <c r="AO568" s="206"/>
      <c r="AP568" s="337"/>
      <c r="AQ568" s="336"/>
      <c r="AR568" s="206"/>
      <c r="AS568" s="206"/>
      <c r="AT568" s="337"/>
      <c r="AU568" s="206"/>
      <c r="AV568" s="206"/>
      <c r="AW568" s="206"/>
      <c r="AX568" s="207"/>
    </row>
    <row r="569" spans="1:50" ht="18.75" hidden="1" customHeight="1" x14ac:dyDescent="0.2">
      <c r="A569" s="188"/>
      <c r="B569" s="185"/>
      <c r="C569" s="179"/>
      <c r="D569" s="185"/>
      <c r="E569" s="342" t="s">
        <v>236</v>
      </c>
      <c r="F569" s="343"/>
      <c r="G569" s="344" t="s">
        <v>233</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234</v>
      </c>
      <c r="AF569" s="339"/>
      <c r="AG569" s="339"/>
      <c r="AH569" s="340"/>
      <c r="AI569" s="341" t="s">
        <v>376</v>
      </c>
      <c r="AJ569" s="341"/>
      <c r="AK569" s="341"/>
      <c r="AL569" s="158"/>
      <c r="AM569" s="341" t="s">
        <v>389</v>
      </c>
      <c r="AN569" s="341"/>
      <c r="AO569" s="341"/>
      <c r="AP569" s="158"/>
      <c r="AQ569" s="158" t="s">
        <v>226</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227</v>
      </c>
      <c r="AH570" s="133"/>
      <c r="AI570" s="155"/>
      <c r="AJ570" s="155"/>
      <c r="AK570" s="155"/>
      <c r="AL570" s="153"/>
      <c r="AM570" s="155"/>
      <c r="AN570" s="155"/>
      <c r="AO570" s="155"/>
      <c r="AP570" s="153"/>
      <c r="AQ570" s="597"/>
      <c r="AR570" s="199"/>
      <c r="AS570" s="132" t="s">
        <v>227</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6"/>
      <c r="AF571" s="206"/>
      <c r="AG571" s="206"/>
      <c r="AH571" s="206"/>
      <c r="AI571" s="336"/>
      <c r="AJ571" s="206"/>
      <c r="AK571" s="206"/>
      <c r="AL571" s="206"/>
      <c r="AM571" s="336"/>
      <c r="AN571" s="206"/>
      <c r="AO571" s="206"/>
      <c r="AP571" s="337"/>
      <c r="AQ571" s="336"/>
      <c r="AR571" s="206"/>
      <c r="AS571" s="206"/>
      <c r="AT571" s="337"/>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6"/>
      <c r="AF572" s="206"/>
      <c r="AG572" s="206"/>
      <c r="AH572" s="337"/>
      <c r="AI572" s="336"/>
      <c r="AJ572" s="206"/>
      <c r="AK572" s="206"/>
      <c r="AL572" s="206"/>
      <c r="AM572" s="336"/>
      <c r="AN572" s="206"/>
      <c r="AO572" s="206"/>
      <c r="AP572" s="337"/>
      <c r="AQ572" s="336"/>
      <c r="AR572" s="206"/>
      <c r="AS572" s="206"/>
      <c r="AT572" s="337"/>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36"/>
      <c r="AF573" s="206"/>
      <c r="AG573" s="206"/>
      <c r="AH573" s="337"/>
      <c r="AI573" s="336"/>
      <c r="AJ573" s="206"/>
      <c r="AK573" s="206"/>
      <c r="AL573" s="206"/>
      <c r="AM573" s="336"/>
      <c r="AN573" s="206"/>
      <c r="AO573" s="206"/>
      <c r="AP573" s="337"/>
      <c r="AQ573" s="336"/>
      <c r="AR573" s="206"/>
      <c r="AS573" s="206"/>
      <c r="AT573" s="337"/>
      <c r="AU573" s="206"/>
      <c r="AV573" s="206"/>
      <c r="AW573" s="206"/>
      <c r="AX573" s="207"/>
    </row>
    <row r="574" spans="1:50" ht="18.75" hidden="1" customHeight="1" x14ac:dyDescent="0.2">
      <c r="A574" s="188"/>
      <c r="B574" s="185"/>
      <c r="C574" s="179"/>
      <c r="D574" s="185"/>
      <c r="E574" s="342" t="s">
        <v>236</v>
      </c>
      <c r="F574" s="343"/>
      <c r="G574" s="344" t="s">
        <v>233</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234</v>
      </c>
      <c r="AF574" s="339"/>
      <c r="AG574" s="339"/>
      <c r="AH574" s="340"/>
      <c r="AI574" s="341" t="s">
        <v>376</v>
      </c>
      <c r="AJ574" s="341"/>
      <c r="AK574" s="341"/>
      <c r="AL574" s="158"/>
      <c r="AM574" s="341" t="s">
        <v>389</v>
      </c>
      <c r="AN574" s="341"/>
      <c r="AO574" s="341"/>
      <c r="AP574" s="158"/>
      <c r="AQ574" s="158" t="s">
        <v>226</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227</v>
      </c>
      <c r="AH575" s="133"/>
      <c r="AI575" s="155"/>
      <c r="AJ575" s="155"/>
      <c r="AK575" s="155"/>
      <c r="AL575" s="153"/>
      <c r="AM575" s="155"/>
      <c r="AN575" s="155"/>
      <c r="AO575" s="155"/>
      <c r="AP575" s="153"/>
      <c r="AQ575" s="597"/>
      <c r="AR575" s="199"/>
      <c r="AS575" s="132" t="s">
        <v>227</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6"/>
      <c r="AF576" s="206"/>
      <c r="AG576" s="206"/>
      <c r="AH576" s="206"/>
      <c r="AI576" s="336"/>
      <c r="AJ576" s="206"/>
      <c r="AK576" s="206"/>
      <c r="AL576" s="206"/>
      <c r="AM576" s="336"/>
      <c r="AN576" s="206"/>
      <c r="AO576" s="206"/>
      <c r="AP576" s="337"/>
      <c r="AQ576" s="336"/>
      <c r="AR576" s="206"/>
      <c r="AS576" s="206"/>
      <c r="AT576" s="337"/>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6"/>
      <c r="AF577" s="206"/>
      <c r="AG577" s="206"/>
      <c r="AH577" s="337"/>
      <c r="AI577" s="336"/>
      <c r="AJ577" s="206"/>
      <c r="AK577" s="206"/>
      <c r="AL577" s="206"/>
      <c r="AM577" s="336"/>
      <c r="AN577" s="206"/>
      <c r="AO577" s="206"/>
      <c r="AP577" s="337"/>
      <c r="AQ577" s="336"/>
      <c r="AR577" s="206"/>
      <c r="AS577" s="206"/>
      <c r="AT577" s="337"/>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36"/>
      <c r="AF578" s="206"/>
      <c r="AG578" s="206"/>
      <c r="AH578" s="337"/>
      <c r="AI578" s="336"/>
      <c r="AJ578" s="206"/>
      <c r="AK578" s="206"/>
      <c r="AL578" s="206"/>
      <c r="AM578" s="336"/>
      <c r="AN578" s="206"/>
      <c r="AO578" s="206"/>
      <c r="AP578" s="337"/>
      <c r="AQ578" s="336"/>
      <c r="AR578" s="206"/>
      <c r="AS578" s="206"/>
      <c r="AT578" s="337"/>
      <c r="AU578" s="206"/>
      <c r="AV578" s="206"/>
      <c r="AW578" s="206"/>
      <c r="AX578" s="207"/>
    </row>
    <row r="579" spans="1:50" ht="18.75" hidden="1" customHeight="1" x14ac:dyDescent="0.2">
      <c r="A579" s="188"/>
      <c r="B579" s="185"/>
      <c r="C579" s="179"/>
      <c r="D579" s="185"/>
      <c r="E579" s="342" t="s">
        <v>236</v>
      </c>
      <c r="F579" s="343"/>
      <c r="G579" s="344" t="s">
        <v>233</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234</v>
      </c>
      <c r="AF579" s="339"/>
      <c r="AG579" s="339"/>
      <c r="AH579" s="340"/>
      <c r="AI579" s="341" t="s">
        <v>376</v>
      </c>
      <c r="AJ579" s="341"/>
      <c r="AK579" s="341"/>
      <c r="AL579" s="158"/>
      <c r="AM579" s="341" t="s">
        <v>389</v>
      </c>
      <c r="AN579" s="341"/>
      <c r="AO579" s="341"/>
      <c r="AP579" s="158"/>
      <c r="AQ579" s="158" t="s">
        <v>226</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227</v>
      </c>
      <c r="AH580" s="133"/>
      <c r="AI580" s="155"/>
      <c r="AJ580" s="155"/>
      <c r="AK580" s="155"/>
      <c r="AL580" s="153"/>
      <c r="AM580" s="155"/>
      <c r="AN580" s="155"/>
      <c r="AO580" s="155"/>
      <c r="AP580" s="153"/>
      <c r="AQ580" s="597"/>
      <c r="AR580" s="199"/>
      <c r="AS580" s="132" t="s">
        <v>227</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6"/>
      <c r="AF581" s="206"/>
      <c r="AG581" s="206"/>
      <c r="AH581" s="206"/>
      <c r="AI581" s="336"/>
      <c r="AJ581" s="206"/>
      <c r="AK581" s="206"/>
      <c r="AL581" s="206"/>
      <c r="AM581" s="336"/>
      <c r="AN581" s="206"/>
      <c r="AO581" s="206"/>
      <c r="AP581" s="337"/>
      <c r="AQ581" s="336"/>
      <c r="AR581" s="206"/>
      <c r="AS581" s="206"/>
      <c r="AT581" s="337"/>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6"/>
      <c r="AF582" s="206"/>
      <c r="AG582" s="206"/>
      <c r="AH582" s="337"/>
      <c r="AI582" s="336"/>
      <c r="AJ582" s="206"/>
      <c r="AK582" s="206"/>
      <c r="AL582" s="206"/>
      <c r="AM582" s="336"/>
      <c r="AN582" s="206"/>
      <c r="AO582" s="206"/>
      <c r="AP582" s="337"/>
      <c r="AQ582" s="336"/>
      <c r="AR582" s="206"/>
      <c r="AS582" s="206"/>
      <c r="AT582" s="337"/>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36"/>
      <c r="AF583" s="206"/>
      <c r="AG583" s="206"/>
      <c r="AH583" s="337"/>
      <c r="AI583" s="336"/>
      <c r="AJ583" s="206"/>
      <c r="AK583" s="206"/>
      <c r="AL583" s="206"/>
      <c r="AM583" s="336"/>
      <c r="AN583" s="206"/>
      <c r="AO583" s="206"/>
      <c r="AP583" s="337"/>
      <c r="AQ583" s="336"/>
      <c r="AR583" s="206"/>
      <c r="AS583" s="206"/>
      <c r="AT583" s="337"/>
      <c r="AU583" s="206"/>
      <c r="AV583" s="206"/>
      <c r="AW583" s="206"/>
      <c r="AX583" s="207"/>
    </row>
    <row r="584" spans="1:50" ht="18.75" hidden="1" customHeight="1" x14ac:dyDescent="0.2">
      <c r="A584" s="188"/>
      <c r="B584" s="185"/>
      <c r="C584" s="179"/>
      <c r="D584" s="185"/>
      <c r="E584" s="342" t="s">
        <v>236</v>
      </c>
      <c r="F584" s="343"/>
      <c r="G584" s="344" t="s">
        <v>233</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234</v>
      </c>
      <c r="AF584" s="339"/>
      <c r="AG584" s="339"/>
      <c r="AH584" s="340"/>
      <c r="AI584" s="341" t="s">
        <v>376</v>
      </c>
      <c r="AJ584" s="341"/>
      <c r="AK584" s="341"/>
      <c r="AL584" s="158"/>
      <c r="AM584" s="341" t="s">
        <v>389</v>
      </c>
      <c r="AN584" s="341"/>
      <c r="AO584" s="341"/>
      <c r="AP584" s="158"/>
      <c r="AQ584" s="158" t="s">
        <v>226</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227</v>
      </c>
      <c r="AH585" s="133"/>
      <c r="AI585" s="155"/>
      <c r="AJ585" s="155"/>
      <c r="AK585" s="155"/>
      <c r="AL585" s="153"/>
      <c r="AM585" s="155"/>
      <c r="AN585" s="155"/>
      <c r="AO585" s="155"/>
      <c r="AP585" s="153"/>
      <c r="AQ585" s="597"/>
      <c r="AR585" s="199"/>
      <c r="AS585" s="132" t="s">
        <v>227</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6"/>
      <c r="AF586" s="206"/>
      <c r="AG586" s="206"/>
      <c r="AH586" s="206"/>
      <c r="AI586" s="336"/>
      <c r="AJ586" s="206"/>
      <c r="AK586" s="206"/>
      <c r="AL586" s="206"/>
      <c r="AM586" s="336"/>
      <c r="AN586" s="206"/>
      <c r="AO586" s="206"/>
      <c r="AP586" s="337"/>
      <c r="AQ586" s="336"/>
      <c r="AR586" s="206"/>
      <c r="AS586" s="206"/>
      <c r="AT586" s="337"/>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6"/>
      <c r="AF587" s="206"/>
      <c r="AG587" s="206"/>
      <c r="AH587" s="337"/>
      <c r="AI587" s="336"/>
      <c r="AJ587" s="206"/>
      <c r="AK587" s="206"/>
      <c r="AL587" s="206"/>
      <c r="AM587" s="336"/>
      <c r="AN587" s="206"/>
      <c r="AO587" s="206"/>
      <c r="AP587" s="337"/>
      <c r="AQ587" s="336"/>
      <c r="AR587" s="206"/>
      <c r="AS587" s="206"/>
      <c r="AT587" s="337"/>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36"/>
      <c r="AF588" s="206"/>
      <c r="AG588" s="206"/>
      <c r="AH588" s="337"/>
      <c r="AI588" s="336"/>
      <c r="AJ588" s="206"/>
      <c r="AK588" s="206"/>
      <c r="AL588" s="206"/>
      <c r="AM588" s="336"/>
      <c r="AN588" s="206"/>
      <c r="AO588" s="206"/>
      <c r="AP588" s="337"/>
      <c r="AQ588" s="336"/>
      <c r="AR588" s="206"/>
      <c r="AS588" s="206"/>
      <c r="AT588" s="337"/>
      <c r="AU588" s="206"/>
      <c r="AV588" s="206"/>
      <c r="AW588" s="206"/>
      <c r="AX588" s="207"/>
    </row>
    <row r="589" spans="1:50" ht="23.85" hidden="1" customHeight="1" x14ac:dyDescent="0.2">
      <c r="A589" s="188"/>
      <c r="B589" s="185"/>
      <c r="C589" s="179"/>
      <c r="D589" s="185"/>
      <c r="E589" s="121" t="s">
        <v>373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367</v>
      </c>
      <c r="F592" s="174"/>
      <c r="G592" s="913" t="s">
        <v>246</v>
      </c>
      <c r="H592" s="122"/>
      <c r="I592" s="122"/>
      <c r="J592" s="914"/>
      <c r="K592" s="915"/>
      <c r="L592" s="915"/>
      <c r="M592" s="915"/>
      <c r="N592" s="915"/>
      <c r="O592" s="915"/>
      <c r="P592" s="915"/>
      <c r="Q592" s="915"/>
      <c r="R592" s="915"/>
      <c r="S592" s="915"/>
      <c r="T592" s="916"/>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7"/>
    </row>
    <row r="593" spans="1:50" ht="18.75" hidden="1" customHeight="1" x14ac:dyDescent="0.2">
      <c r="A593" s="188"/>
      <c r="B593" s="185"/>
      <c r="C593" s="179"/>
      <c r="D593" s="185"/>
      <c r="E593" s="342" t="s">
        <v>235</v>
      </c>
      <c r="F593" s="343"/>
      <c r="G593" s="344" t="s">
        <v>232</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234</v>
      </c>
      <c r="AF593" s="339"/>
      <c r="AG593" s="339"/>
      <c r="AH593" s="340"/>
      <c r="AI593" s="341" t="s">
        <v>376</v>
      </c>
      <c r="AJ593" s="341"/>
      <c r="AK593" s="341"/>
      <c r="AL593" s="158"/>
      <c r="AM593" s="341" t="s">
        <v>389</v>
      </c>
      <c r="AN593" s="341"/>
      <c r="AO593" s="341"/>
      <c r="AP593" s="158"/>
      <c r="AQ593" s="158" t="s">
        <v>226</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227</v>
      </c>
      <c r="AH594" s="133"/>
      <c r="AI594" s="155"/>
      <c r="AJ594" s="155"/>
      <c r="AK594" s="155"/>
      <c r="AL594" s="153"/>
      <c r="AM594" s="155"/>
      <c r="AN594" s="155"/>
      <c r="AO594" s="155"/>
      <c r="AP594" s="153"/>
      <c r="AQ594" s="597"/>
      <c r="AR594" s="199"/>
      <c r="AS594" s="132" t="s">
        <v>227</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6"/>
      <c r="AF595" s="206"/>
      <c r="AG595" s="206"/>
      <c r="AH595" s="206"/>
      <c r="AI595" s="336"/>
      <c r="AJ595" s="206"/>
      <c r="AK595" s="206"/>
      <c r="AL595" s="206"/>
      <c r="AM595" s="336"/>
      <c r="AN595" s="206"/>
      <c r="AO595" s="206"/>
      <c r="AP595" s="337"/>
      <c r="AQ595" s="336"/>
      <c r="AR595" s="206"/>
      <c r="AS595" s="206"/>
      <c r="AT595" s="337"/>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6"/>
      <c r="AF596" s="206"/>
      <c r="AG596" s="206"/>
      <c r="AH596" s="337"/>
      <c r="AI596" s="336"/>
      <c r="AJ596" s="206"/>
      <c r="AK596" s="206"/>
      <c r="AL596" s="206"/>
      <c r="AM596" s="336"/>
      <c r="AN596" s="206"/>
      <c r="AO596" s="206"/>
      <c r="AP596" s="337"/>
      <c r="AQ596" s="336"/>
      <c r="AR596" s="206"/>
      <c r="AS596" s="206"/>
      <c r="AT596" s="337"/>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36"/>
      <c r="AF597" s="206"/>
      <c r="AG597" s="206"/>
      <c r="AH597" s="337"/>
      <c r="AI597" s="336"/>
      <c r="AJ597" s="206"/>
      <c r="AK597" s="206"/>
      <c r="AL597" s="206"/>
      <c r="AM597" s="336"/>
      <c r="AN597" s="206"/>
      <c r="AO597" s="206"/>
      <c r="AP597" s="337"/>
      <c r="AQ597" s="336"/>
      <c r="AR597" s="206"/>
      <c r="AS597" s="206"/>
      <c r="AT597" s="337"/>
      <c r="AU597" s="206"/>
      <c r="AV597" s="206"/>
      <c r="AW597" s="206"/>
      <c r="AX597" s="207"/>
    </row>
    <row r="598" spans="1:50" ht="18.75" hidden="1" customHeight="1" x14ac:dyDescent="0.2">
      <c r="A598" s="188"/>
      <c r="B598" s="185"/>
      <c r="C598" s="179"/>
      <c r="D598" s="185"/>
      <c r="E598" s="342" t="s">
        <v>235</v>
      </c>
      <c r="F598" s="343"/>
      <c r="G598" s="344" t="s">
        <v>232</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234</v>
      </c>
      <c r="AF598" s="339"/>
      <c r="AG598" s="339"/>
      <c r="AH598" s="340"/>
      <c r="AI598" s="341" t="s">
        <v>376</v>
      </c>
      <c r="AJ598" s="341"/>
      <c r="AK598" s="341"/>
      <c r="AL598" s="158"/>
      <c r="AM598" s="341" t="s">
        <v>389</v>
      </c>
      <c r="AN598" s="341"/>
      <c r="AO598" s="341"/>
      <c r="AP598" s="158"/>
      <c r="AQ598" s="158" t="s">
        <v>226</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227</v>
      </c>
      <c r="AH599" s="133"/>
      <c r="AI599" s="155"/>
      <c r="AJ599" s="155"/>
      <c r="AK599" s="155"/>
      <c r="AL599" s="153"/>
      <c r="AM599" s="155"/>
      <c r="AN599" s="155"/>
      <c r="AO599" s="155"/>
      <c r="AP599" s="153"/>
      <c r="AQ599" s="597"/>
      <c r="AR599" s="199"/>
      <c r="AS599" s="132" t="s">
        <v>227</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6"/>
      <c r="AF600" s="206"/>
      <c r="AG600" s="206"/>
      <c r="AH600" s="206"/>
      <c r="AI600" s="336"/>
      <c r="AJ600" s="206"/>
      <c r="AK600" s="206"/>
      <c r="AL600" s="206"/>
      <c r="AM600" s="336"/>
      <c r="AN600" s="206"/>
      <c r="AO600" s="206"/>
      <c r="AP600" s="337"/>
      <c r="AQ600" s="336"/>
      <c r="AR600" s="206"/>
      <c r="AS600" s="206"/>
      <c r="AT600" s="337"/>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6"/>
      <c r="AF601" s="206"/>
      <c r="AG601" s="206"/>
      <c r="AH601" s="337"/>
      <c r="AI601" s="336"/>
      <c r="AJ601" s="206"/>
      <c r="AK601" s="206"/>
      <c r="AL601" s="206"/>
      <c r="AM601" s="336"/>
      <c r="AN601" s="206"/>
      <c r="AO601" s="206"/>
      <c r="AP601" s="337"/>
      <c r="AQ601" s="336"/>
      <c r="AR601" s="206"/>
      <c r="AS601" s="206"/>
      <c r="AT601" s="337"/>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36"/>
      <c r="AF602" s="206"/>
      <c r="AG602" s="206"/>
      <c r="AH602" s="337"/>
      <c r="AI602" s="336"/>
      <c r="AJ602" s="206"/>
      <c r="AK602" s="206"/>
      <c r="AL602" s="206"/>
      <c r="AM602" s="336"/>
      <c r="AN602" s="206"/>
      <c r="AO602" s="206"/>
      <c r="AP602" s="337"/>
      <c r="AQ602" s="336"/>
      <c r="AR602" s="206"/>
      <c r="AS602" s="206"/>
      <c r="AT602" s="337"/>
      <c r="AU602" s="206"/>
      <c r="AV602" s="206"/>
      <c r="AW602" s="206"/>
      <c r="AX602" s="207"/>
    </row>
    <row r="603" spans="1:50" ht="18.75" hidden="1" customHeight="1" x14ac:dyDescent="0.2">
      <c r="A603" s="188"/>
      <c r="B603" s="185"/>
      <c r="C603" s="179"/>
      <c r="D603" s="185"/>
      <c r="E603" s="342" t="s">
        <v>235</v>
      </c>
      <c r="F603" s="343"/>
      <c r="G603" s="344" t="s">
        <v>232</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234</v>
      </c>
      <c r="AF603" s="339"/>
      <c r="AG603" s="339"/>
      <c r="AH603" s="340"/>
      <c r="AI603" s="341" t="s">
        <v>376</v>
      </c>
      <c r="AJ603" s="341"/>
      <c r="AK603" s="341"/>
      <c r="AL603" s="158"/>
      <c r="AM603" s="341" t="s">
        <v>389</v>
      </c>
      <c r="AN603" s="341"/>
      <c r="AO603" s="341"/>
      <c r="AP603" s="158"/>
      <c r="AQ603" s="158" t="s">
        <v>226</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227</v>
      </c>
      <c r="AH604" s="133"/>
      <c r="AI604" s="155"/>
      <c r="AJ604" s="155"/>
      <c r="AK604" s="155"/>
      <c r="AL604" s="153"/>
      <c r="AM604" s="155"/>
      <c r="AN604" s="155"/>
      <c r="AO604" s="155"/>
      <c r="AP604" s="153"/>
      <c r="AQ604" s="597"/>
      <c r="AR604" s="199"/>
      <c r="AS604" s="132" t="s">
        <v>227</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6"/>
      <c r="AF605" s="206"/>
      <c r="AG605" s="206"/>
      <c r="AH605" s="206"/>
      <c r="AI605" s="336"/>
      <c r="AJ605" s="206"/>
      <c r="AK605" s="206"/>
      <c r="AL605" s="206"/>
      <c r="AM605" s="336"/>
      <c r="AN605" s="206"/>
      <c r="AO605" s="206"/>
      <c r="AP605" s="337"/>
      <c r="AQ605" s="336"/>
      <c r="AR605" s="206"/>
      <c r="AS605" s="206"/>
      <c r="AT605" s="337"/>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6"/>
      <c r="AF606" s="206"/>
      <c r="AG606" s="206"/>
      <c r="AH606" s="337"/>
      <c r="AI606" s="336"/>
      <c r="AJ606" s="206"/>
      <c r="AK606" s="206"/>
      <c r="AL606" s="206"/>
      <c r="AM606" s="336"/>
      <c r="AN606" s="206"/>
      <c r="AO606" s="206"/>
      <c r="AP606" s="337"/>
      <c r="AQ606" s="336"/>
      <c r="AR606" s="206"/>
      <c r="AS606" s="206"/>
      <c r="AT606" s="337"/>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36"/>
      <c r="AF607" s="206"/>
      <c r="AG607" s="206"/>
      <c r="AH607" s="337"/>
      <c r="AI607" s="336"/>
      <c r="AJ607" s="206"/>
      <c r="AK607" s="206"/>
      <c r="AL607" s="206"/>
      <c r="AM607" s="336"/>
      <c r="AN607" s="206"/>
      <c r="AO607" s="206"/>
      <c r="AP607" s="337"/>
      <c r="AQ607" s="336"/>
      <c r="AR607" s="206"/>
      <c r="AS607" s="206"/>
      <c r="AT607" s="337"/>
      <c r="AU607" s="206"/>
      <c r="AV607" s="206"/>
      <c r="AW607" s="206"/>
      <c r="AX607" s="207"/>
    </row>
    <row r="608" spans="1:50" ht="18.75" hidden="1" customHeight="1" x14ac:dyDescent="0.2">
      <c r="A608" s="188"/>
      <c r="B608" s="185"/>
      <c r="C608" s="179"/>
      <c r="D608" s="185"/>
      <c r="E608" s="342" t="s">
        <v>235</v>
      </c>
      <c r="F608" s="343"/>
      <c r="G608" s="344" t="s">
        <v>232</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234</v>
      </c>
      <c r="AF608" s="339"/>
      <c r="AG608" s="339"/>
      <c r="AH608" s="340"/>
      <c r="AI608" s="341" t="s">
        <v>376</v>
      </c>
      <c r="AJ608" s="341"/>
      <c r="AK608" s="341"/>
      <c r="AL608" s="158"/>
      <c r="AM608" s="341" t="s">
        <v>389</v>
      </c>
      <c r="AN608" s="341"/>
      <c r="AO608" s="341"/>
      <c r="AP608" s="158"/>
      <c r="AQ608" s="158" t="s">
        <v>226</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227</v>
      </c>
      <c r="AH609" s="133"/>
      <c r="AI609" s="155"/>
      <c r="AJ609" s="155"/>
      <c r="AK609" s="155"/>
      <c r="AL609" s="153"/>
      <c r="AM609" s="155"/>
      <c r="AN609" s="155"/>
      <c r="AO609" s="155"/>
      <c r="AP609" s="153"/>
      <c r="AQ609" s="597"/>
      <c r="AR609" s="199"/>
      <c r="AS609" s="132" t="s">
        <v>227</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6"/>
      <c r="AF610" s="206"/>
      <c r="AG610" s="206"/>
      <c r="AH610" s="206"/>
      <c r="AI610" s="336"/>
      <c r="AJ610" s="206"/>
      <c r="AK610" s="206"/>
      <c r="AL610" s="206"/>
      <c r="AM610" s="336"/>
      <c r="AN610" s="206"/>
      <c r="AO610" s="206"/>
      <c r="AP610" s="337"/>
      <c r="AQ610" s="336"/>
      <c r="AR610" s="206"/>
      <c r="AS610" s="206"/>
      <c r="AT610" s="337"/>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6"/>
      <c r="AF611" s="206"/>
      <c r="AG611" s="206"/>
      <c r="AH611" s="337"/>
      <c r="AI611" s="336"/>
      <c r="AJ611" s="206"/>
      <c r="AK611" s="206"/>
      <c r="AL611" s="206"/>
      <c r="AM611" s="336"/>
      <c r="AN611" s="206"/>
      <c r="AO611" s="206"/>
      <c r="AP611" s="337"/>
      <c r="AQ611" s="336"/>
      <c r="AR611" s="206"/>
      <c r="AS611" s="206"/>
      <c r="AT611" s="337"/>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36"/>
      <c r="AF612" s="206"/>
      <c r="AG612" s="206"/>
      <c r="AH612" s="337"/>
      <c r="AI612" s="336"/>
      <c r="AJ612" s="206"/>
      <c r="AK612" s="206"/>
      <c r="AL612" s="206"/>
      <c r="AM612" s="336"/>
      <c r="AN612" s="206"/>
      <c r="AO612" s="206"/>
      <c r="AP612" s="337"/>
      <c r="AQ612" s="336"/>
      <c r="AR612" s="206"/>
      <c r="AS612" s="206"/>
      <c r="AT612" s="337"/>
      <c r="AU612" s="206"/>
      <c r="AV612" s="206"/>
      <c r="AW612" s="206"/>
      <c r="AX612" s="207"/>
    </row>
    <row r="613" spans="1:50" ht="18.75" hidden="1" customHeight="1" x14ac:dyDescent="0.2">
      <c r="A613" s="188"/>
      <c r="B613" s="185"/>
      <c r="C613" s="179"/>
      <c r="D613" s="185"/>
      <c r="E613" s="342" t="s">
        <v>235</v>
      </c>
      <c r="F613" s="343"/>
      <c r="G613" s="344" t="s">
        <v>232</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234</v>
      </c>
      <c r="AF613" s="339"/>
      <c r="AG613" s="339"/>
      <c r="AH613" s="340"/>
      <c r="AI613" s="341" t="s">
        <v>376</v>
      </c>
      <c r="AJ613" s="341"/>
      <c r="AK613" s="341"/>
      <c r="AL613" s="158"/>
      <c r="AM613" s="341" t="s">
        <v>389</v>
      </c>
      <c r="AN613" s="341"/>
      <c r="AO613" s="341"/>
      <c r="AP613" s="158"/>
      <c r="AQ613" s="158" t="s">
        <v>226</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227</v>
      </c>
      <c r="AH614" s="133"/>
      <c r="AI614" s="155"/>
      <c r="AJ614" s="155"/>
      <c r="AK614" s="155"/>
      <c r="AL614" s="153"/>
      <c r="AM614" s="155"/>
      <c r="AN614" s="155"/>
      <c r="AO614" s="155"/>
      <c r="AP614" s="153"/>
      <c r="AQ614" s="597"/>
      <c r="AR614" s="199"/>
      <c r="AS614" s="132" t="s">
        <v>227</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6"/>
      <c r="AF615" s="206"/>
      <c r="AG615" s="206"/>
      <c r="AH615" s="206"/>
      <c r="AI615" s="336"/>
      <c r="AJ615" s="206"/>
      <c r="AK615" s="206"/>
      <c r="AL615" s="206"/>
      <c r="AM615" s="336"/>
      <c r="AN615" s="206"/>
      <c r="AO615" s="206"/>
      <c r="AP615" s="337"/>
      <c r="AQ615" s="336"/>
      <c r="AR615" s="206"/>
      <c r="AS615" s="206"/>
      <c r="AT615" s="337"/>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6"/>
      <c r="AF616" s="206"/>
      <c r="AG616" s="206"/>
      <c r="AH616" s="337"/>
      <c r="AI616" s="336"/>
      <c r="AJ616" s="206"/>
      <c r="AK616" s="206"/>
      <c r="AL616" s="206"/>
      <c r="AM616" s="336"/>
      <c r="AN616" s="206"/>
      <c r="AO616" s="206"/>
      <c r="AP616" s="337"/>
      <c r="AQ616" s="336"/>
      <c r="AR616" s="206"/>
      <c r="AS616" s="206"/>
      <c r="AT616" s="337"/>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36"/>
      <c r="AF617" s="206"/>
      <c r="AG617" s="206"/>
      <c r="AH617" s="337"/>
      <c r="AI617" s="336"/>
      <c r="AJ617" s="206"/>
      <c r="AK617" s="206"/>
      <c r="AL617" s="206"/>
      <c r="AM617" s="336"/>
      <c r="AN617" s="206"/>
      <c r="AO617" s="206"/>
      <c r="AP617" s="337"/>
      <c r="AQ617" s="336"/>
      <c r="AR617" s="206"/>
      <c r="AS617" s="206"/>
      <c r="AT617" s="337"/>
      <c r="AU617" s="206"/>
      <c r="AV617" s="206"/>
      <c r="AW617" s="206"/>
      <c r="AX617" s="207"/>
    </row>
    <row r="618" spans="1:50" ht="18.75" hidden="1" customHeight="1" x14ac:dyDescent="0.2">
      <c r="A618" s="188"/>
      <c r="B618" s="185"/>
      <c r="C618" s="179"/>
      <c r="D618" s="185"/>
      <c r="E618" s="342" t="s">
        <v>236</v>
      </c>
      <c r="F618" s="343"/>
      <c r="G618" s="344" t="s">
        <v>233</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234</v>
      </c>
      <c r="AF618" s="339"/>
      <c r="AG618" s="339"/>
      <c r="AH618" s="340"/>
      <c r="AI618" s="341" t="s">
        <v>376</v>
      </c>
      <c r="AJ618" s="341"/>
      <c r="AK618" s="341"/>
      <c r="AL618" s="158"/>
      <c r="AM618" s="341" t="s">
        <v>389</v>
      </c>
      <c r="AN618" s="341"/>
      <c r="AO618" s="341"/>
      <c r="AP618" s="158"/>
      <c r="AQ618" s="158" t="s">
        <v>226</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227</v>
      </c>
      <c r="AH619" s="133"/>
      <c r="AI619" s="155"/>
      <c r="AJ619" s="155"/>
      <c r="AK619" s="155"/>
      <c r="AL619" s="153"/>
      <c r="AM619" s="155"/>
      <c r="AN619" s="155"/>
      <c r="AO619" s="155"/>
      <c r="AP619" s="153"/>
      <c r="AQ619" s="597"/>
      <c r="AR619" s="199"/>
      <c r="AS619" s="132" t="s">
        <v>227</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6"/>
      <c r="AF620" s="206"/>
      <c r="AG620" s="206"/>
      <c r="AH620" s="206"/>
      <c r="AI620" s="336"/>
      <c r="AJ620" s="206"/>
      <c r="AK620" s="206"/>
      <c r="AL620" s="206"/>
      <c r="AM620" s="336"/>
      <c r="AN620" s="206"/>
      <c r="AO620" s="206"/>
      <c r="AP620" s="337"/>
      <c r="AQ620" s="336"/>
      <c r="AR620" s="206"/>
      <c r="AS620" s="206"/>
      <c r="AT620" s="337"/>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6"/>
      <c r="AF621" s="206"/>
      <c r="AG621" s="206"/>
      <c r="AH621" s="337"/>
      <c r="AI621" s="336"/>
      <c r="AJ621" s="206"/>
      <c r="AK621" s="206"/>
      <c r="AL621" s="206"/>
      <c r="AM621" s="336"/>
      <c r="AN621" s="206"/>
      <c r="AO621" s="206"/>
      <c r="AP621" s="337"/>
      <c r="AQ621" s="336"/>
      <c r="AR621" s="206"/>
      <c r="AS621" s="206"/>
      <c r="AT621" s="337"/>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36"/>
      <c r="AF622" s="206"/>
      <c r="AG622" s="206"/>
      <c r="AH622" s="337"/>
      <c r="AI622" s="336"/>
      <c r="AJ622" s="206"/>
      <c r="AK622" s="206"/>
      <c r="AL622" s="206"/>
      <c r="AM622" s="336"/>
      <c r="AN622" s="206"/>
      <c r="AO622" s="206"/>
      <c r="AP622" s="337"/>
      <c r="AQ622" s="336"/>
      <c r="AR622" s="206"/>
      <c r="AS622" s="206"/>
      <c r="AT622" s="337"/>
      <c r="AU622" s="206"/>
      <c r="AV622" s="206"/>
      <c r="AW622" s="206"/>
      <c r="AX622" s="207"/>
    </row>
    <row r="623" spans="1:50" ht="18.75" hidden="1" customHeight="1" x14ac:dyDescent="0.2">
      <c r="A623" s="188"/>
      <c r="B623" s="185"/>
      <c r="C623" s="179"/>
      <c r="D623" s="185"/>
      <c r="E623" s="342" t="s">
        <v>236</v>
      </c>
      <c r="F623" s="343"/>
      <c r="G623" s="344" t="s">
        <v>233</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234</v>
      </c>
      <c r="AF623" s="339"/>
      <c r="AG623" s="339"/>
      <c r="AH623" s="340"/>
      <c r="AI623" s="341" t="s">
        <v>376</v>
      </c>
      <c r="AJ623" s="341"/>
      <c r="AK623" s="341"/>
      <c r="AL623" s="158"/>
      <c r="AM623" s="341" t="s">
        <v>389</v>
      </c>
      <c r="AN623" s="341"/>
      <c r="AO623" s="341"/>
      <c r="AP623" s="158"/>
      <c r="AQ623" s="158" t="s">
        <v>226</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227</v>
      </c>
      <c r="AH624" s="133"/>
      <c r="AI624" s="155"/>
      <c r="AJ624" s="155"/>
      <c r="AK624" s="155"/>
      <c r="AL624" s="153"/>
      <c r="AM624" s="155"/>
      <c r="AN624" s="155"/>
      <c r="AO624" s="155"/>
      <c r="AP624" s="153"/>
      <c r="AQ624" s="597"/>
      <c r="AR624" s="199"/>
      <c r="AS624" s="132" t="s">
        <v>227</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6"/>
      <c r="AF625" s="206"/>
      <c r="AG625" s="206"/>
      <c r="AH625" s="206"/>
      <c r="AI625" s="336"/>
      <c r="AJ625" s="206"/>
      <c r="AK625" s="206"/>
      <c r="AL625" s="206"/>
      <c r="AM625" s="336"/>
      <c r="AN625" s="206"/>
      <c r="AO625" s="206"/>
      <c r="AP625" s="337"/>
      <c r="AQ625" s="336"/>
      <c r="AR625" s="206"/>
      <c r="AS625" s="206"/>
      <c r="AT625" s="337"/>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6"/>
      <c r="AF626" s="206"/>
      <c r="AG626" s="206"/>
      <c r="AH626" s="337"/>
      <c r="AI626" s="336"/>
      <c r="AJ626" s="206"/>
      <c r="AK626" s="206"/>
      <c r="AL626" s="206"/>
      <c r="AM626" s="336"/>
      <c r="AN626" s="206"/>
      <c r="AO626" s="206"/>
      <c r="AP626" s="337"/>
      <c r="AQ626" s="336"/>
      <c r="AR626" s="206"/>
      <c r="AS626" s="206"/>
      <c r="AT626" s="337"/>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36"/>
      <c r="AF627" s="206"/>
      <c r="AG627" s="206"/>
      <c r="AH627" s="337"/>
      <c r="AI627" s="336"/>
      <c r="AJ627" s="206"/>
      <c r="AK627" s="206"/>
      <c r="AL627" s="206"/>
      <c r="AM627" s="336"/>
      <c r="AN627" s="206"/>
      <c r="AO627" s="206"/>
      <c r="AP627" s="337"/>
      <c r="AQ627" s="336"/>
      <c r="AR627" s="206"/>
      <c r="AS627" s="206"/>
      <c r="AT627" s="337"/>
      <c r="AU627" s="206"/>
      <c r="AV627" s="206"/>
      <c r="AW627" s="206"/>
      <c r="AX627" s="207"/>
    </row>
    <row r="628" spans="1:50" ht="18.75" hidden="1" customHeight="1" x14ac:dyDescent="0.2">
      <c r="A628" s="188"/>
      <c r="B628" s="185"/>
      <c r="C628" s="179"/>
      <c r="D628" s="185"/>
      <c r="E628" s="342" t="s">
        <v>236</v>
      </c>
      <c r="F628" s="343"/>
      <c r="G628" s="344" t="s">
        <v>233</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234</v>
      </c>
      <c r="AF628" s="339"/>
      <c r="AG628" s="339"/>
      <c r="AH628" s="340"/>
      <c r="AI628" s="341" t="s">
        <v>376</v>
      </c>
      <c r="AJ628" s="341"/>
      <c r="AK628" s="341"/>
      <c r="AL628" s="158"/>
      <c r="AM628" s="341" t="s">
        <v>389</v>
      </c>
      <c r="AN628" s="341"/>
      <c r="AO628" s="341"/>
      <c r="AP628" s="158"/>
      <c r="AQ628" s="158" t="s">
        <v>226</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227</v>
      </c>
      <c r="AH629" s="133"/>
      <c r="AI629" s="155"/>
      <c r="AJ629" s="155"/>
      <c r="AK629" s="155"/>
      <c r="AL629" s="153"/>
      <c r="AM629" s="155"/>
      <c r="AN629" s="155"/>
      <c r="AO629" s="155"/>
      <c r="AP629" s="153"/>
      <c r="AQ629" s="597"/>
      <c r="AR629" s="199"/>
      <c r="AS629" s="132" t="s">
        <v>227</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6"/>
      <c r="AF630" s="206"/>
      <c r="AG630" s="206"/>
      <c r="AH630" s="206"/>
      <c r="AI630" s="336"/>
      <c r="AJ630" s="206"/>
      <c r="AK630" s="206"/>
      <c r="AL630" s="206"/>
      <c r="AM630" s="336"/>
      <c r="AN630" s="206"/>
      <c r="AO630" s="206"/>
      <c r="AP630" s="337"/>
      <c r="AQ630" s="336"/>
      <c r="AR630" s="206"/>
      <c r="AS630" s="206"/>
      <c r="AT630" s="337"/>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6"/>
      <c r="AF631" s="206"/>
      <c r="AG631" s="206"/>
      <c r="AH631" s="337"/>
      <c r="AI631" s="336"/>
      <c r="AJ631" s="206"/>
      <c r="AK631" s="206"/>
      <c r="AL631" s="206"/>
      <c r="AM631" s="336"/>
      <c r="AN631" s="206"/>
      <c r="AO631" s="206"/>
      <c r="AP631" s="337"/>
      <c r="AQ631" s="336"/>
      <c r="AR631" s="206"/>
      <c r="AS631" s="206"/>
      <c r="AT631" s="337"/>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36"/>
      <c r="AF632" s="206"/>
      <c r="AG632" s="206"/>
      <c r="AH632" s="337"/>
      <c r="AI632" s="336"/>
      <c r="AJ632" s="206"/>
      <c r="AK632" s="206"/>
      <c r="AL632" s="206"/>
      <c r="AM632" s="336"/>
      <c r="AN632" s="206"/>
      <c r="AO632" s="206"/>
      <c r="AP632" s="337"/>
      <c r="AQ632" s="336"/>
      <c r="AR632" s="206"/>
      <c r="AS632" s="206"/>
      <c r="AT632" s="337"/>
      <c r="AU632" s="206"/>
      <c r="AV632" s="206"/>
      <c r="AW632" s="206"/>
      <c r="AX632" s="207"/>
    </row>
    <row r="633" spans="1:50" ht="18.75" hidden="1" customHeight="1" x14ac:dyDescent="0.2">
      <c r="A633" s="188"/>
      <c r="B633" s="185"/>
      <c r="C633" s="179"/>
      <c r="D633" s="185"/>
      <c r="E633" s="342" t="s">
        <v>236</v>
      </c>
      <c r="F633" s="343"/>
      <c r="G633" s="344" t="s">
        <v>233</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234</v>
      </c>
      <c r="AF633" s="339"/>
      <c r="AG633" s="339"/>
      <c r="AH633" s="340"/>
      <c r="AI633" s="341" t="s">
        <v>376</v>
      </c>
      <c r="AJ633" s="341"/>
      <c r="AK633" s="341"/>
      <c r="AL633" s="158"/>
      <c r="AM633" s="341" t="s">
        <v>389</v>
      </c>
      <c r="AN633" s="341"/>
      <c r="AO633" s="341"/>
      <c r="AP633" s="158"/>
      <c r="AQ633" s="158" t="s">
        <v>226</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227</v>
      </c>
      <c r="AH634" s="133"/>
      <c r="AI634" s="155"/>
      <c r="AJ634" s="155"/>
      <c r="AK634" s="155"/>
      <c r="AL634" s="153"/>
      <c r="AM634" s="155"/>
      <c r="AN634" s="155"/>
      <c r="AO634" s="155"/>
      <c r="AP634" s="153"/>
      <c r="AQ634" s="597"/>
      <c r="AR634" s="199"/>
      <c r="AS634" s="132" t="s">
        <v>227</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6"/>
      <c r="AF635" s="206"/>
      <c r="AG635" s="206"/>
      <c r="AH635" s="206"/>
      <c r="AI635" s="336"/>
      <c r="AJ635" s="206"/>
      <c r="AK635" s="206"/>
      <c r="AL635" s="206"/>
      <c r="AM635" s="336"/>
      <c r="AN635" s="206"/>
      <c r="AO635" s="206"/>
      <c r="AP635" s="337"/>
      <c r="AQ635" s="336"/>
      <c r="AR635" s="206"/>
      <c r="AS635" s="206"/>
      <c r="AT635" s="337"/>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6"/>
      <c r="AF636" s="206"/>
      <c r="AG636" s="206"/>
      <c r="AH636" s="337"/>
      <c r="AI636" s="336"/>
      <c r="AJ636" s="206"/>
      <c r="AK636" s="206"/>
      <c r="AL636" s="206"/>
      <c r="AM636" s="336"/>
      <c r="AN636" s="206"/>
      <c r="AO636" s="206"/>
      <c r="AP636" s="337"/>
      <c r="AQ636" s="336"/>
      <c r="AR636" s="206"/>
      <c r="AS636" s="206"/>
      <c r="AT636" s="337"/>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36"/>
      <c r="AF637" s="206"/>
      <c r="AG637" s="206"/>
      <c r="AH637" s="337"/>
      <c r="AI637" s="336"/>
      <c r="AJ637" s="206"/>
      <c r="AK637" s="206"/>
      <c r="AL637" s="206"/>
      <c r="AM637" s="336"/>
      <c r="AN637" s="206"/>
      <c r="AO637" s="206"/>
      <c r="AP637" s="337"/>
      <c r="AQ637" s="336"/>
      <c r="AR637" s="206"/>
      <c r="AS637" s="206"/>
      <c r="AT637" s="337"/>
      <c r="AU637" s="206"/>
      <c r="AV637" s="206"/>
      <c r="AW637" s="206"/>
      <c r="AX637" s="207"/>
    </row>
    <row r="638" spans="1:50" ht="18.75" hidden="1" customHeight="1" x14ac:dyDescent="0.2">
      <c r="A638" s="188"/>
      <c r="B638" s="185"/>
      <c r="C638" s="179"/>
      <c r="D638" s="185"/>
      <c r="E638" s="342" t="s">
        <v>236</v>
      </c>
      <c r="F638" s="343"/>
      <c r="G638" s="344" t="s">
        <v>233</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234</v>
      </c>
      <c r="AF638" s="339"/>
      <c r="AG638" s="339"/>
      <c r="AH638" s="340"/>
      <c r="AI638" s="341" t="s">
        <v>376</v>
      </c>
      <c r="AJ638" s="341"/>
      <c r="AK638" s="341"/>
      <c r="AL638" s="158"/>
      <c r="AM638" s="341" t="s">
        <v>389</v>
      </c>
      <c r="AN638" s="341"/>
      <c r="AO638" s="341"/>
      <c r="AP638" s="158"/>
      <c r="AQ638" s="158" t="s">
        <v>226</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227</v>
      </c>
      <c r="AH639" s="133"/>
      <c r="AI639" s="155"/>
      <c r="AJ639" s="155"/>
      <c r="AK639" s="155"/>
      <c r="AL639" s="153"/>
      <c r="AM639" s="155"/>
      <c r="AN639" s="155"/>
      <c r="AO639" s="155"/>
      <c r="AP639" s="153"/>
      <c r="AQ639" s="597"/>
      <c r="AR639" s="199"/>
      <c r="AS639" s="132" t="s">
        <v>227</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6"/>
      <c r="AF640" s="206"/>
      <c r="AG640" s="206"/>
      <c r="AH640" s="206"/>
      <c r="AI640" s="336"/>
      <c r="AJ640" s="206"/>
      <c r="AK640" s="206"/>
      <c r="AL640" s="206"/>
      <c r="AM640" s="336"/>
      <c r="AN640" s="206"/>
      <c r="AO640" s="206"/>
      <c r="AP640" s="337"/>
      <c r="AQ640" s="336"/>
      <c r="AR640" s="206"/>
      <c r="AS640" s="206"/>
      <c r="AT640" s="337"/>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6"/>
      <c r="AF641" s="206"/>
      <c r="AG641" s="206"/>
      <c r="AH641" s="337"/>
      <c r="AI641" s="336"/>
      <c r="AJ641" s="206"/>
      <c r="AK641" s="206"/>
      <c r="AL641" s="206"/>
      <c r="AM641" s="336"/>
      <c r="AN641" s="206"/>
      <c r="AO641" s="206"/>
      <c r="AP641" s="337"/>
      <c r="AQ641" s="336"/>
      <c r="AR641" s="206"/>
      <c r="AS641" s="206"/>
      <c r="AT641" s="337"/>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36"/>
      <c r="AF642" s="206"/>
      <c r="AG642" s="206"/>
      <c r="AH642" s="337"/>
      <c r="AI642" s="336"/>
      <c r="AJ642" s="206"/>
      <c r="AK642" s="206"/>
      <c r="AL642" s="206"/>
      <c r="AM642" s="336"/>
      <c r="AN642" s="206"/>
      <c r="AO642" s="206"/>
      <c r="AP642" s="337"/>
      <c r="AQ642" s="336"/>
      <c r="AR642" s="206"/>
      <c r="AS642" s="206"/>
      <c r="AT642" s="337"/>
      <c r="AU642" s="206"/>
      <c r="AV642" s="206"/>
      <c r="AW642" s="206"/>
      <c r="AX642" s="207"/>
    </row>
    <row r="643" spans="1:50" ht="23.85" hidden="1" customHeight="1" x14ac:dyDescent="0.2">
      <c r="A643" s="188"/>
      <c r="B643" s="185"/>
      <c r="C643" s="179"/>
      <c r="D643" s="185"/>
      <c r="E643" s="121" t="s">
        <v>373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368</v>
      </c>
      <c r="F646" s="174"/>
      <c r="G646" s="913" t="s">
        <v>246</v>
      </c>
      <c r="H646" s="122"/>
      <c r="I646" s="122"/>
      <c r="J646" s="914"/>
      <c r="K646" s="915"/>
      <c r="L646" s="915"/>
      <c r="M646" s="915"/>
      <c r="N646" s="915"/>
      <c r="O646" s="915"/>
      <c r="P646" s="915"/>
      <c r="Q646" s="915"/>
      <c r="R646" s="915"/>
      <c r="S646" s="915"/>
      <c r="T646" s="916"/>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7"/>
    </row>
    <row r="647" spans="1:50" ht="18.75" hidden="1" customHeight="1" x14ac:dyDescent="0.2">
      <c r="A647" s="188"/>
      <c r="B647" s="185"/>
      <c r="C647" s="179"/>
      <c r="D647" s="185"/>
      <c r="E647" s="342" t="s">
        <v>235</v>
      </c>
      <c r="F647" s="343"/>
      <c r="G647" s="344" t="s">
        <v>232</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234</v>
      </c>
      <c r="AF647" s="339"/>
      <c r="AG647" s="339"/>
      <c r="AH647" s="340"/>
      <c r="AI647" s="341" t="s">
        <v>376</v>
      </c>
      <c r="AJ647" s="341"/>
      <c r="AK647" s="341"/>
      <c r="AL647" s="158"/>
      <c r="AM647" s="341" t="s">
        <v>389</v>
      </c>
      <c r="AN647" s="341"/>
      <c r="AO647" s="341"/>
      <c r="AP647" s="158"/>
      <c r="AQ647" s="158" t="s">
        <v>226</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227</v>
      </c>
      <c r="AH648" s="133"/>
      <c r="AI648" s="155"/>
      <c r="AJ648" s="155"/>
      <c r="AK648" s="155"/>
      <c r="AL648" s="153"/>
      <c r="AM648" s="155"/>
      <c r="AN648" s="155"/>
      <c r="AO648" s="155"/>
      <c r="AP648" s="153"/>
      <c r="AQ648" s="597"/>
      <c r="AR648" s="199"/>
      <c r="AS648" s="132" t="s">
        <v>227</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6"/>
      <c r="AF649" s="206"/>
      <c r="AG649" s="206"/>
      <c r="AH649" s="206"/>
      <c r="AI649" s="336"/>
      <c r="AJ649" s="206"/>
      <c r="AK649" s="206"/>
      <c r="AL649" s="206"/>
      <c r="AM649" s="336"/>
      <c r="AN649" s="206"/>
      <c r="AO649" s="206"/>
      <c r="AP649" s="337"/>
      <c r="AQ649" s="336"/>
      <c r="AR649" s="206"/>
      <c r="AS649" s="206"/>
      <c r="AT649" s="337"/>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6"/>
      <c r="AF650" s="206"/>
      <c r="AG650" s="206"/>
      <c r="AH650" s="337"/>
      <c r="AI650" s="336"/>
      <c r="AJ650" s="206"/>
      <c r="AK650" s="206"/>
      <c r="AL650" s="206"/>
      <c r="AM650" s="336"/>
      <c r="AN650" s="206"/>
      <c r="AO650" s="206"/>
      <c r="AP650" s="337"/>
      <c r="AQ650" s="336"/>
      <c r="AR650" s="206"/>
      <c r="AS650" s="206"/>
      <c r="AT650" s="337"/>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36"/>
      <c r="AF651" s="206"/>
      <c r="AG651" s="206"/>
      <c r="AH651" s="337"/>
      <c r="AI651" s="336"/>
      <c r="AJ651" s="206"/>
      <c r="AK651" s="206"/>
      <c r="AL651" s="206"/>
      <c r="AM651" s="336"/>
      <c r="AN651" s="206"/>
      <c r="AO651" s="206"/>
      <c r="AP651" s="337"/>
      <c r="AQ651" s="336"/>
      <c r="AR651" s="206"/>
      <c r="AS651" s="206"/>
      <c r="AT651" s="337"/>
      <c r="AU651" s="206"/>
      <c r="AV651" s="206"/>
      <c r="AW651" s="206"/>
      <c r="AX651" s="207"/>
    </row>
    <row r="652" spans="1:50" ht="18.75" hidden="1" customHeight="1" x14ac:dyDescent="0.2">
      <c r="A652" s="188"/>
      <c r="B652" s="185"/>
      <c r="C652" s="179"/>
      <c r="D652" s="185"/>
      <c r="E652" s="342" t="s">
        <v>235</v>
      </c>
      <c r="F652" s="343"/>
      <c r="G652" s="344" t="s">
        <v>232</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234</v>
      </c>
      <c r="AF652" s="339"/>
      <c r="AG652" s="339"/>
      <c r="AH652" s="340"/>
      <c r="AI652" s="341" t="s">
        <v>376</v>
      </c>
      <c r="AJ652" s="341"/>
      <c r="AK652" s="341"/>
      <c r="AL652" s="158"/>
      <c r="AM652" s="341" t="s">
        <v>389</v>
      </c>
      <c r="AN652" s="341"/>
      <c r="AO652" s="341"/>
      <c r="AP652" s="158"/>
      <c r="AQ652" s="158" t="s">
        <v>226</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227</v>
      </c>
      <c r="AH653" s="133"/>
      <c r="AI653" s="155"/>
      <c r="AJ653" s="155"/>
      <c r="AK653" s="155"/>
      <c r="AL653" s="153"/>
      <c r="AM653" s="155"/>
      <c r="AN653" s="155"/>
      <c r="AO653" s="155"/>
      <c r="AP653" s="153"/>
      <c r="AQ653" s="597"/>
      <c r="AR653" s="199"/>
      <c r="AS653" s="132" t="s">
        <v>227</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6"/>
      <c r="AF654" s="206"/>
      <c r="AG654" s="206"/>
      <c r="AH654" s="206"/>
      <c r="AI654" s="336"/>
      <c r="AJ654" s="206"/>
      <c r="AK654" s="206"/>
      <c r="AL654" s="206"/>
      <c r="AM654" s="336"/>
      <c r="AN654" s="206"/>
      <c r="AO654" s="206"/>
      <c r="AP654" s="337"/>
      <c r="AQ654" s="336"/>
      <c r="AR654" s="206"/>
      <c r="AS654" s="206"/>
      <c r="AT654" s="337"/>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6"/>
      <c r="AF655" s="206"/>
      <c r="AG655" s="206"/>
      <c r="AH655" s="337"/>
      <c r="AI655" s="336"/>
      <c r="AJ655" s="206"/>
      <c r="AK655" s="206"/>
      <c r="AL655" s="206"/>
      <c r="AM655" s="336"/>
      <c r="AN655" s="206"/>
      <c r="AO655" s="206"/>
      <c r="AP655" s="337"/>
      <c r="AQ655" s="336"/>
      <c r="AR655" s="206"/>
      <c r="AS655" s="206"/>
      <c r="AT655" s="337"/>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36"/>
      <c r="AF656" s="206"/>
      <c r="AG656" s="206"/>
      <c r="AH656" s="337"/>
      <c r="AI656" s="336"/>
      <c r="AJ656" s="206"/>
      <c r="AK656" s="206"/>
      <c r="AL656" s="206"/>
      <c r="AM656" s="336"/>
      <c r="AN656" s="206"/>
      <c r="AO656" s="206"/>
      <c r="AP656" s="337"/>
      <c r="AQ656" s="336"/>
      <c r="AR656" s="206"/>
      <c r="AS656" s="206"/>
      <c r="AT656" s="337"/>
      <c r="AU656" s="206"/>
      <c r="AV656" s="206"/>
      <c r="AW656" s="206"/>
      <c r="AX656" s="207"/>
    </row>
    <row r="657" spans="1:50" ht="18.75" hidden="1" customHeight="1" x14ac:dyDescent="0.2">
      <c r="A657" s="188"/>
      <c r="B657" s="185"/>
      <c r="C657" s="179"/>
      <c r="D657" s="185"/>
      <c r="E657" s="342" t="s">
        <v>235</v>
      </c>
      <c r="F657" s="343"/>
      <c r="G657" s="344" t="s">
        <v>232</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234</v>
      </c>
      <c r="AF657" s="339"/>
      <c r="AG657" s="339"/>
      <c r="AH657" s="340"/>
      <c r="AI657" s="341" t="s">
        <v>376</v>
      </c>
      <c r="AJ657" s="341"/>
      <c r="AK657" s="341"/>
      <c r="AL657" s="158"/>
      <c r="AM657" s="341" t="s">
        <v>389</v>
      </c>
      <c r="AN657" s="341"/>
      <c r="AO657" s="341"/>
      <c r="AP657" s="158"/>
      <c r="AQ657" s="158" t="s">
        <v>226</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227</v>
      </c>
      <c r="AH658" s="133"/>
      <c r="AI658" s="155"/>
      <c r="AJ658" s="155"/>
      <c r="AK658" s="155"/>
      <c r="AL658" s="153"/>
      <c r="AM658" s="155"/>
      <c r="AN658" s="155"/>
      <c r="AO658" s="155"/>
      <c r="AP658" s="153"/>
      <c r="AQ658" s="597"/>
      <c r="AR658" s="199"/>
      <c r="AS658" s="132" t="s">
        <v>227</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6"/>
      <c r="AF659" s="206"/>
      <c r="AG659" s="206"/>
      <c r="AH659" s="206"/>
      <c r="AI659" s="336"/>
      <c r="AJ659" s="206"/>
      <c r="AK659" s="206"/>
      <c r="AL659" s="206"/>
      <c r="AM659" s="336"/>
      <c r="AN659" s="206"/>
      <c r="AO659" s="206"/>
      <c r="AP659" s="337"/>
      <c r="AQ659" s="336"/>
      <c r="AR659" s="206"/>
      <c r="AS659" s="206"/>
      <c r="AT659" s="337"/>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6"/>
      <c r="AF660" s="206"/>
      <c r="AG660" s="206"/>
      <c r="AH660" s="337"/>
      <c r="AI660" s="336"/>
      <c r="AJ660" s="206"/>
      <c r="AK660" s="206"/>
      <c r="AL660" s="206"/>
      <c r="AM660" s="336"/>
      <c r="AN660" s="206"/>
      <c r="AO660" s="206"/>
      <c r="AP660" s="337"/>
      <c r="AQ660" s="336"/>
      <c r="AR660" s="206"/>
      <c r="AS660" s="206"/>
      <c r="AT660" s="337"/>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36"/>
      <c r="AF661" s="206"/>
      <c r="AG661" s="206"/>
      <c r="AH661" s="337"/>
      <c r="AI661" s="336"/>
      <c r="AJ661" s="206"/>
      <c r="AK661" s="206"/>
      <c r="AL661" s="206"/>
      <c r="AM661" s="336"/>
      <c r="AN661" s="206"/>
      <c r="AO661" s="206"/>
      <c r="AP661" s="337"/>
      <c r="AQ661" s="336"/>
      <c r="AR661" s="206"/>
      <c r="AS661" s="206"/>
      <c r="AT661" s="337"/>
      <c r="AU661" s="206"/>
      <c r="AV661" s="206"/>
      <c r="AW661" s="206"/>
      <c r="AX661" s="207"/>
    </row>
    <row r="662" spans="1:50" ht="18.75" hidden="1" customHeight="1" x14ac:dyDescent="0.2">
      <c r="A662" s="188"/>
      <c r="B662" s="185"/>
      <c r="C662" s="179"/>
      <c r="D662" s="185"/>
      <c r="E662" s="342" t="s">
        <v>235</v>
      </c>
      <c r="F662" s="343"/>
      <c r="G662" s="344" t="s">
        <v>232</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234</v>
      </c>
      <c r="AF662" s="339"/>
      <c r="AG662" s="339"/>
      <c r="AH662" s="340"/>
      <c r="AI662" s="341" t="s">
        <v>376</v>
      </c>
      <c r="AJ662" s="341"/>
      <c r="AK662" s="341"/>
      <c r="AL662" s="158"/>
      <c r="AM662" s="341" t="s">
        <v>389</v>
      </c>
      <c r="AN662" s="341"/>
      <c r="AO662" s="341"/>
      <c r="AP662" s="158"/>
      <c r="AQ662" s="158" t="s">
        <v>226</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227</v>
      </c>
      <c r="AH663" s="133"/>
      <c r="AI663" s="155"/>
      <c r="AJ663" s="155"/>
      <c r="AK663" s="155"/>
      <c r="AL663" s="153"/>
      <c r="AM663" s="155"/>
      <c r="AN663" s="155"/>
      <c r="AO663" s="155"/>
      <c r="AP663" s="153"/>
      <c r="AQ663" s="597"/>
      <c r="AR663" s="199"/>
      <c r="AS663" s="132" t="s">
        <v>227</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6"/>
      <c r="AF664" s="206"/>
      <c r="AG664" s="206"/>
      <c r="AH664" s="206"/>
      <c r="AI664" s="336"/>
      <c r="AJ664" s="206"/>
      <c r="AK664" s="206"/>
      <c r="AL664" s="206"/>
      <c r="AM664" s="336"/>
      <c r="AN664" s="206"/>
      <c r="AO664" s="206"/>
      <c r="AP664" s="337"/>
      <c r="AQ664" s="336"/>
      <c r="AR664" s="206"/>
      <c r="AS664" s="206"/>
      <c r="AT664" s="337"/>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6"/>
      <c r="AF665" s="206"/>
      <c r="AG665" s="206"/>
      <c r="AH665" s="337"/>
      <c r="AI665" s="336"/>
      <c r="AJ665" s="206"/>
      <c r="AK665" s="206"/>
      <c r="AL665" s="206"/>
      <c r="AM665" s="336"/>
      <c r="AN665" s="206"/>
      <c r="AO665" s="206"/>
      <c r="AP665" s="337"/>
      <c r="AQ665" s="336"/>
      <c r="AR665" s="206"/>
      <c r="AS665" s="206"/>
      <c r="AT665" s="337"/>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36"/>
      <c r="AF666" s="206"/>
      <c r="AG666" s="206"/>
      <c r="AH666" s="337"/>
      <c r="AI666" s="336"/>
      <c r="AJ666" s="206"/>
      <c r="AK666" s="206"/>
      <c r="AL666" s="206"/>
      <c r="AM666" s="336"/>
      <c r="AN666" s="206"/>
      <c r="AO666" s="206"/>
      <c r="AP666" s="337"/>
      <c r="AQ666" s="336"/>
      <c r="AR666" s="206"/>
      <c r="AS666" s="206"/>
      <c r="AT666" s="337"/>
      <c r="AU666" s="206"/>
      <c r="AV666" s="206"/>
      <c r="AW666" s="206"/>
      <c r="AX666" s="207"/>
    </row>
    <row r="667" spans="1:50" ht="18.75" hidden="1" customHeight="1" x14ac:dyDescent="0.2">
      <c r="A667" s="188"/>
      <c r="B667" s="185"/>
      <c r="C667" s="179"/>
      <c r="D667" s="185"/>
      <c r="E667" s="342" t="s">
        <v>235</v>
      </c>
      <c r="F667" s="343"/>
      <c r="G667" s="344" t="s">
        <v>232</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234</v>
      </c>
      <c r="AF667" s="339"/>
      <c r="AG667" s="339"/>
      <c r="AH667" s="340"/>
      <c r="AI667" s="341" t="s">
        <v>376</v>
      </c>
      <c r="AJ667" s="341"/>
      <c r="AK667" s="341"/>
      <c r="AL667" s="158"/>
      <c r="AM667" s="341" t="s">
        <v>389</v>
      </c>
      <c r="AN667" s="341"/>
      <c r="AO667" s="341"/>
      <c r="AP667" s="158"/>
      <c r="AQ667" s="158" t="s">
        <v>226</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227</v>
      </c>
      <c r="AH668" s="133"/>
      <c r="AI668" s="155"/>
      <c r="AJ668" s="155"/>
      <c r="AK668" s="155"/>
      <c r="AL668" s="153"/>
      <c r="AM668" s="155"/>
      <c r="AN668" s="155"/>
      <c r="AO668" s="155"/>
      <c r="AP668" s="153"/>
      <c r="AQ668" s="597"/>
      <c r="AR668" s="199"/>
      <c r="AS668" s="132" t="s">
        <v>227</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6"/>
      <c r="AF669" s="206"/>
      <c r="AG669" s="206"/>
      <c r="AH669" s="206"/>
      <c r="AI669" s="336"/>
      <c r="AJ669" s="206"/>
      <c r="AK669" s="206"/>
      <c r="AL669" s="206"/>
      <c r="AM669" s="336"/>
      <c r="AN669" s="206"/>
      <c r="AO669" s="206"/>
      <c r="AP669" s="337"/>
      <c r="AQ669" s="336"/>
      <c r="AR669" s="206"/>
      <c r="AS669" s="206"/>
      <c r="AT669" s="337"/>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6"/>
      <c r="AF670" s="206"/>
      <c r="AG670" s="206"/>
      <c r="AH670" s="337"/>
      <c r="AI670" s="336"/>
      <c r="AJ670" s="206"/>
      <c r="AK670" s="206"/>
      <c r="AL670" s="206"/>
      <c r="AM670" s="336"/>
      <c r="AN670" s="206"/>
      <c r="AO670" s="206"/>
      <c r="AP670" s="337"/>
      <c r="AQ670" s="336"/>
      <c r="AR670" s="206"/>
      <c r="AS670" s="206"/>
      <c r="AT670" s="337"/>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36"/>
      <c r="AF671" s="206"/>
      <c r="AG671" s="206"/>
      <c r="AH671" s="337"/>
      <c r="AI671" s="336"/>
      <c r="AJ671" s="206"/>
      <c r="AK671" s="206"/>
      <c r="AL671" s="206"/>
      <c r="AM671" s="336"/>
      <c r="AN671" s="206"/>
      <c r="AO671" s="206"/>
      <c r="AP671" s="337"/>
      <c r="AQ671" s="336"/>
      <c r="AR671" s="206"/>
      <c r="AS671" s="206"/>
      <c r="AT671" s="337"/>
      <c r="AU671" s="206"/>
      <c r="AV671" s="206"/>
      <c r="AW671" s="206"/>
      <c r="AX671" s="207"/>
    </row>
    <row r="672" spans="1:50" ht="18.75" hidden="1" customHeight="1" x14ac:dyDescent="0.2">
      <c r="A672" s="188"/>
      <c r="B672" s="185"/>
      <c r="C672" s="179"/>
      <c r="D672" s="185"/>
      <c r="E672" s="342" t="s">
        <v>236</v>
      </c>
      <c r="F672" s="343"/>
      <c r="G672" s="344" t="s">
        <v>233</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234</v>
      </c>
      <c r="AF672" s="339"/>
      <c r="AG672" s="339"/>
      <c r="AH672" s="340"/>
      <c r="AI672" s="341" t="s">
        <v>376</v>
      </c>
      <c r="AJ672" s="341"/>
      <c r="AK672" s="341"/>
      <c r="AL672" s="158"/>
      <c r="AM672" s="341" t="s">
        <v>389</v>
      </c>
      <c r="AN672" s="341"/>
      <c r="AO672" s="341"/>
      <c r="AP672" s="158"/>
      <c r="AQ672" s="158" t="s">
        <v>226</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227</v>
      </c>
      <c r="AH673" s="133"/>
      <c r="AI673" s="155"/>
      <c r="AJ673" s="155"/>
      <c r="AK673" s="155"/>
      <c r="AL673" s="153"/>
      <c r="AM673" s="155"/>
      <c r="AN673" s="155"/>
      <c r="AO673" s="155"/>
      <c r="AP673" s="153"/>
      <c r="AQ673" s="597"/>
      <c r="AR673" s="199"/>
      <c r="AS673" s="132" t="s">
        <v>227</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6"/>
      <c r="AF674" s="206"/>
      <c r="AG674" s="206"/>
      <c r="AH674" s="206"/>
      <c r="AI674" s="336"/>
      <c r="AJ674" s="206"/>
      <c r="AK674" s="206"/>
      <c r="AL674" s="206"/>
      <c r="AM674" s="336"/>
      <c r="AN674" s="206"/>
      <c r="AO674" s="206"/>
      <c r="AP674" s="337"/>
      <c r="AQ674" s="336"/>
      <c r="AR674" s="206"/>
      <c r="AS674" s="206"/>
      <c r="AT674" s="337"/>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6"/>
      <c r="AF675" s="206"/>
      <c r="AG675" s="206"/>
      <c r="AH675" s="337"/>
      <c r="AI675" s="336"/>
      <c r="AJ675" s="206"/>
      <c r="AK675" s="206"/>
      <c r="AL675" s="206"/>
      <c r="AM675" s="336"/>
      <c r="AN675" s="206"/>
      <c r="AO675" s="206"/>
      <c r="AP675" s="337"/>
      <c r="AQ675" s="336"/>
      <c r="AR675" s="206"/>
      <c r="AS675" s="206"/>
      <c r="AT675" s="337"/>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36"/>
      <c r="AF676" s="206"/>
      <c r="AG676" s="206"/>
      <c r="AH676" s="337"/>
      <c r="AI676" s="336"/>
      <c r="AJ676" s="206"/>
      <c r="AK676" s="206"/>
      <c r="AL676" s="206"/>
      <c r="AM676" s="336"/>
      <c r="AN676" s="206"/>
      <c r="AO676" s="206"/>
      <c r="AP676" s="337"/>
      <c r="AQ676" s="336"/>
      <c r="AR676" s="206"/>
      <c r="AS676" s="206"/>
      <c r="AT676" s="337"/>
      <c r="AU676" s="206"/>
      <c r="AV676" s="206"/>
      <c r="AW676" s="206"/>
      <c r="AX676" s="207"/>
    </row>
    <row r="677" spans="1:50" ht="18.75" hidden="1" customHeight="1" x14ac:dyDescent="0.2">
      <c r="A677" s="188"/>
      <c r="B677" s="185"/>
      <c r="C677" s="179"/>
      <c r="D677" s="185"/>
      <c r="E677" s="342" t="s">
        <v>236</v>
      </c>
      <c r="F677" s="343"/>
      <c r="G677" s="344" t="s">
        <v>233</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234</v>
      </c>
      <c r="AF677" s="339"/>
      <c r="AG677" s="339"/>
      <c r="AH677" s="340"/>
      <c r="AI677" s="341" t="s">
        <v>376</v>
      </c>
      <c r="AJ677" s="341"/>
      <c r="AK677" s="341"/>
      <c r="AL677" s="158"/>
      <c r="AM677" s="341" t="s">
        <v>389</v>
      </c>
      <c r="AN677" s="341"/>
      <c r="AO677" s="341"/>
      <c r="AP677" s="158"/>
      <c r="AQ677" s="158" t="s">
        <v>226</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227</v>
      </c>
      <c r="AH678" s="133"/>
      <c r="AI678" s="155"/>
      <c r="AJ678" s="155"/>
      <c r="AK678" s="155"/>
      <c r="AL678" s="153"/>
      <c r="AM678" s="155"/>
      <c r="AN678" s="155"/>
      <c r="AO678" s="155"/>
      <c r="AP678" s="153"/>
      <c r="AQ678" s="597"/>
      <c r="AR678" s="199"/>
      <c r="AS678" s="132" t="s">
        <v>227</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6"/>
      <c r="AF679" s="206"/>
      <c r="AG679" s="206"/>
      <c r="AH679" s="206"/>
      <c r="AI679" s="336"/>
      <c r="AJ679" s="206"/>
      <c r="AK679" s="206"/>
      <c r="AL679" s="206"/>
      <c r="AM679" s="336"/>
      <c r="AN679" s="206"/>
      <c r="AO679" s="206"/>
      <c r="AP679" s="337"/>
      <c r="AQ679" s="336"/>
      <c r="AR679" s="206"/>
      <c r="AS679" s="206"/>
      <c r="AT679" s="337"/>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6"/>
      <c r="AF680" s="206"/>
      <c r="AG680" s="206"/>
      <c r="AH680" s="337"/>
      <c r="AI680" s="336"/>
      <c r="AJ680" s="206"/>
      <c r="AK680" s="206"/>
      <c r="AL680" s="206"/>
      <c r="AM680" s="336"/>
      <c r="AN680" s="206"/>
      <c r="AO680" s="206"/>
      <c r="AP680" s="337"/>
      <c r="AQ680" s="336"/>
      <c r="AR680" s="206"/>
      <c r="AS680" s="206"/>
      <c r="AT680" s="337"/>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36"/>
      <c r="AF681" s="206"/>
      <c r="AG681" s="206"/>
      <c r="AH681" s="337"/>
      <c r="AI681" s="336"/>
      <c r="AJ681" s="206"/>
      <c r="AK681" s="206"/>
      <c r="AL681" s="206"/>
      <c r="AM681" s="336"/>
      <c r="AN681" s="206"/>
      <c r="AO681" s="206"/>
      <c r="AP681" s="337"/>
      <c r="AQ681" s="336"/>
      <c r="AR681" s="206"/>
      <c r="AS681" s="206"/>
      <c r="AT681" s="337"/>
      <c r="AU681" s="206"/>
      <c r="AV681" s="206"/>
      <c r="AW681" s="206"/>
      <c r="AX681" s="207"/>
    </row>
    <row r="682" spans="1:50" ht="18.75" hidden="1" customHeight="1" x14ac:dyDescent="0.2">
      <c r="A682" s="188"/>
      <c r="B682" s="185"/>
      <c r="C682" s="179"/>
      <c r="D682" s="185"/>
      <c r="E682" s="342" t="s">
        <v>236</v>
      </c>
      <c r="F682" s="343"/>
      <c r="G682" s="344" t="s">
        <v>233</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234</v>
      </c>
      <c r="AF682" s="339"/>
      <c r="AG682" s="339"/>
      <c r="AH682" s="340"/>
      <c r="AI682" s="341" t="s">
        <v>376</v>
      </c>
      <c r="AJ682" s="341"/>
      <c r="AK682" s="341"/>
      <c r="AL682" s="158"/>
      <c r="AM682" s="341" t="s">
        <v>389</v>
      </c>
      <c r="AN682" s="341"/>
      <c r="AO682" s="341"/>
      <c r="AP682" s="158"/>
      <c r="AQ682" s="158" t="s">
        <v>226</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227</v>
      </c>
      <c r="AH683" s="133"/>
      <c r="AI683" s="155"/>
      <c r="AJ683" s="155"/>
      <c r="AK683" s="155"/>
      <c r="AL683" s="153"/>
      <c r="AM683" s="155"/>
      <c r="AN683" s="155"/>
      <c r="AO683" s="155"/>
      <c r="AP683" s="153"/>
      <c r="AQ683" s="597"/>
      <c r="AR683" s="199"/>
      <c r="AS683" s="132" t="s">
        <v>227</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6"/>
      <c r="AF684" s="206"/>
      <c r="AG684" s="206"/>
      <c r="AH684" s="206"/>
      <c r="AI684" s="336"/>
      <c r="AJ684" s="206"/>
      <c r="AK684" s="206"/>
      <c r="AL684" s="206"/>
      <c r="AM684" s="336"/>
      <c r="AN684" s="206"/>
      <c r="AO684" s="206"/>
      <c r="AP684" s="337"/>
      <c r="AQ684" s="336"/>
      <c r="AR684" s="206"/>
      <c r="AS684" s="206"/>
      <c r="AT684" s="337"/>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6"/>
      <c r="AF685" s="206"/>
      <c r="AG685" s="206"/>
      <c r="AH685" s="337"/>
      <c r="AI685" s="336"/>
      <c r="AJ685" s="206"/>
      <c r="AK685" s="206"/>
      <c r="AL685" s="206"/>
      <c r="AM685" s="336"/>
      <c r="AN685" s="206"/>
      <c r="AO685" s="206"/>
      <c r="AP685" s="337"/>
      <c r="AQ685" s="336"/>
      <c r="AR685" s="206"/>
      <c r="AS685" s="206"/>
      <c r="AT685" s="337"/>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36"/>
      <c r="AF686" s="206"/>
      <c r="AG686" s="206"/>
      <c r="AH686" s="337"/>
      <c r="AI686" s="336"/>
      <c r="AJ686" s="206"/>
      <c r="AK686" s="206"/>
      <c r="AL686" s="206"/>
      <c r="AM686" s="336"/>
      <c r="AN686" s="206"/>
      <c r="AO686" s="206"/>
      <c r="AP686" s="337"/>
      <c r="AQ686" s="336"/>
      <c r="AR686" s="206"/>
      <c r="AS686" s="206"/>
      <c r="AT686" s="337"/>
      <c r="AU686" s="206"/>
      <c r="AV686" s="206"/>
      <c r="AW686" s="206"/>
      <c r="AX686" s="207"/>
    </row>
    <row r="687" spans="1:50" ht="18.75" hidden="1" customHeight="1" x14ac:dyDescent="0.2">
      <c r="A687" s="188"/>
      <c r="B687" s="185"/>
      <c r="C687" s="179"/>
      <c r="D687" s="185"/>
      <c r="E687" s="342" t="s">
        <v>236</v>
      </c>
      <c r="F687" s="343"/>
      <c r="G687" s="344" t="s">
        <v>233</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234</v>
      </c>
      <c r="AF687" s="339"/>
      <c r="AG687" s="339"/>
      <c r="AH687" s="340"/>
      <c r="AI687" s="341" t="s">
        <v>376</v>
      </c>
      <c r="AJ687" s="341"/>
      <c r="AK687" s="341"/>
      <c r="AL687" s="158"/>
      <c r="AM687" s="341" t="s">
        <v>389</v>
      </c>
      <c r="AN687" s="341"/>
      <c r="AO687" s="341"/>
      <c r="AP687" s="158"/>
      <c r="AQ687" s="158" t="s">
        <v>226</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227</v>
      </c>
      <c r="AH688" s="133"/>
      <c r="AI688" s="155"/>
      <c r="AJ688" s="155"/>
      <c r="AK688" s="155"/>
      <c r="AL688" s="153"/>
      <c r="AM688" s="155"/>
      <c r="AN688" s="155"/>
      <c r="AO688" s="155"/>
      <c r="AP688" s="153"/>
      <c r="AQ688" s="597"/>
      <c r="AR688" s="199"/>
      <c r="AS688" s="132" t="s">
        <v>227</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6"/>
      <c r="AF689" s="206"/>
      <c r="AG689" s="206"/>
      <c r="AH689" s="206"/>
      <c r="AI689" s="336"/>
      <c r="AJ689" s="206"/>
      <c r="AK689" s="206"/>
      <c r="AL689" s="206"/>
      <c r="AM689" s="336"/>
      <c r="AN689" s="206"/>
      <c r="AO689" s="206"/>
      <c r="AP689" s="337"/>
      <c r="AQ689" s="336"/>
      <c r="AR689" s="206"/>
      <c r="AS689" s="206"/>
      <c r="AT689" s="337"/>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6"/>
      <c r="AF690" s="206"/>
      <c r="AG690" s="206"/>
      <c r="AH690" s="337"/>
      <c r="AI690" s="336"/>
      <c r="AJ690" s="206"/>
      <c r="AK690" s="206"/>
      <c r="AL690" s="206"/>
      <c r="AM690" s="336"/>
      <c r="AN690" s="206"/>
      <c r="AO690" s="206"/>
      <c r="AP690" s="337"/>
      <c r="AQ690" s="336"/>
      <c r="AR690" s="206"/>
      <c r="AS690" s="206"/>
      <c r="AT690" s="337"/>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36"/>
      <c r="AF691" s="206"/>
      <c r="AG691" s="206"/>
      <c r="AH691" s="337"/>
      <c r="AI691" s="336"/>
      <c r="AJ691" s="206"/>
      <c r="AK691" s="206"/>
      <c r="AL691" s="206"/>
      <c r="AM691" s="336"/>
      <c r="AN691" s="206"/>
      <c r="AO691" s="206"/>
      <c r="AP691" s="337"/>
      <c r="AQ691" s="336"/>
      <c r="AR691" s="206"/>
      <c r="AS691" s="206"/>
      <c r="AT691" s="337"/>
      <c r="AU691" s="206"/>
      <c r="AV691" s="206"/>
      <c r="AW691" s="206"/>
      <c r="AX691" s="207"/>
    </row>
    <row r="692" spans="1:50" ht="18.75" hidden="1" customHeight="1" x14ac:dyDescent="0.2">
      <c r="A692" s="188"/>
      <c r="B692" s="185"/>
      <c r="C692" s="179"/>
      <c r="D692" s="185"/>
      <c r="E692" s="342" t="s">
        <v>236</v>
      </c>
      <c r="F692" s="343"/>
      <c r="G692" s="344" t="s">
        <v>233</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234</v>
      </c>
      <c r="AF692" s="339"/>
      <c r="AG692" s="339"/>
      <c r="AH692" s="340"/>
      <c r="AI692" s="341" t="s">
        <v>376</v>
      </c>
      <c r="AJ692" s="341"/>
      <c r="AK692" s="341"/>
      <c r="AL692" s="158"/>
      <c r="AM692" s="341" t="s">
        <v>389</v>
      </c>
      <c r="AN692" s="341"/>
      <c r="AO692" s="341"/>
      <c r="AP692" s="158"/>
      <c r="AQ692" s="158" t="s">
        <v>226</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227</v>
      </c>
      <c r="AH693" s="133"/>
      <c r="AI693" s="155"/>
      <c r="AJ693" s="155"/>
      <c r="AK693" s="155"/>
      <c r="AL693" s="153"/>
      <c r="AM693" s="155"/>
      <c r="AN693" s="155"/>
      <c r="AO693" s="155"/>
      <c r="AP693" s="153"/>
      <c r="AQ693" s="597"/>
      <c r="AR693" s="199"/>
      <c r="AS693" s="132" t="s">
        <v>227</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6"/>
      <c r="AF694" s="206"/>
      <c r="AG694" s="206"/>
      <c r="AH694" s="206"/>
      <c r="AI694" s="336"/>
      <c r="AJ694" s="206"/>
      <c r="AK694" s="206"/>
      <c r="AL694" s="206"/>
      <c r="AM694" s="336"/>
      <c r="AN694" s="206"/>
      <c r="AO694" s="206"/>
      <c r="AP694" s="337"/>
      <c r="AQ694" s="336"/>
      <c r="AR694" s="206"/>
      <c r="AS694" s="206"/>
      <c r="AT694" s="337"/>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6"/>
      <c r="AF695" s="206"/>
      <c r="AG695" s="206"/>
      <c r="AH695" s="337"/>
      <c r="AI695" s="336"/>
      <c r="AJ695" s="206"/>
      <c r="AK695" s="206"/>
      <c r="AL695" s="206"/>
      <c r="AM695" s="336"/>
      <c r="AN695" s="206"/>
      <c r="AO695" s="206"/>
      <c r="AP695" s="337"/>
      <c r="AQ695" s="336"/>
      <c r="AR695" s="206"/>
      <c r="AS695" s="206"/>
      <c r="AT695" s="337"/>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36"/>
      <c r="AF696" s="206"/>
      <c r="AG696" s="206"/>
      <c r="AH696" s="337"/>
      <c r="AI696" s="336"/>
      <c r="AJ696" s="206"/>
      <c r="AK696" s="206"/>
      <c r="AL696" s="206"/>
      <c r="AM696" s="336"/>
      <c r="AN696" s="206"/>
      <c r="AO696" s="206"/>
      <c r="AP696" s="337"/>
      <c r="AQ696" s="336"/>
      <c r="AR696" s="206"/>
      <c r="AS696" s="206"/>
      <c r="AT696" s="337"/>
      <c r="AU696" s="206"/>
      <c r="AV696" s="206"/>
      <c r="AW696" s="206"/>
      <c r="AX696" s="207"/>
    </row>
    <row r="697" spans="1:50" ht="23.85" hidden="1" customHeight="1" x14ac:dyDescent="0.2">
      <c r="A697" s="188"/>
      <c r="B697" s="185"/>
      <c r="C697" s="179"/>
      <c r="D697" s="185"/>
      <c r="E697" s="121" t="s">
        <v>373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t="s">
        <v>536</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329.25" customHeight="1" x14ac:dyDescent="0.2">
      <c r="A702" s="881" t="s">
        <v>140</v>
      </c>
      <c r="B702" s="88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523</v>
      </c>
      <c r="AE702" s="346"/>
      <c r="AF702" s="346"/>
      <c r="AG702" s="388" t="s">
        <v>900</v>
      </c>
      <c r="AH702" s="389"/>
      <c r="AI702" s="389"/>
      <c r="AJ702" s="389"/>
      <c r="AK702" s="389"/>
      <c r="AL702" s="389"/>
      <c r="AM702" s="389"/>
      <c r="AN702" s="389"/>
      <c r="AO702" s="389"/>
      <c r="AP702" s="389"/>
      <c r="AQ702" s="389"/>
      <c r="AR702" s="389"/>
      <c r="AS702" s="389"/>
      <c r="AT702" s="389"/>
      <c r="AU702" s="389"/>
      <c r="AV702" s="389"/>
      <c r="AW702" s="389"/>
      <c r="AX702" s="390"/>
    </row>
    <row r="703" spans="1:50" ht="67.650000000000006" customHeight="1" x14ac:dyDescent="0.2">
      <c r="A703" s="883"/>
      <c r="B703" s="884"/>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1"/>
      <c r="AD703" s="326" t="s">
        <v>523</v>
      </c>
      <c r="AE703" s="327"/>
      <c r="AF703" s="327"/>
      <c r="AG703" s="100" t="s">
        <v>901</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x14ac:dyDescent="0.2">
      <c r="A704" s="885"/>
      <c r="B704" s="886"/>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6" t="s">
        <v>523</v>
      </c>
      <c r="AE704" s="787"/>
      <c r="AF704" s="787"/>
      <c r="AG704" s="166" t="s">
        <v>548</v>
      </c>
      <c r="AH704" s="107"/>
      <c r="AI704" s="107"/>
      <c r="AJ704" s="107"/>
      <c r="AK704" s="107"/>
      <c r="AL704" s="107"/>
      <c r="AM704" s="107"/>
      <c r="AN704" s="107"/>
      <c r="AO704" s="107"/>
      <c r="AP704" s="107"/>
      <c r="AQ704" s="107"/>
      <c r="AR704" s="107"/>
      <c r="AS704" s="107"/>
      <c r="AT704" s="107"/>
      <c r="AU704" s="107"/>
      <c r="AV704" s="107"/>
      <c r="AW704" s="107"/>
      <c r="AX704" s="167"/>
    </row>
    <row r="705" spans="1:50" ht="95.1" customHeight="1" x14ac:dyDescent="0.2">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18" t="s">
        <v>523</v>
      </c>
      <c r="AE705" s="719"/>
      <c r="AF705" s="719"/>
      <c r="AG705" s="124" t="s">
        <v>895</v>
      </c>
      <c r="AH705" s="104"/>
      <c r="AI705" s="104"/>
      <c r="AJ705" s="104"/>
      <c r="AK705" s="104"/>
      <c r="AL705" s="104"/>
      <c r="AM705" s="104"/>
      <c r="AN705" s="104"/>
      <c r="AO705" s="104"/>
      <c r="AP705" s="104"/>
      <c r="AQ705" s="104"/>
      <c r="AR705" s="104"/>
      <c r="AS705" s="104"/>
      <c r="AT705" s="104"/>
      <c r="AU705" s="104"/>
      <c r="AV705" s="104"/>
      <c r="AW705" s="104"/>
      <c r="AX705" s="125"/>
    </row>
    <row r="706" spans="1:50" ht="66" customHeight="1" x14ac:dyDescent="0.2">
      <c r="A706" s="649"/>
      <c r="B706" s="650"/>
      <c r="C706" s="802"/>
      <c r="D706" s="803"/>
      <c r="E706" s="734" t="s">
        <v>344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549</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66" customHeight="1" x14ac:dyDescent="0.2">
      <c r="A707" s="649"/>
      <c r="B707" s="650"/>
      <c r="C707" s="804"/>
      <c r="D707" s="805"/>
      <c r="E707" s="737" t="s">
        <v>284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6" t="s">
        <v>549</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35.1" customHeight="1" x14ac:dyDescent="0.2">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523</v>
      </c>
      <c r="AE708" s="612"/>
      <c r="AF708" s="612"/>
      <c r="AG708" s="746" t="s">
        <v>550</v>
      </c>
      <c r="AH708" s="747"/>
      <c r="AI708" s="747"/>
      <c r="AJ708" s="747"/>
      <c r="AK708" s="747"/>
      <c r="AL708" s="747"/>
      <c r="AM708" s="747"/>
      <c r="AN708" s="747"/>
      <c r="AO708" s="747"/>
      <c r="AP708" s="747"/>
      <c r="AQ708" s="747"/>
      <c r="AR708" s="747"/>
      <c r="AS708" s="747"/>
      <c r="AT708" s="747"/>
      <c r="AU708" s="747"/>
      <c r="AV708" s="747"/>
      <c r="AW708" s="747"/>
      <c r="AX708" s="748"/>
    </row>
    <row r="709" spans="1:50" ht="35.1" customHeight="1" x14ac:dyDescent="0.2">
      <c r="A709" s="649"/>
      <c r="B709" s="651"/>
      <c r="C709" s="400" t="s">
        <v>143</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6" t="s">
        <v>523</v>
      </c>
      <c r="AE709" s="327"/>
      <c r="AF709" s="327"/>
      <c r="AG709" s="100" t="s">
        <v>551</v>
      </c>
      <c r="AH709" s="101"/>
      <c r="AI709" s="101"/>
      <c r="AJ709" s="101"/>
      <c r="AK709" s="101"/>
      <c r="AL709" s="101"/>
      <c r="AM709" s="101"/>
      <c r="AN709" s="101"/>
      <c r="AO709" s="101"/>
      <c r="AP709" s="101"/>
      <c r="AQ709" s="101"/>
      <c r="AR709" s="101"/>
      <c r="AS709" s="101"/>
      <c r="AT709" s="101"/>
      <c r="AU709" s="101"/>
      <c r="AV709" s="101"/>
      <c r="AW709" s="101"/>
      <c r="AX709" s="102"/>
    </row>
    <row r="710" spans="1:50" ht="35.1" customHeight="1" x14ac:dyDescent="0.2">
      <c r="A710" s="649"/>
      <c r="B710" s="651"/>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6" t="s">
        <v>523</v>
      </c>
      <c r="AE710" s="327"/>
      <c r="AF710" s="327"/>
      <c r="AG710" s="100" t="s">
        <v>552</v>
      </c>
      <c r="AH710" s="101"/>
      <c r="AI710" s="101"/>
      <c r="AJ710" s="101"/>
      <c r="AK710" s="101"/>
      <c r="AL710" s="101"/>
      <c r="AM710" s="101"/>
      <c r="AN710" s="101"/>
      <c r="AO710" s="101"/>
      <c r="AP710" s="101"/>
      <c r="AQ710" s="101"/>
      <c r="AR710" s="101"/>
      <c r="AS710" s="101"/>
      <c r="AT710" s="101"/>
      <c r="AU710" s="101"/>
      <c r="AV710" s="101"/>
      <c r="AW710" s="101"/>
      <c r="AX710" s="102"/>
    </row>
    <row r="711" spans="1:50" ht="35.1" customHeight="1" x14ac:dyDescent="0.2">
      <c r="A711" s="649"/>
      <c r="B711" s="651"/>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0"/>
      <c r="AD711" s="326" t="s">
        <v>523</v>
      </c>
      <c r="AE711" s="327"/>
      <c r="AF711" s="327"/>
      <c r="AG711" s="100" t="s">
        <v>553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9"/>
      <c r="B712" s="651"/>
      <c r="C712" s="400" t="s">
        <v>311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0"/>
      <c r="AD712" s="786" t="s">
        <v>554</v>
      </c>
      <c r="AE712" s="787"/>
      <c r="AF712" s="787"/>
      <c r="AG712" s="818" t="s">
        <v>525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49"/>
      <c r="B713" s="651"/>
      <c r="C713" s="995" t="s">
        <v>312</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6" t="s">
        <v>554</v>
      </c>
      <c r="AE713" s="327"/>
      <c r="AF713" s="670"/>
      <c r="AG713" s="100" t="s">
        <v>525</v>
      </c>
      <c r="AH713" s="101"/>
      <c r="AI713" s="101"/>
      <c r="AJ713" s="101"/>
      <c r="AK713" s="101"/>
      <c r="AL713" s="101"/>
      <c r="AM713" s="101"/>
      <c r="AN713" s="101"/>
      <c r="AO713" s="101"/>
      <c r="AP713" s="101"/>
      <c r="AQ713" s="101"/>
      <c r="AR713" s="101"/>
      <c r="AS713" s="101"/>
      <c r="AT713" s="101"/>
      <c r="AU713" s="101"/>
      <c r="AV713" s="101"/>
      <c r="AW713" s="101"/>
      <c r="AX713" s="102"/>
    </row>
    <row r="714" spans="1:50" ht="42" customHeight="1" x14ac:dyDescent="0.2">
      <c r="A714" s="652"/>
      <c r="B714" s="653"/>
      <c r="C714" s="654" t="s">
        <v>289</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523</v>
      </c>
      <c r="AE714" s="816"/>
      <c r="AF714" s="817"/>
      <c r="AG714" s="740" t="s">
        <v>555</v>
      </c>
      <c r="AH714" s="741"/>
      <c r="AI714" s="741"/>
      <c r="AJ714" s="741"/>
      <c r="AK714" s="741"/>
      <c r="AL714" s="741"/>
      <c r="AM714" s="741"/>
      <c r="AN714" s="741"/>
      <c r="AO714" s="741"/>
      <c r="AP714" s="741"/>
      <c r="AQ714" s="741"/>
      <c r="AR714" s="741"/>
      <c r="AS714" s="741"/>
      <c r="AT714" s="741"/>
      <c r="AU714" s="741"/>
      <c r="AV714" s="741"/>
      <c r="AW714" s="741"/>
      <c r="AX714" s="742"/>
    </row>
    <row r="715" spans="1:50" ht="66" customHeight="1" x14ac:dyDescent="0.2">
      <c r="A715" s="647" t="s">
        <v>40</v>
      </c>
      <c r="B715" s="788"/>
      <c r="C715" s="789" t="s">
        <v>290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1" t="s">
        <v>556</v>
      </c>
      <c r="AE715" s="612"/>
      <c r="AF715" s="663"/>
      <c r="AG715" s="746" t="s">
        <v>896</v>
      </c>
      <c r="AH715" s="747"/>
      <c r="AI715" s="747"/>
      <c r="AJ715" s="747"/>
      <c r="AK715" s="747"/>
      <c r="AL715" s="747"/>
      <c r="AM715" s="747"/>
      <c r="AN715" s="747"/>
      <c r="AO715" s="747"/>
      <c r="AP715" s="747"/>
      <c r="AQ715" s="747"/>
      <c r="AR715" s="747"/>
      <c r="AS715" s="747"/>
      <c r="AT715" s="747"/>
      <c r="AU715" s="747"/>
      <c r="AV715" s="747"/>
      <c r="AW715" s="747"/>
      <c r="AX715" s="748"/>
    </row>
    <row r="716" spans="1:50" ht="40.6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523</v>
      </c>
      <c r="AE716" s="634"/>
      <c r="AF716" s="634"/>
      <c r="AG716" s="100" t="s">
        <v>897</v>
      </c>
      <c r="AH716" s="101"/>
      <c r="AI716" s="101"/>
      <c r="AJ716" s="101"/>
      <c r="AK716" s="101"/>
      <c r="AL716" s="101"/>
      <c r="AM716" s="101"/>
      <c r="AN716" s="101"/>
      <c r="AO716" s="101"/>
      <c r="AP716" s="101"/>
      <c r="AQ716" s="101"/>
      <c r="AR716" s="101"/>
      <c r="AS716" s="101"/>
      <c r="AT716" s="101"/>
      <c r="AU716" s="101"/>
      <c r="AV716" s="101"/>
      <c r="AW716" s="101"/>
      <c r="AX716" s="102"/>
    </row>
    <row r="717" spans="1:50" ht="66.75" customHeight="1" x14ac:dyDescent="0.2">
      <c r="A717" s="649"/>
      <c r="B717" s="651"/>
      <c r="C717" s="400" t="s">
        <v>237</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6" t="s">
        <v>556</v>
      </c>
      <c r="AE717" s="327"/>
      <c r="AF717" s="327"/>
      <c r="AG717" s="100" t="s">
        <v>898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2"/>
      <c r="B718" s="653"/>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6" t="s">
        <v>523</v>
      </c>
      <c r="AE718" s="327"/>
      <c r="AF718" s="327"/>
      <c r="AG718" s="126" t="s">
        <v>899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58</v>
      </c>
      <c r="B719" s="781"/>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554</v>
      </c>
      <c r="AE719" s="612"/>
      <c r="AF719" s="612"/>
      <c r="AG719" s="124" t="s">
        <v>847</v>
      </c>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82"/>
      <c r="B720" s="783"/>
      <c r="C720" s="300" t="s">
        <v>304</v>
      </c>
      <c r="D720" s="298"/>
      <c r="E720" s="298"/>
      <c r="F720" s="301"/>
      <c r="G720" s="297" t="s">
        <v>305</v>
      </c>
      <c r="H720" s="298"/>
      <c r="I720" s="298"/>
      <c r="J720" s="298"/>
      <c r="K720" s="298"/>
      <c r="L720" s="298"/>
      <c r="M720" s="298"/>
      <c r="N720" s="297" t="s">
        <v>308</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2"/>
      <c r="B722" s="783"/>
      <c r="C722" s="294"/>
      <c r="D722" s="295"/>
      <c r="E722" s="295"/>
      <c r="F722" s="296"/>
      <c r="G722" s="285"/>
      <c r="H722" s="286"/>
      <c r="I722" s="82" t="str">
        <f t="shared" ref="I722:I725" si="8">IF(OR(G722="　", G722=""), "", "-")</f>
        <v/>
      </c>
      <c r="J722" s="289"/>
      <c r="K722" s="289"/>
      <c r="L722" s="82" t="str">
        <f t="shared" ref="L722:L725" si="9">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2"/>
      <c r="B723" s="783"/>
      <c r="C723" s="294"/>
      <c r="D723" s="295"/>
      <c r="E723" s="295"/>
      <c r="F723" s="296"/>
      <c r="G723" s="285"/>
      <c r="H723" s="286"/>
      <c r="I723" s="82" t="str">
        <f t="shared" si="8"/>
        <v/>
      </c>
      <c r="J723" s="289"/>
      <c r="K723" s="289"/>
      <c r="L723" s="82" t="str">
        <f t="shared" si="9"/>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2"/>
      <c r="B724" s="783"/>
      <c r="C724" s="294"/>
      <c r="D724" s="295"/>
      <c r="E724" s="295"/>
      <c r="F724" s="296"/>
      <c r="G724" s="285"/>
      <c r="H724" s="286"/>
      <c r="I724" s="82" t="str">
        <f t="shared" si="8"/>
        <v/>
      </c>
      <c r="J724" s="289"/>
      <c r="K724" s="289"/>
      <c r="L724" s="82" t="str">
        <f t="shared" si="9"/>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4"/>
      <c r="B725" s="785"/>
      <c r="C725" s="323"/>
      <c r="D725" s="324"/>
      <c r="E725" s="324"/>
      <c r="F725" s="325"/>
      <c r="G725" s="287"/>
      <c r="H725" s="288"/>
      <c r="I725" s="84" t="str">
        <f t="shared" si="8"/>
        <v/>
      </c>
      <c r="J725" s="290"/>
      <c r="K725" s="290"/>
      <c r="L725" s="84" t="str">
        <f t="shared" si="9"/>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4.25" customHeight="1" x14ac:dyDescent="0.2">
      <c r="A726" s="647" t="s">
        <v>48</v>
      </c>
      <c r="B726" s="810"/>
      <c r="C726" s="823" t="s">
        <v>53</v>
      </c>
      <c r="D726" s="848"/>
      <c r="E726" s="848"/>
      <c r="F726" s="849"/>
      <c r="G726" s="583" t="s">
        <v>887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650000000000006" customHeight="1" thickBot="1" x14ac:dyDescent="0.25">
      <c r="A727" s="811"/>
      <c r="B727" s="812"/>
      <c r="C727" s="752" t="s">
        <v>57</v>
      </c>
      <c r="D727" s="753"/>
      <c r="E727" s="753"/>
      <c r="F727" s="754"/>
      <c r="G727" s="581" t="s">
        <v>888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650000000000006" customHeight="1" thickBot="1" x14ac:dyDescent="0.25">
      <c r="A729" s="641" t="s">
        <v>947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650000000000006" customHeight="1" thickBot="1" x14ac:dyDescent="0.25">
      <c r="A731" s="807" t="s">
        <v>138</v>
      </c>
      <c r="B731" s="808"/>
      <c r="C731" s="808"/>
      <c r="D731" s="808"/>
      <c r="E731" s="809"/>
      <c r="F731" s="733" t="s">
        <v>948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138</v>
      </c>
      <c r="B733" s="678"/>
      <c r="C733" s="678"/>
      <c r="D733" s="678"/>
      <c r="E733" s="679"/>
      <c r="F733" s="644" t="s">
        <v>950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650000000000006"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7" t="s">
        <v>317</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1002" t="s">
        <v>366</v>
      </c>
      <c r="B737" s="209"/>
      <c r="C737" s="209"/>
      <c r="D737" s="210"/>
      <c r="E737" s="1003" t="s">
        <v>557</v>
      </c>
      <c r="F737" s="1003"/>
      <c r="G737" s="1003"/>
      <c r="H737" s="1003"/>
      <c r="I737" s="1003"/>
      <c r="J737" s="1003"/>
      <c r="K737" s="1003"/>
      <c r="L737" s="1003"/>
      <c r="M737" s="1003"/>
      <c r="N737" s="365" t="s">
        <v>361</v>
      </c>
      <c r="O737" s="365"/>
      <c r="P737" s="365"/>
      <c r="Q737" s="365"/>
      <c r="R737" s="1003" t="s">
        <v>559</v>
      </c>
      <c r="S737" s="1003"/>
      <c r="T737" s="1003"/>
      <c r="U737" s="1003"/>
      <c r="V737" s="1003"/>
      <c r="W737" s="1003"/>
      <c r="X737" s="1003"/>
      <c r="Y737" s="1003"/>
      <c r="Z737" s="1003"/>
      <c r="AA737" s="365" t="s">
        <v>360</v>
      </c>
      <c r="AB737" s="365"/>
      <c r="AC737" s="365"/>
      <c r="AD737" s="365"/>
      <c r="AE737" s="1003" t="s">
        <v>561</v>
      </c>
      <c r="AF737" s="1003"/>
      <c r="AG737" s="1003"/>
      <c r="AH737" s="1003"/>
      <c r="AI737" s="1003"/>
      <c r="AJ737" s="1003"/>
      <c r="AK737" s="1003"/>
      <c r="AL737" s="1003"/>
      <c r="AM737" s="1003"/>
      <c r="AN737" s="365" t="s">
        <v>359</v>
      </c>
      <c r="AO737" s="365"/>
      <c r="AP737" s="365"/>
      <c r="AQ737" s="365"/>
      <c r="AR737" s="1009" t="s">
        <v>563</v>
      </c>
      <c r="AS737" s="1010"/>
      <c r="AT737" s="1010"/>
      <c r="AU737" s="1010"/>
      <c r="AV737" s="1010"/>
      <c r="AW737" s="1010"/>
      <c r="AX737" s="1011"/>
      <c r="AY737" s="88"/>
      <c r="AZ737" s="88"/>
    </row>
    <row r="738" spans="1:52" ht="24.75" customHeight="1" x14ac:dyDescent="0.2">
      <c r="A738" s="1002" t="s">
        <v>358</v>
      </c>
      <c r="B738" s="209"/>
      <c r="C738" s="209"/>
      <c r="D738" s="210"/>
      <c r="E738" s="1003" t="s">
        <v>558</v>
      </c>
      <c r="F738" s="1003"/>
      <c r="G738" s="1003"/>
      <c r="H738" s="1003"/>
      <c r="I738" s="1003"/>
      <c r="J738" s="1003"/>
      <c r="K738" s="1003"/>
      <c r="L738" s="1003"/>
      <c r="M738" s="1003"/>
      <c r="N738" s="365" t="s">
        <v>357</v>
      </c>
      <c r="O738" s="365"/>
      <c r="P738" s="365"/>
      <c r="Q738" s="365"/>
      <c r="R738" s="1003" t="s">
        <v>560</v>
      </c>
      <c r="S738" s="1003"/>
      <c r="T738" s="1003"/>
      <c r="U738" s="1003"/>
      <c r="V738" s="1003"/>
      <c r="W738" s="1003"/>
      <c r="X738" s="1003"/>
      <c r="Y738" s="1003"/>
      <c r="Z738" s="1003"/>
      <c r="AA738" s="365" t="s">
        <v>356</v>
      </c>
      <c r="AB738" s="365"/>
      <c r="AC738" s="365"/>
      <c r="AD738" s="365"/>
      <c r="AE738" s="1003" t="s">
        <v>562</v>
      </c>
      <c r="AF738" s="1003"/>
      <c r="AG738" s="1003"/>
      <c r="AH738" s="1003"/>
      <c r="AI738" s="1003"/>
      <c r="AJ738" s="1003"/>
      <c r="AK738" s="1003"/>
      <c r="AL738" s="1003"/>
      <c r="AM738" s="1003"/>
      <c r="AN738" s="365" t="s">
        <v>355</v>
      </c>
      <c r="AO738" s="365"/>
      <c r="AP738" s="365"/>
      <c r="AQ738" s="365"/>
      <c r="AR738" s="1009" t="s">
        <v>564</v>
      </c>
      <c r="AS738" s="1010"/>
      <c r="AT738" s="1010"/>
      <c r="AU738" s="1010"/>
      <c r="AV738" s="1010"/>
      <c r="AW738" s="1010"/>
      <c r="AX738" s="1011"/>
    </row>
    <row r="739" spans="1:52" ht="24.75" customHeight="1" x14ac:dyDescent="0.2">
      <c r="A739" s="1002" t="s">
        <v>354</v>
      </c>
      <c r="B739" s="209"/>
      <c r="C739" s="209"/>
      <c r="D739" s="210"/>
      <c r="E739" s="1003" t="s">
        <v>565</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5">
      <c r="A740" s="984" t="s">
        <v>378</v>
      </c>
      <c r="B740" s="985"/>
      <c r="C740" s="985"/>
      <c r="D740" s="986"/>
      <c r="E740" s="987" t="s">
        <v>520</v>
      </c>
      <c r="F740" s="988"/>
      <c r="G740" s="988"/>
      <c r="H740" s="92" t="str">
        <f>IF(E740="", "", "(")</f>
        <v>(</v>
      </c>
      <c r="I740" s="988"/>
      <c r="J740" s="988"/>
      <c r="K740" s="92" t="str">
        <f>IF(OR(I740="　", I740=""), "", "-")</f>
        <v/>
      </c>
      <c r="L740" s="989">
        <v>14</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2">
      <c r="A741" s="621" t="s">
        <v>347</v>
      </c>
      <c r="B741" s="622"/>
      <c r="C741" s="622"/>
      <c r="D741" s="622"/>
      <c r="E741" s="622"/>
      <c r="F741" s="623"/>
      <c r="G741" s="89" t="s">
        <v>379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28.75"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28.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57.75"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409.6"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28.75"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0"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5.25"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28.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90"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28.75"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28.75"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90"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84.65"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28.75"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28.75"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6.75" customHeight="1" thickBot="1" x14ac:dyDescent="0.2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1.2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1.2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1.2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1.2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1.2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1.2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1.2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1.2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1.2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1.2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1.2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1.25"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349</v>
      </c>
      <c r="B780" s="636"/>
      <c r="C780" s="636"/>
      <c r="D780" s="636"/>
      <c r="E780" s="636"/>
      <c r="F780" s="637"/>
      <c r="G780" s="602" t="s">
        <v>578</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579</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1"/>
    </row>
    <row r="781" spans="1:50" ht="24.75" customHeight="1" x14ac:dyDescent="0.2">
      <c r="A781" s="638"/>
      <c r="B781" s="639"/>
      <c r="C781" s="639"/>
      <c r="D781" s="639"/>
      <c r="E781" s="639"/>
      <c r="F781" s="640"/>
      <c r="G781" s="823" t="s">
        <v>17</v>
      </c>
      <c r="H781" s="672"/>
      <c r="I781" s="672"/>
      <c r="J781" s="672"/>
      <c r="K781" s="672"/>
      <c r="L781" s="671" t="s">
        <v>18</v>
      </c>
      <c r="M781" s="672"/>
      <c r="N781" s="672"/>
      <c r="O781" s="672"/>
      <c r="P781" s="672"/>
      <c r="Q781" s="672"/>
      <c r="R781" s="672"/>
      <c r="S781" s="672"/>
      <c r="T781" s="672"/>
      <c r="U781" s="672"/>
      <c r="V781" s="672"/>
      <c r="W781" s="672"/>
      <c r="X781" s="673"/>
      <c r="Y781" s="660" t="s">
        <v>19</v>
      </c>
      <c r="Z781" s="661"/>
      <c r="AA781" s="661"/>
      <c r="AB781" s="806"/>
      <c r="AC781" s="823" t="s">
        <v>17</v>
      </c>
      <c r="AD781" s="672"/>
      <c r="AE781" s="672"/>
      <c r="AF781" s="672"/>
      <c r="AG781" s="672"/>
      <c r="AH781" s="671" t="s">
        <v>18</v>
      </c>
      <c r="AI781" s="672"/>
      <c r="AJ781" s="672"/>
      <c r="AK781" s="672"/>
      <c r="AL781" s="672"/>
      <c r="AM781" s="672"/>
      <c r="AN781" s="672"/>
      <c r="AO781" s="672"/>
      <c r="AP781" s="672"/>
      <c r="AQ781" s="672"/>
      <c r="AR781" s="672"/>
      <c r="AS781" s="672"/>
      <c r="AT781" s="673"/>
      <c r="AU781" s="660" t="s">
        <v>19</v>
      </c>
      <c r="AV781" s="661"/>
      <c r="AW781" s="661"/>
      <c r="AX781" s="662"/>
    </row>
    <row r="782" spans="1:50" ht="24.75" customHeight="1" x14ac:dyDescent="0.2">
      <c r="A782" s="638"/>
      <c r="B782" s="639"/>
      <c r="C782" s="639"/>
      <c r="D782" s="639"/>
      <c r="E782" s="639"/>
      <c r="F782" s="640"/>
      <c r="G782" s="674" t="s">
        <v>580</v>
      </c>
      <c r="H782" s="675"/>
      <c r="I782" s="675"/>
      <c r="J782" s="675"/>
      <c r="K782" s="676"/>
      <c r="L782" s="843" t="s">
        <v>867</v>
      </c>
      <c r="M782" s="844"/>
      <c r="N782" s="844"/>
      <c r="O782" s="844"/>
      <c r="P782" s="844"/>
      <c r="Q782" s="844"/>
      <c r="R782" s="844"/>
      <c r="S782" s="844"/>
      <c r="T782" s="844"/>
      <c r="U782" s="844"/>
      <c r="V782" s="844"/>
      <c r="W782" s="844"/>
      <c r="X782" s="845"/>
      <c r="Y782" s="397">
        <v>56.4</v>
      </c>
      <c r="Z782" s="398"/>
      <c r="AA782" s="398"/>
      <c r="AB782" s="813"/>
      <c r="AC782" s="674" t="s">
        <v>584</v>
      </c>
      <c r="AD782" s="675"/>
      <c r="AE782" s="675"/>
      <c r="AF782" s="675"/>
      <c r="AG782" s="676"/>
      <c r="AH782" s="605" t="s">
        <v>857</v>
      </c>
      <c r="AI782" s="606"/>
      <c r="AJ782" s="606"/>
      <c r="AK782" s="606"/>
      <c r="AL782" s="606"/>
      <c r="AM782" s="606"/>
      <c r="AN782" s="606"/>
      <c r="AO782" s="606"/>
      <c r="AP782" s="606"/>
      <c r="AQ782" s="606"/>
      <c r="AR782" s="606"/>
      <c r="AS782" s="606"/>
      <c r="AT782" s="607"/>
      <c r="AU782" s="397">
        <v>48.5</v>
      </c>
      <c r="AV782" s="398"/>
      <c r="AW782" s="398"/>
      <c r="AX782" s="399"/>
    </row>
    <row r="783" spans="1:50" ht="24.75" customHeight="1" x14ac:dyDescent="0.2">
      <c r="A783" s="638"/>
      <c r="B783" s="639"/>
      <c r="C783" s="639"/>
      <c r="D783" s="639"/>
      <c r="E783" s="639"/>
      <c r="F783" s="640"/>
      <c r="G783" s="613" t="s">
        <v>581</v>
      </c>
      <c r="H783" s="614"/>
      <c r="I783" s="614"/>
      <c r="J783" s="614"/>
      <c r="K783" s="615"/>
      <c r="L783" s="605" t="s">
        <v>857</v>
      </c>
      <c r="M783" s="606"/>
      <c r="N783" s="606"/>
      <c r="O783" s="606"/>
      <c r="P783" s="606"/>
      <c r="Q783" s="606"/>
      <c r="R783" s="606"/>
      <c r="S783" s="606"/>
      <c r="T783" s="606"/>
      <c r="U783" s="606"/>
      <c r="V783" s="606"/>
      <c r="W783" s="606"/>
      <c r="X783" s="607"/>
      <c r="Y783" s="608">
        <v>44.1</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2">
      <c r="A784" s="638"/>
      <c r="B784" s="639"/>
      <c r="C784" s="639"/>
      <c r="D784" s="639"/>
      <c r="E784" s="639"/>
      <c r="F784" s="640"/>
      <c r="G784" s="613" t="s">
        <v>582</v>
      </c>
      <c r="H784" s="614"/>
      <c r="I784" s="614"/>
      <c r="J784" s="614"/>
      <c r="K784" s="615"/>
      <c r="L784" s="605" t="s">
        <v>583</v>
      </c>
      <c r="M784" s="606"/>
      <c r="N784" s="606"/>
      <c r="O784" s="606"/>
      <c r="P784" s="606"/>
      <c r="Q784" s="606"/>
      <c r="R784" s="606"/>
      <c r="S784" s="606"/>
      <c r="T784" s="606"/>
      <c r="U784" s="606"/>
      <c r="V784" s="606"/>
      <c r="W784" s="606"/>
      <c r="X784" s="607"/>
      <c r="Y784" s="608">
        <v>24.5</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2">
      <c r="A785" s="638"/>
      <c r="B785" s="639"/>
      <c r="C785" s="639"/>
      <c r="D785" s="639"/>
      <c r="E785" s="639"/>
      <c r="F785" s="640"/>
      <c r="G785" s="613" t="s">
        <v>584</v>
      </c>
      <c r="H785" s="797"/>
      <c r="I785" s="797"/>
      <c r="J785" s="797"/>
      <c r="K785" s="798"/>
      <c r="L785" s="605" t="s">
        <v>585</v>
      </c>
      <c r="M785" s="799"/>
      <c r="N785" s="799"/>
      <c r="O785" s="799"/>
      <c r="P785" s="799"/>
      <c r="Q785" s="799"/>
      <c r="R785" s="799"/>
      <c r="S785" s="799"/>
      <c r="T785" s="799"/>
      <c r="U785" s="799"/>
      <c r="V785" s="799"/>
      <c r="W785" s="799"/>
      <c r="X785" s="800"/>
      <c r="Y785" s="608">
        <v>3.2</v>
      </c>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2">
      <c r="A786" s="638"/>
      <c r="B786" s="639"/>
      <c r="C786" s="639"/>
      <c r="D786" s="639"/>
      <c r="E786" s="639"/>
      <c r="F786" s="640"/>
      <c r="G786" s="613" t="s">
        <v>80</v>
      </c>
      <c r="H786" s="614"/>
      <c r="I786" s="614"/>
      <c r="J786" s="614"/>
      <c r="K786" s="615"/>
      <c r="L786" s="605" t="s">
        <v>586</v>
      </c>
      <c r="M786" s="606"/>
      <c r="N786" s="606"/>
      <c r="O786" s="606"/>
      <c r="P786" s="606"/>
      <c r="Q786" s="606"/>
      <c r="R786" s="606"/>
      <c r="S786" s="606"/>
      <c r="T786" s="606"/>
      <c r="U786" s="606"/>
      <c r="V786" s="606"/>
      <c r="W786" s="606"/>
      <c r="X786" s="607"/>
      <c r="Y786" s="608">
        <v>13.2</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2">
      <c r="A787" s="638"/>
      <c r="B787" s="639"/>
      <c r="C787" s="639"/>
      <c r="D787" s="639"/>
      <c r="E787" s="639"/>
      <c r="F787" s="640"/>
      <c r="G787" s="613" t="s">
        <v>587</v>
      </c>
      <c r="H787" s="614"/>
      <c r="I787" s="614"/>
      <c r="J787" s="614"/>
      <c r="K787" s="615"/>
      <c r="L787" s="605" t="s">
        <v>588</v>
      </c>
      <c r="M787" s="606"/>
      <c r="N787" s="606"/>
      <c r="O787" s="606"/>
      <c r="P787" s="606"/>
      <c r="Q787" s="606"/>
      <c r="R787" s="606"/>
      <c r="S787" s="606"/>
      <c r="T787" s="606"/>
      <c r="U787" s="606"/>
      <c r="V787" s="606"/>
      <c r="W787" s="606"/>
      <c r="X787" s="607"/>
      <c r="Y787" s="608">
        <v>4.2</v>
      </c>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5">
      <c r="A792" s="638"/>
      <c r="B792" s="639"/>
      <c r="C792" s="639"/>
      <c r="D792" s="639"/>
      <c r="E792" s="639"/>
      <c r="F792" s="640"/>
      <c r="G792" s="834" t="s">
        <v>20</v>
      </c>
      <c r="H792" s="835"/>
      <c r="I792" s="835"/>
      <c r="J792" s="835"/>
      <c r="K792" s="835"/>
      <c r="L792" s="836"/>
      <c r="M792" s="837"/>
      <c r="N792" s="837"/>
      <c r="O792" s="837"/>
      <c r="P792" s="837"/>
      <c r="Q792" s="837"/>
      <c r="R792" s="837"/>
      <c r="S792" s="837"/>
      <c r="T792" s="837"/>
      <c r="U792" s="837"/>
      <c r="V792" s="837"/>
      <c r="W792" s="837"/>
      <c r="X792" s="838"/>
      <c r="Y792" s="839">
        <f>SUM(Y782:AB791)</f>
        <v>145.59999999999997</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48.5</v>
      </c>
      <c r="AV792" s="840"/>
      <c r="AW792" s="840"/>
      <c r="AX792" s="842"/>
    </row>
    <row r="793" spans="1:50" ht="24.75" customHeight="1" x14ac:dyDescent="0.2">
      <c r="A793" s="638"/>
      <c r="B793" s="639"/>
      <c r="C793" s="639"/>
      <c r="D793" s="639"/>
      <c r="E793" s="639"/>
      <c r="F793" s="640"/>
      <c r="G793" s="602" t="s">
        <v>589</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590</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604"/>
    </row>
    <row r="794" spans="1:50" ht="24.75" customHeight="1" x14ac:dyDescent="0.2">
      <c r="A794" s="638"/>
      <c r="B794" s="639"/>
      <c r="C794" s="639"/>
      <c r="D794" s="639"/>
      <c r="E794" s="639"/>
      <c r="F794" s="640"/>
      <c r="G794" s="823" t="s">
        <v>17</v>
      </c>
      <c r="H794" s="672"/>
      <c r="I794" s="672"/>
      <c r="J794" s="672"/>
      <c r="K794" s="672"/>
      <c r="L794" s="671" t="s">
        <v>18</v>
      </c>
      <c r="M794" s="672"/>
      <c r="N794" s="672"/>
      <c r="O794" s="672"/>
      <c r="P794" s="672"/>
      <c r="Q794" s="672"/>
      <c r="R794" s="672"/>
      <c r="S794" s="672"/>
      <c r="T794" s="672"/>
      <c r="U794" s="672"/>
      <c r="V794" s="672"/>
      <c r="W794" s="672"/>
      <c r="X794" s="673"/>
      <c r="Y794" s="660" t="s">
        <v>19</v>
      </c>
      <c r="Z794" s="661"/>
      <c r="AA794" s="661"/>
      <c r="AB794" s="806"/>
      <c r="AC794" s="823" t="s">
        <v>17</v>
      </c>
      <c r="AD794" s="672"/>
      <c r="AE794" s="672"/>
      <c r="AF794" s="672"/>
      <c r="AG794" s="672"/>
      <c r="AH794" s="671" t="s">
        <v>18</v>
      </c>
      <c r="AI794" s="672"/>
      <c r="AJ794" s="672"/>
      <c r="AK794" s="672"/>
      <c r="AL794" s="672"/>
      <c r="AM794" s="672"/>
      <c r="AN794" s="672"/>
      <c r="AO794" s="672"/>
      <c r="AP794" s="672"/>
      <c r="AQ794" s="672"/>
      <c r="AR794" s="672"/>
      <c r="AS794" s="672"/>
      <c r="AT794" s="673"/>
      <c r="AU794" s="660" t="s">
        <v>19</v>
      </c>
      <c r="AV794" s="661"/>
      <c r="AW794" s="661"/>
      <c r="AX794" s="662"/>
    </row>
    <row r="795" spans="1:50" ht="24.75" customHeight="1" x14ac:dyDescent="0.2">
      <c r="A795" s="638"/>
      <c r="B795" s="639"/>
      <c r="C795" s="639"/>
      <c r="D795" s="639"/>
      <c r="E795" s="639"/>
      <c r="F795" s="640"/>
      <c r="G795" s="674" t="s">
        <v>580</v>
      </c>
      <c r="H795" s="675"/>
      <c r="I795" s="675"/>
      <c r="J795" s="675"/>
      <c r="K795" s="676"/>
      <c r="L795" s="843" t="s">
        <v>868</v>
      </c>
      <c r="M795" s="844"/>
      <c r="N795" s="844"/>
      <c r="O795" s="844"/>
      <c r="P795" s="844"/>
      <c r="Q795" s="844"/>
      <c r="R795" s="844"/>
      <c r="S795" s="844"/>
      <c r="T795" s="844"/>
      <c r="U795" s="844"/>
      <c r="V795" s="844"/>
      <c r="W795" s="844"/>
      <c r="X795" s="845"/>
      <c r="Y795" s="397">
        <v>28</v>
      </c>
      <c r="Z795" s="398"/>
      <c r="AA795" s="398"/>
      <c r="AB795" s="813"/>
      <c r="AC795" s="674" t="s">
        <v>584</v>
      </c>
      <c r="AD795" s="675"/>
      <c r="AE795" s="675"/>
      <c r="AF795" s="675"/>
      <c r="AG795" s="676"/>
      <c r="AH795" s="843" t="s">
        <v>591</v>
      </c>
      <c r="AI795" s="844"/>
      <c r="AJ795" s="844"/>
      <c r="AK795" s="844"/>
      <c r="AL795" s="844"/>
      <c r="AM795" s="844"/>
      <c r="AN795" s="844"/>
      <c r="AO795" s="844"/>
      <c r="AP795" s="844"/>
      <c r="AQ795" s="844"/>
      <c r="AR795" s="844"/>
      <c r="AS795" s="844"/>
      <c r="AT795" s="845"/>
      <c r="AU795" s="397">
        <v>22.6</v>
      </c>
      <c r="AV795" s="398"/>
      <c r="AW795" s="398"/>
      <c r="AX795" s="399"/>
    </row>
    <row r="796" spans="1:50" ht="24.75" customHeight="1" x14ac:dyDescent="0.2">
      <c r="A796" s="638"/>
      <c r="B796" s="639"/>
      <c r="C796" s="639"/>
      <c r="D796" s="639"/>
      <c r="E796" s="639"/>
      <c r="F796" s="640"/>
      <c r="G796" s="613" t="s">
        <v>582</v>
      </c>
      <c r="H796" s="614"/>
      <c r="I796" s="614"/>
      <c r="J796" s="614"/>
      <c r="K796" s="615"/>
      <c r="L796" s="605" t="s">
        <v>592</v>
      </c>
      <c r="M796" s="606"/>
      <c r="N796" s="606"/>
      <c r="O796" s="606"/>
      <c r="P796" s="606"/>
      <c r="Q796" s="606"/>
      <c r="R796" s="606"/>
      <c r="S796" s="606"/>
      <c r="T796" s="606"/>
      <c r="U796" s="606"/>
      <c r="V796" s="606"/>
      <c r="W796" s="606"/>
      <c r="X796" s="607"/>
      <c r="Y796" s="608">
        <v>24.4</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2">
      <c r="A797" s="638"/>
      <c r="B797" s="639"/>
      <c r="C797" s="639"/>
      <c r="D797" s="639"/>
      <c r="E797" s="639"/>
      <c r="F797" s="640"/>
      <c r="G797" s="613" t="s">
        <v>584</v>
      </c>
      <c r="H797" s="797"/>
      <c r="I797" s="797"/>
      <c r="J797" s="797"/>
      <c r="K797" s="798"/>
      <c r="L797" s="605" t="s">
        <v>593</v>
      </c>
      <c r="M797" s="606"/>
      <c r="N797" s="606"/>
      <c r="O797" s="606"/>
      <c r="P797" s="606"/>
      <c r="Q797" s="606"/>
      <c r="R797" s="606"/>
      <c r="S797" s="606"/>
      <c r="T797" s="606"/>
      <c r="U797" s="606"/>
      <c r="V797" s="606"/>
      <c r="W797" s="606"/>
      <c r="X797" s="607"/>
      <c r="Y797" s="608">
        <v>1.4</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2">
      <c r="A798" s="638"/>
      <c r="B798" s="639"/>
      <c r="C798" s="639"/>
      <c r="D798" s="639"/>
      <c r="E798" s="639"/>
      <c r="F798" s="640"/>
      <c r="G798" s="613" t="s">
        <v>594</v>
      </c>
      <c r="H798" s="797"/>
      <c r="I798" s="797"/>
      <c r="J798" s="797"/>
      <c r="K798" s="798"/>
      <c r="L798" s="605" t="s">
        <v>595</v>
      </c>
      <c r="M798" s="606"/>
      <c r="N798" s="606"/>
      <c r="O798" s="606"/>
      <c r="P798" s="606"/>
      <c r="Q798" s="606"/>
      <c r="R798" s="606"/>
      <c r="S798" s="606"/>
      <c r="T798" s="606"/>
      <c r="U798" s="606"/>
      <c r="V798" s="606"/>
      <c r="W798" s="606"/>
      <c r="X798" s="607"/>
      <c r="Y798" s="608">
        <v>1</v>
      </c>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2">
      <c r="A799" s="638"/>
      <c r="B799" s="639"/>
      <c r="C799" s="639"/>
      <c r="D799" s="639"/>
      <c r="E799" s="639"/>
      <c r="F799" s="640"/>
      <c r="G799" s="613" t="s">
        <v>80</v>
      </c>
      <c r="H799" s="797"/>
      <c r="I799" s="797"/>
      <c r="J799" s="797"/>
      <c r="K799" s="798"/>
      <c r="L799" s="605" t="s">
        <v>596</v>
      </c>
      <c r="M799" s="799"/>
      <c r="N799" s="799"/>
      <c r="O799" s="799"/>
      <c r="P799" s="799"/>
      <c r="Q799" s="799"/>
      <c r="R799" s="799"/>
      <c r="S799" s="799"/>
      <c r="T799" s="799"/>
      <c r="U799" s="799"/>
      <c r="V799" s="799"/>
      <c r="W799" s="799"/>
      <c r="X799" s="800"/>
      <c r="Y799" s="608">
        <v>7.3</v>
      </c>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2">
      <c r="A800" s="638"/>
      <c r="B800" s="639"/>
      <c r="C800" s="639"/>
      <c r="D800" s="639"/>
      <c r="E800" s="639"/>
      <c r="F800" s="640"/>
      <c r="G800" s="613" t="s">
        <v>587</v>
      </c>
      <c r="H800" s="797"/>
      <c r="I800" s="797"/>
      <c r="J800" s="797"/>
      <c r="K800" s="798"/>
      <c r="L800" s="605" t="s">
        <v>597</v>
      </c>
      <c r="M800" s="606"/>
      <c r="N800" s="606"/>
      <c r="O800" s="606"/>
      <c r="P800" s="606"/>
      <c r="Q800" s="606"/>
      <c r="R800" s="606"/>
      <c r="S800" s="606"/>
      <c r="T800" s="606"/>
      <c r="U800" s="606"/>
      <c r="V800" s="606"/>
      <c r="W800" s="606"/>
      <c r="X800" s="607"/>
      <c r="Y800" s="608">
        <v>3.4</v>
      </c>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5">
      <c r="A805" s="638"/>
      <c r="B805" s="639"/>
      <c r="C805" s="639"/>
      <c r="D805" s="639"/>
      <c r="E805" s="639"/>
      <c r="F805" s="640"/>
      <c r="G805" s="834" t="s">
        <v>20</v>
      </c>
      <c r="H805" s="835"/>
      <c r="I805" s="835"/>
      <c r="J805" s="835"/>
      <c r="K805" s="835"/>
      <c r="L805" s="836"/>
      <c r="M805" s="837"/>
      <c r="N805" s="837"/>
      <c r="O805" s="837"/>
      <c r="P805" s="837"/>
      <c r="Q805" s="837"/>
      <c r="R805" s="837"/>
      <c r="S805" s="837"/>
      <c r="T805" s="837"/>
      <c r="U805" s="837"/>
      <c r="V805" s="837"/>
      <c r="W805" s="837"/>
      <c r="X805" s="838"/>
      <c r="Y805" s="839">
        <f>SUM(Y795:AB804)</f>
        <v>65.5</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22.6</v>
      </c>
      <c r="AV805" s="840"/>
      <c r="AW805" s="840"/>
      <c r="AX805" s="842"/>
    </row>
    <row r="806" spans="1:50" ht="24.75" customHeight="1" x14ac:dyDescent="0.2">
      <c r="A806" s="638"/>
      <c r="B806" s="639"/>
      <c r="C806" s="639"/>
      <c r="D806" s="639"/>
      <c r="E806" s="639"/>
      <c r="F806" s="640"/>
      <c r="G806" s="602" t="s">
        <v>598</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599</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1"/>
    </row>
    <row r="807" spans="1:50" ht="24.75" customHeight="1" x14ac:dyDescent="0.2">
      <c r="A807" s="638"/>
      <c r="B807" s="639"/>
      <c r="C807" s="639"/>
      <c r="D807" s="639"/>
      <c r="E807" s="639"/>
      <c r="F807" s="640"/>
      <c r="G807" s="823" t="s">
        <v>17</v>
      </c>
      <c r="H807" s="672"/>
      <c r="I807" s="672"/>
      <c r="J807" s="672"/>
      <c r="K807" s="672"/>
      <c r="L807" s="671" t="s">
        <v>18</v>
      </c>
      <c r="M807" s="672"/>
      <c r="N807" s="672"/>
      <c r="O807" s="672"/>
      <c r="P807" s="672"/>
      <c r="Q807" s="672"/>
      <c r="R807" s="672"/>
      <c r="S807" s="672"/>
      <c r="T807" s="672"/>
      <c r="U807" s="672"/>
      <c r="V807" s="672"/>
      <c r="W807" s="672"/>
      <c r="X807" s="673"/>
      <c r="Y807" s="660" t="s">
        <v>19</v>
      </c>
      <c r="Z807" s="661"/>
      <c r="AA807" s="661"/>
      <c r="AB807" s="806"/>
      <c r="AC807" s="823" t="s">
        <v>17</v>
      </c>
      <c r="AD807" s="672"/>
      <c r="AE807" s="672"/>
      <c r="AF807" s="672"/>
      <c r="AG807" s="672"/>
      <c r="AH807" s="671" t="s">
        <v>18</v>
      </c>
      <c r="AI807" s="672"/>
      <c r="AJ807" s="672"/>
      <c r="AK807" s="672"/>
      <c r="AL807" s="672"/>
      <c r="AM807" s="672"/>
      <c r="AN807" s="672"/>
      <c r="AO807" s="672"/>
      <c r="AP807" s="672"/>
      <c r="AQ807" s="672"/>
      <c r="AR807" s="672"/>
      <c r="AS807" s="672"/>
      <c r="AT807" s="673"/>
      <c r="AU807" s="660" t="s">
        <v>19</v>
      </c>
      <c r="AV807" s="661"/>
      <c r="AW807" s="661"/>
      <c r="AX807" s="662"/>
    </row>
    <row r="808" spans="1:50" ht="24.75" customHeight="1" x14ac:dyDescent="0.2">
      <c r="A808" s="638"/>
      <c r="B808" s="639"/>
      <c r="C808" s="639"/>
      <c r="D808" s="639"/>
      <c r="E808" s="639"/>
      <c r="F808" s="640"/>
      <c r="G808" s="674" t="s">
        <v>582</v>
      </c>
      <c r="H808" s="675"/>
      <c r="I808" s="675"/>
      <c r="J808" s="675"/>
      <c r="K808" s="676"/>
      <c r="L808" s="843" t="s">
        <v>600</v>
      </c>
      <c r="M808" s="844"/>
      <c r="N808" s="844"/>
      <c r="O808" s="844"/>
      <c r="P808" s="844"/>
      <c r="Q808" s="844"/>
      <c r="R808" s="844"/>
      <c r="S808" s="844"/>
      <c r="T808" s="844"/>
      <c r="U808" s="844"/>
      <c r="V808" s="844"/>
      <c r="W808" s="844"/>
      <c r="X808" s="845"/>
      <c r="Y808" s="397">
        <v>0.3</v>
      </c>
      <c r="Z808" s="398"/>
      <c r="AA808" s="398"/>
      <c r="AB808" s="399"/>
      <c r="AC808" s="674" t="s">
        <v>582</v>
      </c>
      <c r="AD808" s="675"/>
      <c r="AE808" s="675"/>
      <c r="AF808" s="675"/>
      <c r="AG808" s="676"/>
      <c r="AH808" s="843" t="s">
        <v>600</v>
      </c>
      <c r="AI808" s="844"/>
      <c r="AJ808" s="844"/>
      <c r="AK808" s="844"/>
      <c r="AL808" s="844"/>
      <c r="AM808" s="844"/>
      <c r="AN808" s="844"/>
      <c r="AO808" s="844"/>
      <c r="AP808" s="844"/>
      <c r="AQ808" s="844"/>
      <c r="AR808" s="844"/>
      <c r="AS808" s="844"/>
      <c r="AT808" s="845"/>
      <c r="AU808" s="397">
        <v>0.3</v>
      </c>
      <c r="AV808" s="398"/>
      <c r="AW808" s="398"/>
      <c r="AX808" s="399"/>
    </row>
    <row r="809" spans="1:50" ht="24.75" customHeight="1" x14ac:dyDescent="0.2">
      <c r="A809" s="638"/>
      <c r="B809" s="639"/>
      <c r="C809" s="639"/>
      <c r="D809" s="639"/>
      <c r="E809" s="639"/>
      <c r="F809" s="640"/>
      <c r="G809" s="613" t="s">
        <v>80</v>
      </c>
      <c r="H809" s="614"/>
      <c r="I809" s="614"/>
      <c r="J809" s="614"/>
      <c r="K809" s="615"/>
      <c r="L809" s="605" t="s">
        <v>601</v>
      </c>
      <c r="M809" s="606"/>
      <c r="N809" s="606"/>
      <c r="O809" s="606"/>
      <c r="P809" s="606"/>
      <c r="Q809" s="606"/>
      <c r="R809" s="606"/>
      <c r="S809" s="606"/>
      <c r="T809" s="606"/>
      <c r="U809" s="606"/>
      <c r="V809" s="606"/>
      <c r="W809" s="606"/>
      <c r="X809" s="607"/>
      <c r="Y809" s="608">
        <v>0.2</v>
      </c>
      <c r="Z809" s="609"/>
      <c r="AA809" s="609"/>
      <c r="AB809" s="619"/>
      <c r="AC809" s="613" t="s">
        <v>80</v>
      </c>
      <c r="AD809" s="614"/>
      <c r="AE809" s="614"/>
      <c r="AF809" s="614"/>
      <c r="AG809" s="615"/>
      <c r="AH809" s="605" t="s">
        <v>601</v>
      </c>
      <c r="AI809" s="606"/>
      <c r="AJ809" s="606"/>
      <c r="AK809" s="606"/>
      <c r="AL809" s="606"/>
      <c r="AM809" s="606"/>
      <c r="AN809" s="606"/>
      <c r="AO809" s="606"/>
      <c r="AP809" s="606"/>
      <c r="AQ809" s="606"/>
      <c r="AR809" s="606"/>
      <c r="AS809" s="606"/>
      <c r="AT809" s="607"/>
      <c r="AU809" s="608">
        <v>0.1</v>
      </c>
      <c r="AV809" s="609"/>
      <c r="AW809" s="609"/>
      <c r="AX809" s="619"/>
    </row>
    <row r="810" spans="1:50" ht="24.75" customHeight="1" x14ac:dyDescent="0.2">
      <c r="A810" s="638"/>
      <c r="B810" s="639"/>
      <c r="C810" s="639"/>
      <c r="D810" s="639"/>
      <c r="E810" s="639"/>
      <c r="F810" s="640"/>
      <c r="G810" s="613" t="s">
        <v>587</v>
      </c>
      <c r="H810" s="614"/>
      <c r="I810" s="614"/>
      <c r="J810" s="614"/>
      <c r="K810" s="615"/>
      <c r="L810" s="605" t="s">
        <v>597</v>
      </c>
      <c r="M810" s="606"/>
      <c r="N810" s="606"/>
      <c r="O810" s="606"/>
      <c r="P810" s="606"/>
      <c r="Q810" s="606"/>
      <c r="R810" s="606"/>
      <c r="S810" s="606"/>
      <c r="T810" s="606"/>
      <c r="U810" s="606"/>
      <c r="V810" s="606"/>
      <c r="W810" s="606"/>
      <c r="X810" s="607"/>
      <c r="Y810" s="608">
        <v>0.1</v>
      </c>
      <c r="Z810" s="609"/>
      <c r="AA810" s="609"/>
      <c r="AB810" s="619"/>
      <c r="AC810" s="613" t="s">
        <v>587</v>
      </c>
      <c r="AD810" s="614"/>
      <c r="AE810" s="614"/>
      <c r="AF810" s="614"/>
      <c r="AG810" s="615"/>
      <c r="AH810" s="605" t="s">
        <v>597</v>
      </c>
      <c r="AI810" s="606"/>
      <c r="AJ810" s="606"/>
      <c r="AK810" s="606"/>
      <c r="AL810" s="606"/>
      <c r="AM810" s="606"/>
      <c r="AN810" s="606"/>
      <c r="AO810" s="606"/>
      <c r="AP810" s="606"/>
      <c r="AQ810" s="606"/>
      <c r="AR810" s="606"/>
      <c r="AS810" s="606"/>
      <c r="AT810" s="607"/>
      <c r="AU810" s="608">
        <v>0.1</v>
      </c>
      <c r="AV810" s="609"/>
      <c r="AW810" s="609"/>
      <c r="AX810" s="619"/>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5">
      <c r="A818" s="638"/>
      <c r="B818" s="639"/>
      <c r="C818" s="639"/>
      <c r="D818" s="639"/>
      <c r="E818" s="639"/>
      <c r="F818" s="640"/>
      <c r="G818" s="834" t="s">
        <v>20</v>
      </c>
      <c r="H818" s="835"/>
      <c r="I818" s="835"/>
      <c r="J818" s="835"/>
      <c r="K818" s="835"/>
      <c r="L818" s="836"/>
      <c r="M818" s="837"/>
      <c r="N818" s="837"/>
      <c r="O818" s="837"/>
      <c r="P818" s="837"/>
      <c r="Q818" s="837"/>
      <c r="R818" s="837"/>
      <c r="S818" s="837"/>
      <c r="T818" s="837"/>
      <c r="U818" s="837"/>
      <c r="V818" s="837"/>
      <c r="W818" s="837"/>
      <c r="X818" s="838"/>
      <c r="Y818" s="839">
        <f>SUM(Y808:AB817)</f>
        <v>0.6</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0.5</v>
      </c>
      <c r="AV818" s="840"/>
      <c r="AW818" s="840"/>
      <c r="AX818" s="842"/>
    </row>
    <row r="819" spans="1:50" ht="24.75" customHeight="1" x14ac:dyDescent="0.2">
      <c r="A819" s="638"/>
      <c r="B819" s="639"/>
      <c r="C819" s="639"/>
      <c r="D819" s="639"/>
      <c r="E819" s="639"/>
      <c r="F819" s="640"/>
      <c r="G819" s="602" t="s">
        <v>602</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603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1"/>
    </row>
    <row r="820" spans="1:50" ht="24.75" customHeight="1" x14ac:dyDescent="0.2">
      <c r="A820" s="638"/>
      <c r="B820" s="639"/>
      <c r="C820" s="639"/>
      <c r="D820" s="639"/>
      <c r="E820" s="639"/>
      <c r="F820" s="640"/>
      <c r="G820" s="823" t="s">
        <v>17</v>
      </c>
      <c r="H820" s="672"/>
      <c r="I820" s="672"/>
      <c r="J820" s="672"/>
      <c r="K820" s="672"/>
      <c r="L820" s="671" t="s">
        <v>18</v>
      </c>
      <c r="M820" s="672"/>
      <c r="N820" s="672"/>
      <c r="O820" s="672"/>
      <c r="P820" s="672"/>
      <c r="Q820" s="672"/>
      <c r="R820" s="672"/>
      <c r="S820" s="672"/>
      <c r="T820" s="672"/>
      <c r="U820" s="672"/>
      <c r="V820" s="672"/>
      <c r="W820" s="672"/>
      <c r="X820" s="673"/>
      <c r="Y820" s="660" t="s">
        <v>19</v>
      </c>
      <c r="Z820" s="661"/>
      <c r="AA820" s="661"/>
      <c r="AB820" s="806"/>
      <c r="AC820" s="823" t="s">
        <v>17</v>
      </c>
      <c r="AD820" s="672"/>
      <c r="AE820" s="672"/>
      <c r="AF820" s="672"/>
      <c r="AG820" s="672"/>
      <c r="AH820" s="671" t="s">
        <v>18</v>
      </c>
      <c r="AI820" s="672"/>
      <c r="AJ820" s="672"/>
      <c r="AK820" s="672"/>
      <c r="AL820" s="672"/>
      <c r="AM820" s="672"/>
      <c r="AN820" s="672"/>
      <c r="AO820" s="672"/>
      <c r="AP820" s="672"/>
      <c r="AQ820" s="672"/>
      <c r="AR820" s="672"/>
      <c r="AS820" s="672"/>
      <c r="AT820" s="673"/>
      <c r="AU820" s="660" t="s">
        <v>19</v>
      </c>
      <c r="AV820" s="661"/>
      <c r="AW820" s="661"/>
      <c r="AX820" s="662"/>
    </row>
    <row r="821" spans="1:50" s="16" customFormat="1" ht="24.75" customHeight="1" x14ac:dyDescent="0.2">
      <c r="A821" s="638"/>
      <c r="B821" s="639"/>
      <c r="C821" s="639"/>
      <c r="D821" s="639"/>
      <c r="E821" s="639"/>
      <c r="F821" s="640"/>
      <c r="G821" s="674" t="s">
        <v>582</v>
      </c>
      <c r="H821" s="675"/>
      <c r="I821" s="675"/>
      <c r="J821" s="675"/>
      <c r="K821" s="676"/>
      <c r="L821" s="843" t="s">
        <v>600</v>
      </c>
      <c r="M821" s="844"/>
      <c r="N821" s="844"/>
      <c r="O821" s="844"/>
      <c r="P821" s="844"/>
      <c r="Q821" s="844"/>
      <c r="R821" s="844"/>
      <c r="S821" s="844"/>
      <c r="T821" s="844"/>
      <c r="U821" s="844"/>
      <c r="V821" s="844"/>
      <c r="W821" s="844"/>
      <c r="X821" s="845"/>
      <c r="Y821" s="397">
        <v>0.3</v>
      </c>
      <c r="Z821" s="398"/>
      <c r="AA821" s="398"/>
      <c r="AB821" s="399"/>
      <c r="AC821" s="674" t="s">
        <v>580</v>
      </c>
      <c r="AD821" s="675"/>
      <c r="AE821" s="675"/>
      <c r="AF821" s="675"/>
      <c r="AG821" s="676"/>
      <c r="AH821" s="843" t="s">
        <v>870</v>
      </c>
      <c r="AI821" s="844"/>
      <c r="AJ821" s="844"/>
      <c r="AK821" s="844"/>
      <c r="AL821" s="844"/>
      <c r="AM821" s="844"/>
      <c r="AN821" s="844"/>
      <c r="AO821" s="844"/>
      <c r="AP821" s="844"/>
      <c r="AQ821" s="844"/>
      <c r="AR821" s="844"/>
      <c r="AS821" s="844"/>
      <c r="AT821" s="845"/>
      <c r="AU821" s="397">
        <v>19.8</v>
      </c>
      <c r="AV821" s="398"/>
      <c r="AW821" s="398"/>
      <c r="AX821" s="399"/>
    </row>
    <row r="822" spans="1:50" ht="24.75" customHeight="1" x14ac:dyDescent="0.2">
      <c r="A822" s="638"/>
      <c r="B822" s="639"/>
      <c r="C822" s="639"/>
      <c r="D822" s="639"/>
      <c r="E822" s="639"/>
      <c r="F822" s="640"/>
      <c r="G822" s="613" t="s">
        <v>80</v>
      </c>
      <c r="H822" s="614"/>
      <c r="I822" s="614"/>
      <c r="J822" s="614"/>
      <c r="K822" s="615"/>
      <c r="L822" s="605" t="s">
        <v>601</v>
      </c>
      <c r="M822" s="606"/>
      <c r="N822" s="606"/>
      <c r="O822" s="606"/>
      <c r="P822" s="606"/>
      <c r="Q822" s="606"/>
      <c r="R822" s="606"/>
      <c r="S822" s="606"/>
      <c r="T822" s="606"/>
      <c r="U822" s="606"/>
      <c r="V822" s="606"/>
      <c r="W822" s="606"/>
      <c r="X822" s="607"/>
      <c r="Y822" s="608">
        <v>0.2</v>
      </c>
      <c r="Z822" s="609"/>
      <c r="AA822" s="609"/>
      <c r="AB822" s="619"/>
      <c r="AC822" s="613" t="s">
        <v>582</v>
      </c>
      <c r="AD822" s="614"/>
      <c r="AE822" s="614"/>
      <c r="AF822" s="614"/>
      <c r="AG822" s="615"/>
      <c r="AH822" s="605" t="s">
        <v>604</v>
      </c>
      <c r="AI822" s="606"/>
      <c r="AJ822" s="606"/>
      <c r="AK822" s="606"/>
      <c r="AL822" s="606"/>
      <c r="AM822" s="606"/>
      <c r="AN822" s="606"/>
      <c r="AO822" s="606"/>
      <c r="AP822" s="606"/>
      <c r="AQ822" s="606"/>
      <c r="AR822" s="606"/>
      <c r="AS822" s="606"/>
      <c r="AT822" s="607"/>
      <c r="AU822" s="608">
        <v>15.6</v>
      </c>
      <c r="AV822" s="609"/>
      <c r="AW822" s="609"/>
      <c r="AX822" s="610"/>
    </row>
    <row r="823" spans="1:50" ht="24.75" customHeight="1" x14ac:dyDescent="0.2">
      <c r="A823" s="638"/>
      <c r="B823" s="639"/>
      <c r="C823" s="639"/>
      <c r="D823" s="639"/>
      <c r="E823" s="639"/>
      <c r="F823" s="640"/>
      <c r="G823" s="613" t="s">
        <v>587</v>
      </c>
      <c r="H823" s="614"/>
      <c r="I823" s="614"/>
      <c r="J823" s="614"/>
      <c r="K823" s="615"/>
      <c r="L823" s="605" t="s">
        <v>605</v>
      </c>
      <c r="M823" s="606"/>
      <c r="N823" s="606"/>
      <c r="O823" s="606"/>
      <c r="P823" s="606"/>
      <c r="Q823" s="606"/>
      <c r="R823" s="606"/>
      <c r="S823" s="606"/>
      <c r="T823" s="606"/>
      <c r="U823" s="606"/>
      <c r="V823" s="606"/>
      <c r="W823" s="606"/>
      <c r="X823" s="607"/>
      <c r="Y823" s="608">
        <v>0.1</v>
      </c>
      <c r="Z823" s="609"/>
      <c r="AA823" s="609"/>
      <c r="AB823" s="619"/>
      <c r="AC823" s="613" t="s">
        <v>606</v>
      </c>
      <c r="AD823" s="614"/>
      <c r="AE823" s="614"/>
      <c r="AF823" s="614"/>
      <c r="AG823" s="615"/>
      <c r="AH823" s="605" t="s">
        <v>607</v>
      </c>
      <c r="AI823" s="606"/>
      <c r="AJ823" s="606"/>
      <c r="AK823" s="606"/>
      <c r="AL823" s="606"/>
      <c r="AM823" s="606"/>
      <c r="AN823" s="606"/>
      <c r="AO823" s="606"/>
      <c r="AP823" s="606"/>
      <c r="AQ823" s="606"/>
      <c r="AR823" s="606"/>
      <c r="AS823" s="606"/>
      <c r="AT823" s="607"/>
      <c r="AU823" s="608">
        <v>10</v>
      </c>
      <c r="AV823" s="609"/>
      <c r="AW823" s="609"/>
      <c r="AX823" s="610"/>
    </row>
    <row r="824" spans="1:50" ht="24.75"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t="s">
        <v>586</v>
      </c>
      <c r="AD824" s="614"/>
      <c r="AE824" s="614"/>
      <c r="AF824" s="614"/>
      <c r="AG824" s="615"/>
      <c r="AH824" s="605" t="s">
        <v>608</v>
      </c>
      <c r="AI824" s="606"/>
      <c r="AJ824" s="606"/>
      <c r="AK824" s="606"/>
      <c r="AL824" s="606"/>
      <c r="AM824" s="606"/>
      <c r="AN824" s="606"/>
      <c r="AO824" s="606"/>
      <c r="AP824" s="606"/>
      <c r="AQ824" s="606"/>
      <c r="AR824" s="606"/>
      <c r="AS824" s="606"/>
      <c r="AT824" s="607"/>
      <c r="AU824" s="608">
        <v>5</v>
      </c>
      <c r="AV824" s="609"/>
      <c r="AW824" s="609"/>
      <c r="AX824" s="610"/>
    </row>
    <row r="825" spans="1:50" ht="24.75"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t="s">
        <v>587</v>
      </c>
      <c r="AD825" s="614"/>
      <c r="AE825" s="614"/>
      <c r="AF825" s="614"/>
      <c r="AG825" s="615"/>
      <c r="AH825" s="605" t="s">
        <v>609</v>
      </c>
      <c r="AI825" s="606"/>
      <c r="AJ825" s="606"/>
      <c r="AK825" s="606"/>
      <c r="AL825" s="606"/>
      <c r="AM825" s="606"/>
      <c r="AN825" s="606"/>
      <c r="AO825" s="606"/>
      <c r="AP825" s="606"/>
      <c r="AQ825" s="606"/>
      <c r="AR825" s="606"/>
      <c r="AS825" s="606"/>
      <c r="AT825" s="607"/>
      <c r="AU825" s="608">
        <v>3.9</v>
      </c>
      <c r="AV825" s="609"/>
      <c r="AW825" s="609"/>
      <c r="AX825" s="610"/>
    </row>
    <row r="826" spans="1:50" ht="24.75"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t="s">
        <v>80</v>
      </c>
      <c r="AD826" s="614"/>
      <c r="AE826" s="614"/>
      <c r="AF826" s="614"/>
      <c r="AG826" s="615"/>
      <c r="AH826" s="605" t="s">
        <v>610</v>
      </c>
      <c r="AI826" s="606"/>
      <c r="AJ826" s="606"/>
      <c r="AK826" s="606"/>
      <c r="AL826" s="606"/>
      <c r="AM826" s="606"/>
      <c r="AN826" s="606"/>
      <c r="AO826" s="606"/>
      <c r="AP826" s="606"/>
      <c r="AQ826" s="606"/>
      <c r="AR826" s="606"/>
      <c r="AS826" s="606"/>
      <c r="AT826" s="607"/>
      <c r="AU826" s="608">
        <v>0.7</v>
      </c>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customHeight="1" x14ac:dyDescent="0.2">
      <c r="A831" s="638"/>
      <c r="B831" s="639"/>
      <c r="C831" s="639"/>
      <c r="D831" s="639"/>
      <c r="E831" s="639"/>
      <c r="F831" s="640"/>
      <c r="G831" s="834" t="s">
        <v>20</v>
      </c>
      <c r="H831" s="835"/>
      <c r="I831" s="835"/>
      <c r="J831" s="835"/>
      <c r="K831" s="835"/>
      <c r="L831" s="836"/>
      <c r="M831" s="837"/>
      <c r="N831" s="837"/>
      <c r="O831" s="837"/>
      <c r="P831" s="837"/>
      <c r="Q831" s="837"/>
      <c r="R831" s="837"/>
      <c r="S831" s="837"/>
      <c r="T831" s="837"/>
      <c r="U831" s="837"/>
      <c r="V831" s="837"/>
      <c r="W831" s="837"/>
      <c r="X831" s="838"/>
      <c r="Y831" s="839">
        <f>SUM(Y821:AB830)</f>
        <v>0.6</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55</v>
      </c>
      <c r="AV831" s="840"/>
      <c r="AW831" s="840"/>
      <c r="AX831" s="842"/>
    </row>
    <row r="832" spans="1:50" ht="24.75" customHeight="1" thickBot="1" x14ac:dyDescent="0.25">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309</v>
      </c>
      <c r="AM832" s="279"/>
      <c r="AN832" s="279"/>
      <c r="AO832" s="81" t="s">
        <v>534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266</v>
      </c>
      <c r="K837" s="365"/>
      <c r="L837" s="365"/>
      <c r="M837" s="365"/>
      <c r="N837" s="365"/>
      <c r="O837" s="365"/>
      <c r="P837" s="366" t="s">
        <v>238</v>
      </c>
      <c r="Q837" s="366"/>
      <c r="R837" s="366"/>
      <c r="S837" s="366"/>
      <c r="T837" s="366"/>
      <c r="U837" s="366"/>
      <c r="V837" s="366"/>
      <c r="W837" s="366"/>
      <c r="X837" s="366"/>
      <c r="Y837" s="367" t="s">
        <v>264</v>
      </c>
      <c r="Z837" s="368"/>
      <c r="AA837" s="368"/>
      <c r="AB837" s="368"/>
      <c r="AC837" s="148" t="s">
        <v>303</v>
      </c>
      <c r="AD837" s="148"/>
      <c r="AE837" s="148"/>
      <c r="AF837" s="148"/>
      <c r="AG837" s="148"/>
      <c r="AH837" s="367" t="s">
        <v>331</v>
      </c>
      <c r="AI837" s="364"/>
      <c r="AJ837" s="364"/>
      <c r="AK837" s="364"/>
      <c r="AL837" s="364" t="s">
        <v>21</v>
      </c>
      <c r="AM837" s="364"/>
      <c r="AN837" s="364"/>
      <c r="AO837" s="369"/>
      <c r="AP837" s="370" t="s">
        <v>267</v>
      </c>
      <c r="AQ837" s="370"/>
      <c r="AR837" s="370"/>
      <c r="AS837" s="370"/>
      <c r="AT837" s="370"/>
      <c r="AU837" s="370"/>
      <c r="AV837" s="370"/>
      <c r="AW837" s="370"/>
      <c r="AX837" s="370"/>
    </row>
    <row r="838" spans="1:50" ht="64.2" customHeight="1" x14ac:dyDescent="0.2">
      <c r="A838" s="379">
        <v>1</v>
      </c>
      <c r="B838" s="379">
        <v>1</v>
      </c>
      <c r="C838" s="361" t="s">
        <v>644</v>
      </c>
      <c r="D838" s="347"/>
      <c r="E838" s="347"/>
      <c r="F838" s="347"/>
      <c r="G838" s="347"/>
      <c r="H838" s="347"/>
      <c r="I838" s="347"/>
      <c r="J838" s="348">
        <v>8010401024011</v>
      </c>
      <c r="K838" s="349"/>
      <c r="L838" s="349"/>
      <c r="M838" s="349"/>
      <c r="N838" s="349"/>
      <c r="O838" s="349"/>
      <c r="P838" s="362" t="s">
        <v>929</v>
      </c>
      <c r="Q838" s="350"/>
      <c r="R838" s="350"/>
      <c r="S838" s="350"/>
      <c r="T838" s="350"/>
      <c r="U838" s="350"/>
      <c r="V838" s="350"/>
      <c r="W838" s="350"/>
      <c r="X838" s="350"/>
      <c r="Y838" s="351">
        <v>145.6</v>
      </c>
      <c r="Z838" s="352"/>
      <c r="AA838" s="352"/>
      <c r="AB838" s="353"/>
      <c r="AC838" s="363" t="s">
        <v>339</v>
      </c>
      <c r="AD838" s="371"/>
      <c r="AE838" s="371"/>
      <c r="AF838" s="371"/>
      <c r="AG838" s="371"/>
      <c r="AH838" s="355">
        <v>2</v>
      </c>
      <c r="AI838" s="356"/>
      <c r="AJ838" s="356"/>
      <c r="AK838" s="356"/>
      <c r="AL838" s="357" t="s">
        <v>608</v>
      </c>
      <c r="AM838" s="358"/>
      <c r="AN838" s="358"/>
      <c r="AO838" s="359"/>
      <c r="AP838" s="394" t="s">
        <v>647</v>
      </c>
      <c r="AQ838" s="395"/>
      <c r="AR838" s="395"/>
      <c r="AS838" s="395"/>
      <c r="AT838" s="395"/>
      <c r="AU838" s="395"/>
      <c r="AV838" s="395"/>
      <c r="AW838" s="395"/>
      <c r="AX838" s="396"/>
    </row>
    <row r="839" spans="1:50" ht="30" hidden="1" customHeight="1" x14ac:dyDescent="0.2">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266</v>
      </c>
      <c r="K870" s="365"/>
      <c r="L870" s="365"/>
      <c r="M870" s="365"/>
      <c r="N870" s="365"/>
      <c r="O870" s="365"/>
      <c r="P870" s="366" t="s">
        <v>238</v>
      </c>
      <c r="Q870" s="366"/>
      <c r="R870" s="366"/>
      <c r="S870" s="366"/>
      <c r="T870" s="366"/>
      <c r="U870" s="366"/>
      <c r="V870" s="366"/>
      <c r="W870" s="366"/>
      <c r="X870" s="366"/>
      <c r="Y870" s="367" t="s">
        <v>264</v>
      </c>
      <c r="Z870" s="368"/>
      <c r="AA870" s="368"/>
      <c r="AB870" s="368"/>
      <c r="AC870" s="148" t="s">
        <v>303</v>
      </c>
      <c r="AD870" s="148"/>
      <c r="AE870" s="148"/>
      <c r="AF870" s="148"/>
      <c r="AG870" s="148"/>
      <c r="AH870" s="367" t="s">
        <v>331</v>
      </c>
      <c r="AI870" s="364"/>
      <c r="AJ870" s="364"/>
      <c r="AK870" s="364"/>
      <c r="AL870" s="364" t="s">
        <v>21</v>
      </c>
      <c r="AM870" s="364"/>
      <c r="AN870" s="364"/>
      <c r="AO870" s="369"/>
      <c r="AP870" s="370" t="s">
        <v>267</v>
      </c>
      <c r="AQ870" s="370"/>
      <c r="AR870" s="370"/>
      <c r="AS870" s="370"/>
      <c r="AT870" s="370"/>
      <c r="AU870" s="370"/>
      <c r="AV870" s="370"/>
      <c r="AW870" s="370"/>
      <c r="AX870" s="370"/>
    </row>
    <row r="871" spans="1:50" ht="41.4" customHeight="1" x14ac:dyDescent="0.2">
      <c r="A871" s="379">
        <v>1</v>
      </c>
      <c r="B871" s="379">
        <v>1</v>
      </c>
      <c r="C871" s="361" t="s">
        <v>645</v>
      </c>
      <c r="D871" s="347"/>
      <c r="E871" s="347"/>
      <c r="F871" s="347"/>
      <c r="G871" s="347"/>
      <c r="H871" s="347"/>
      <c r="I871" s="347"/>
      <c r="J871" s="348">
        <v>1010405009691</v>
      </c>
      <c r="K871" s="349"/>
      <c r="L871" s="349"/>
      <c r="M871" s="349"/>
      <c r="N871" s="349"/>
      <c r="O871" s="349"/>
      <c r="P871" s="362" t="s">
        <v>646</v>
      </c>
      <c r="Q871" s="350"/>
      <c r="R871" s="350"/>
      <c r="S871" s="350"/>
      <c r="T871" s="350"/>
      <c r="U871" s="350"/>
      <c r="V871" s="350"/>
      <c r="W871" s="350"/>
      <c r="X871" s="350"/>
      <c r="Y871" s="351">
        <v>48.5</v>
      </c>
      <c r="Z871" s="352"/>
      <c r="AA871" s="352"/>
      <c r="AB871" s="353"/>
      <c r="AC871" s="354" t="s">
        <v>342</v>
      </c>
      <c r="AD871" s="354"/>
      <c r="AE871" s="354"/>
      <c r="AF871" s="354"/>
      <c r="AG871" s="354"/>
      <c r="AH871" s="391" t="s">
        <v>608</v>
      </c>
      <c r="AI871" s="392"/>
      <c r="AJ871" s="392"/>
      <c r="AK871" s="393"/>
      <c r="AL871" s="357" t="s">
        <v>608</v>
      </c>
      <c r="AM871" s="358"/>
      <c r="AN871" s="358"/>
      <c r="AO871" s="359"/>
      <c r="AP871" s="394" t="s">
        <v>647</v>
      </c>
      <c r="AQ871" s="395"/>
      <c r="AR871" s="395"/>
      <c r="AS871" s="395"/>
      <c r="AT871" s="395"/>
      <c r="AU871" s="395"/>
      <c r="AV871" s="395"/>
      <c r="AW871" s="395"/>
      <c r="AX871" s="396"/>
    </row>
    <row r="872" spans="1:50" ht="30" customHeight="1" x14ac:dyDescent="0.2">
      <c r="A872" s="379">
        <v>2</v>
      </c>
      <c r="B872" s="379">
        <v>1</v>
      </c>
      <c r="C872" s="361" t="s">
        <v>858</v>
      </c>
      <c r="D872" s="347"/>
      <c r="E872" s="347"/>
      <c r="F872" s="347"/>
      <c r="G872" s="347"/>
      <c r="H872" s="347"/>
      <c r="I872" s="347"/>
      <c r="J872" s="348">
        <v>3010401052280</v>
      </c>
      <c r="K872" s="349"/>
      <c r="L872" s="349"/>
      <c r="M872" s="349"/>
      <c r="N872" s="349"/>
      <c r="O872" s="349"/>
      <c r="P872" s="362" t="s">
        <v>859</v>
      </c>
      <c r="Q872" s="350"/>
      <c r="R872" s="350"/>
      <c r="S872" s="350"/>
      <c r="T872" s="350"/>
      <c r="U872" s="350"/>
      <c r="V872" s="350"/>
      <c r="W872" s="350"/>
      <c r="X872" s="350"/>
      <c r="Y872" s="351">
        <v>41.1</v>
      </c>
      <c r="Z872" s="352"/>
      <c r="AA872" s="352"/>
      <c r="AB872" s="353"/>
      <c r="AC872" s="354" t="s">
        <v>342</v>
      </c>
      <c r="AD872" s="354"/>
      <c r="AE872" s="354"/>
      <c r="AF872" s="354"/>
      <c r="AG872" s="354"/>
      <c r="AH872" s="391" t="s">
        <v>371</v>
      </c>
      <c r="AI872" s="392"/>
      <c r="AJ872" s="392"/>
      <c r="AK872" s="393"/>
      <c r="AL872" s="357" t="s">
        <v>371</v>
      </c>
      <c r="AM872" s="358"/>
      <c r="AN872" s="358"/>
      <c r="AO872" s="359"/>
      <c r="AP872" s="394" t="s">
        <v>588</v>
      </c>
      <c r="AQ872" s="395"/>
      <c r="AR872" s="395"/>
      <c r="AS872" s="395"/>
      <c r="AT872" s="395"/>
      <c r="AU872" s="395"/>
      <c r="AV872" s="395"/>
      <c r="AW872" s="395"/>
      <c r="AX872" s="396"/>
    </row>
    <row r="873" spans="1:50" ht="30" customHeight="1" x14ac:dyDescent="0.2">
      <c r="A873" s="379">
        <v>3</v>
      </c>
      <c r="B873" s="379">
        <v>1</v>
      </c>
      <c r="C873" s="361" t="s">
        <v>860</v>
      </c>
      <c r="D873" s="347"/>
      <c r="E873" s="347"/>
      <c r="F873" s="347"/>
      <c r="G873" s="347"/>
      <c r="H873" s="347"/>
      <c r="I873" s="347"/>
      <c r="J873" s="348">
        <v>8012401025501</v>
      </c>
      <c r="K873" s="349"/>
      <c r="L873" s="349"/>
      <c r="M873" s="349"/>
      <c r="N873" s="349"/>
      <c r="O873" s="349"/>
      <c r="P873" s="362" t="s">
        <v>861</v>
      </c>
      <c r="Q873" s="350"/>
      <c r="R873" s="350"/>
      <c r="S873" s="350"/>
      <c r="T873" s="350"/>
      <c r="U873" s="350"/>
      <c r="V873" s="350"/>
      <c r="W873" s="350"/>
      <c r="X873" s="350"/>
      <c r="Y873" s="351">
        <v>10.4</v>
      </c>
      <c r="Z873" s="352"/>
      <c r="AA873" s="352"/>
      <c r="AB873" s="353"/>
      <c r="AC873" s="354" t="s">
        <v>342</v>
      </c>
      <c r="AD873" s="354"/>
      <c r="AE873" s="354"/>
      <c r="AF873" s="354"/>
      <c r="AG873" s="354"/>
      <c r="AH873" s="391" t="s">
        <v>371</v>
      </c>
      <c r="AI873" s="392"/>
      <c r="AJ873" s="392"/>
      <c r="AK873" s="393"/>
      <c r="AL873" s="357" t="s">
        <v>371</v>
      </c>
      <c r="AM873" s="358"/>
      <c r="AN873" s="358"/>
      <c r="AO873" s="359"/>
      <c r="AP873" s="394" t="s">
        <v>588</v>
      </c>
      <c r="AQ873" s="395"/>
      <c r="AR873" s="395"/>
      <c r="AS873" s="395"/>
      <c r="AT873" s="395"/>
      <c r="AU873" s="395"/>
      <c r="AV873" s="395"/>
      <c r="AW873" s="395"/>
      <c r="AX873" s="396"/>
    </row>
    <row r="874" spans="1:50" ht="30" customHeight="1" x14ac:dyDescent="0.2">
      <c r="A874" s="379">
        <v>4</v>
      </c>
      <c r="B874" s="379">
        <v>1</v>
      </c>
      <c r="C874" s="361" t="s">
        <v>862</v>
      </c>
      <c r="D874" s="347"/>
      <c r="E874" s="347"/>
      <c r="F874" s="347"/>
      <c r="G874" s="347"/>
      <c r="H874" s="347"/>
      <c r="I874" s="347"/>
      <c r="J874" s="348">
        <v>4010405013798</v>
      </c>
      <c r="K874" s="349"/>
      <c r="L874" s="349"/>
      <c r="M874" s="349"/>
      <c r="N874" s="349"/>
      <c r="O874" s="349"/>
      <c r="P874" s="362" t="s">
        <v>863</v>
      </c>
      <c r="Q874" s="350"/>
      <c r="R874" s="350"/>
      <c r="S874" s="350"/>
      <c r="T874" s="350"/>
      <c r="U874" s="350"/>
      <c r="V874" s="350"/>
      <c r="W874" s="350"/>
      <c r="X874" s="350"/>
      <c r="Y874" s="351">
        <v>3.9</v>
      </c>
      <c r="Z874" s="352"/>
      <c r="AA874" s="352"/>
      <c r="AB874" s="353"/>
      <c r="AC874" s="354" t="s">
        <v>342</v>
      </c>
      <c r="AD874" s="354"/>
      <c r="AE874" s="354"/>
      <c r="AF874" s="354"/>
      <c r="AG874" s="354"/>
      <c r="AH874" s="391" t="s">
        <v>371</v>
      </c>
      <c r="AI874" s="392"/>
      <c r="AJ874" s="392"/>
      <c r="AK874" s="393"/>
      <c r="AL874" s="357" t="s">
        <v>371</v>
      </c>
      <c r="AM874" s="358"/>
      <c r="AN874" s="358"/>
      <c r="AO874" s="359"/>
      <c r="AP874" s="394" t="s">
        <v>588</v>
      </c>
      <c r="AQ874" s="395"/>
      <c r="AR874" s="395"/>
      <c r="AS874" s="395"/>
      <c r="AT874" s="395"/>
      <c r="AU874" s="395"/>
      <c r="AV874" s="395"/>
      <c r="AW874" s="395"/>
      <c r="AX874" s="396"/>
    </row>
    <row r="875" spans="1:50" ht="30" customHeight="1" x14ac:dyDescent="0.2">
      <c r="A875" s="379">
        <v>5</v>
      </c>
      <c r="B875" s="379">
        <v>1</v>
      </c>
      <c r="C875" s="361" t="s">
        <v>864</v>
      </c>
      <c r="D875" s="347"/>
      <c r="E875" s="347"/>
      <c r="F875" s="347"/>
      <c r="G875" s="347"/>
      <c r="H875" s="347"/>
      <c r="I875" s="347"/>
      <c r="J875" s="348">
        <v>3010401097235</v>
      </c>
      <c r="K875" s="349"/>
      <c r="L875" s="349"/>
      <c r="M875" s="349"/>
      <c r="N875" s="349"/>
      <c r="O875" s="349"/>
      <c r="P875" s="362" t="s">
        <v>863</v>
      </c>
      <c r="Q875" s="350"/>
      <c r="R875" s="350"/>
      <c r="S875" s="350"/>
      <c r="T875" s="350"/>
      <c r="U875" s="350"/>
      <c r="V875" s="350"/>
      <c r="W875" s="350"/>
      <c r="X875" s="350"/>
      <c r="Y875" s="351">
        <v>3.9</v>
      </c>
      <c r="Z875" s="352"/>
      <c r="AA875" s="352"/>
      <c r="AB875" s="353"/>
      <c r="AC875" s="354" t="s">
        <v>342</v>
      </c>
      <c r="AD875" s="354"/>
      <c r="AE875" s="354"/>
      <c r="AF875" s="354"/>
      <c r="AG875" s="354"/>
      <c r="AH875" s="391" t="s">
        <v>371</v>
      </c>
      <c r="AI875" s="392"/>
      <c r="AJ875" s="392"/>
      <c r="AK875" s="393"/>
      <c r="AL875" s="357" t="s">
        <v>371</v>
      </c>
      <c r="AM875" s="358"/>
      <c r="AN875" s="358"/>
      <c r="AO875" s="359"/>
      <c r="AP875" s="394" t="s">
        <v>588</v>
      </c>
      <c r="AQ875" s="395"/>
      <c r="AR875" s="395"/>
      <c r="AS875" s="395"/>
      <c r="AT875" s="395"/>
      <c r="AU875" s="395"/>
      <c r="AV875" s="395"/>
      <c r="AW875" s="395"/>
      <c r="AX875" s="396"/>
    </row>
    <row r="876" spans="1:50" ht="30" customHeight="1" x14ac:dyDescent="0.2">
      <c r="A876" s="379">
        <v>6</v>
      </c>
      <c r="B876" s="379">
        <v>1</v>
      </c>
      <c r="C876" s="361" t="s">
        <v>865</v>
      </c>
      <c r="D876" s="347"/>
      <c r="E876" s="347"/>
      <c r="F876" s="347"/>
      <c r="G876" s="347"/>
      <c r="H876" s="347"/>
      <c r="I876" s="347"/>
      <c r="J876" s="348">
        <v>3011001049857</v>
      </c>
      <c r="K876" s="349"/>
      <c r="L876" s="349"/>
      <c r="M876" s="349"/>
      <c r="N876" s="349"/>
      <c r="O876" s="349"/>
      <c r="P876" s="362" t="s">
        <v>866</v>
      </c>
      <c r="Q876" s="350"/>
      <c r="R876" s="350"/>
      <c r="S876" s="350"/>
      <c r="T876" s="350"/>
      <c r="U876" s="350"/>
      <c r="V876" s="350"/>
      <c r="W876" s="350"/>
      <c r="X876" s="350"/>
      <c r="Y876" s="351">
        <v>2.5</v>
      </c>
      <c r="Z876" s="352"/>
      <c r="AA876" s="352"/>
      <c r="AB876" s="353"/>
      <c r="AC876" s="354" t="s">
        <v>342</v>
      </c>
      <c r="AD876" s="354"/>
      <c r="AE876" s="354"/>
      <c r="AF876" s="354"/>
      <c r="AG876" s="354"/>
      <c r="AH876" s="391" t="s">
        <v>371</v>
      </c>
      <c r="AI876" s="392"/>
      <c r="AJ876" s="392"/>
      <c r="AK876" s="393"/>
      <c r="AL876" s="357" t="s">
        <v>371</v>
      </c>
      <c r="AM876" s="358"/>
      <c r="AN876" s="358"/>
      <c r="AO876" s="359"/>
      <c r="AP876" s="394" t="s">
        <v>588</v>
      </c>
      <c r="AQ876" s="395"/>
      <c r="AR876" s="395"/>
      <c r="AS876" s="395"/>
      <c r="AT876" s="395"/>
      <c r="AU876" s="395"/>
      <c r="AV876" s="395"/>
      <c r="AW876" s="395"/>
      <c r="AX876" s="396"/>
    </row>
    <row r="877" spans="1:50" ht="30" hidden="1" customHeight="1" x14ac:dyDescent="0.2">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286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266</v>
      </c>
      <c r="K903" s="365"/>
      <c r="L903" s="365"/>
      <c r="M903" s="365"/>
      <c r="N903" s="365"/>
      <c r="O903" s="365"/>
      <c r="P903" s="366" t="s">
        <v>238</v>
      </c>
      <c r="Q903" s="366"/>
      <c r="R903" s="366"/>
      <c r="S903" s="366"/>
      <c r="T903" s="366"/>
      <c r="U903" s="366"/>
      <c r="V903" s="366"/>
      <c r="W903" s="366"/>
      <c r="X903" s="366"/>
      <c r="Y903" s="367" t="s">
        <v>264</v>
      </c>
      <c r="Z903" s="368"/>
      <c r="AA903" s="368"/>
      <c r="AB903" s="368"/>
      <c r="AC903" s="148" t="s">
        <v>303</v>
      </c>
      <c r="AD903" s="148"/>
      <c r="AE903" s="148"/>
      <c r="AF903" s="148"/>
      <c r="AG903" s="148"/>
      <c r="AH903" s="367" t="s">
        <v>331</v>
      </c>
      <c r="AI903" s="364"/>
      <c r="AJ903" s="364"/>
      <c r="AK903" s="364"/>
      <c r="AL903" s="364" t="s">
        <v>21</v>
      </c>
      <c r="AM903" s="364"/>
      <c r="AN903" s="364"/>
      <c r="AO903" s="369"/>
      <c r="AP903" s="370" t="s">
        <v>267</v>
      </c>
      <c r="AQ903" s="370"/>
      <c r="AR903" s="370"/>
      <c r="AS903" s="370"/>
      <c r="AT903" s="370"/>
      <c r="AU903" s="370"/>
      <c r="AV903" s="370"/>
      <c r="AW903" s="370"/>
      <c r="AX903" s="370"/>
    </row>
    <row r="904" spans="1:50" ht="45" customHeight="1" x14ac:dyDescent="0.2">
      <c r="A904" s="379">
        <v>1</v>
      </c>
      <c r="B904" s="379">
        <v>1</v>
      </c>
      <c r="C904" s="361" t="s">
        <v>648</v>
      </c>
      <c r="D904" s="347"/>
      <c r="E904" s="347"/>
      <c r="F904" s="347"/>
      <c r="G904" s="347"/>
      <c r="H904" s="347"/>
      <c r="I904" s="347"/>
      <c r="J904" s="348">
        <v>9010001027685</v>
      </c>
      <c r="K904" s="349"/>
      <c r="L904" s="349"/>
      <c r="M904" s="349"/>
      <c r="N904" s="349"/>
      <c r="O904" s="349"/>
      <c r="P904" s="362" t="s">
        <v>869</v>
      </c>
      <c r="Q904" s="350"/>
      <c r="R904" s="350"/>
      <c r="S904" s="350"/>
      <c r="T904" s="350"/>
      <c r="U904" s="350"/>
      <c r="V904" s="350"/>
      <c r="W904" s="350"/>
      <c r="X904" s="350"/>
      <c r="Y904" s="351">
        <v>65.5</v>
      </c>
      <c r="Z904" s="352"/>
      <c r="AA904" s="352"/>
      <c r="AB904" s="353"/>
      <c r="AC904" s="363" t="s">
        <v>336</v>
      </c>
      <c r="AD904" s="371"/>
      <c r="AE904" s="371"/>
      <c r="AF904" s="371"/>
      <c r="AG904" s="371"/>
      <c r="AH904" s="372">
        <v>1</v>
      </c>
      <c r="AI904" s="373"/>
      <c r="AJ904" s="373"/>
      <c r="AK904" s="373"/>
      <c r="AL904" s="357">
        <v>94.2</v>
      </c>
      <c r="AM904" s="358"/>
      <c r="AN904" s="358"/>
      <c r="AO904" s="359"/>
      <c r="AP904" s="360" t="s">
        <v>597</v>
      </c>
      <c r="AQ904" s="360"/>
      <c r="AR904" s="360"/>
      <c r="AS904" s="360"/>
      <c r="AT904" s="360"/>
      <c r="AU904" s="360"/>
      <c r="AV904" s="360"/>
      <c r="AW904" s="360"/>
      <c r="AX904" s="360"/>
    </row>
    <row r="905" spans="1:50" ht="30" hidden="1" customHeight="1" x14ac:dyDescent="0.2">
      <c r="A905" s="379">
        <v>2</v>
      </c>
      <c r="B905" s="3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185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266</v>
      </c>
      <c r="K936" s="365"/>
      <c r="L936" s="365"/>
      <c r="M936" s="365"/>
      <c r="N936" s="365"/>
      <c r="O936" s="365"/>
      <c r="P936" s="366" t="s">
        <v>238</v>
      </c>
      <c r="Q936" s="366"/>
      <c r="R936" s="366"/>
      <c r="S936" s="366"/>
      <c r="T936" s="366"/>
      <c r="U936" s="366"/>
      <c r="V936" s="366"/>
      <c r="W936" s="366"/>
      <c r="X936" s="366"/>
      <c r="Y936" s="367" t="s">
        <v>264</v>
      </c>
      <c r="Z936" s="368"/>
      <c r="AA936" s="368"/>
      <c r="AB936" s="368"/>
      <c r="AC936" s="148" t="s">
        <v>303</v>
      </c>
      <c r="AD936" s="148"/>
      <c r="AE936" s="148"/>
      <c r="AF936" s="148"/>
      <c r="AG936" s="148"/>
      <c r="AH936" s="367" t="s">
        <v>331</v>
      </c>
      <c r="AI936" s="364"/>
      <c r="AJ936" s="364"/>
      <c r="AK936" s="364"/>
      <c r="AL936" s="364" t="s">
        <v>21</v>
      </c>
      <c r="AM936" s="364"/>
      <c r="AN936" s="364"/>
      <c r="AO936" s="369"/>
      <c r="AP936" s="370" t="s">
        <v>267</v>
      </c>
      <c r="AQ936" s="370"/>
      <c r="AR936" s="370"/>
      <c r="AS936" s="370"/>
      <c r="AT936" s="370"/>
      <c r="AU936" s="370"/>
      <c r="AV936" s="370"/>
      <c r="AW936" s="370"/>
      <c r="AX936" s="370"/>
    </row>
    <row r="937" spans="1:50" ht="41.25" customHeight="1" x14ac:dyDescent="0.2">
      <c r="A937" s="379">
        <v>1</v>
      </c>
      <c r="B937" s="379">
        <v>1</v>
      </c>
      <c r="C937" s="361" t="s">
        <v>649</v>
      </c>
      <c r="D937" s="347"/>
      <c r="E937" s="347"/>
      <c r="F937" s="347"/>
      <c r="G937" s="347"/>
      <c r="H937" s="347"/>
      <c r="I937" s="347"/>
      <c r="J937" s="348">
        <v>1010505001648</v>
      </c>
      <c r="K937" s="349"/>
      <c r="L937" s="349"/>
      <c r="M937" s="349"/>
      <c r="N937" s="349"/>
      <c r="O937" s="349"/>
      <c r="P937" s="362" t="s">
        <v>650</v>
      </c>
      <c r="Q937" s="350"/>
      <c r="R937" s="350"/>
      <c r="S937" s="350"/>
      <c r="T937" s="350"/>
      <c r="U937" s="350"/>
      <c r="V937" s="350"/>
      <c r="W937" s="350"/>
      <c r="X937" s="350"/>
      <c r="Y937" s="351">
        <v>24.8</v>
      </c>
      <c r="Z937" s="352"/>
      <c r="AA937" s="352"/>
      <c r="AB937" s="353"/>
      <c r="AC937" s="363" t="s">
        <v>342</v>
      </c>
      <c r="AD937" s="371"/>
      <c r="AE937" s="371"/>
      <c r="AF937" s="371"/>
      <c r="AG937" s="371"/>
      <c r="AH937" s="372" t="s">
        <v>651</v>
      </c>
      <c r="AI937" s="373"/>
      <c r="AJ937" s="373"/>
      <c r="AK937" s="373"/>
      <c r="AL937" s="357" t="s">
        <v>608</v>
      </c>
      <c r="AM937" s="358"/>
      <c r="AN937" s="358"/>
      <c r="AO937" s="359"/>
      <c r="AP937" s="360" t="s">
        <v>652</v>
      </c>
      <c r="AQ937" s="360"/>
      <c r="AR937" s="360"/>
      <c r="AS937" s="360"/>
      <c r="AT937" s="360"/>
      <c r="AU937" s="360"/>
      <c r="AV937" s="360"/>
      <c r="AW937" s="360"/>
      <c r="AX937" s="360"/>
    </row>
    <row r="938" spans="1:50" ht="30" customHeight="1" x14ac:dyDescent="0.2">
      <c r="A938" s="379">
        <v>2</v>
      </c>
      <c r="B938" s="379">
        <v>1</v>
      </c>
      <c r="C938" s="361" t="s">
        <v>653</v>
      </c>
      <c r="D938" s="347"/>
      <c r="E938" s="347"/>
      <c r="F938" s="347"/>
      <c r="G938" s="347"/>
      <c r="H938" s="347"/>
      <c r="I938" s="347"/>
      <c r="J938" s="348">
        <v>1010001101101</v>
      </c>
      <c r="K938" s="349"/>
      <c r="L938" s="349"/>
      <c r="M938" s="349"/>
      <c r="N938" s="349"/>
      <c r="O938" s="349"/>
      <c r="P938" s="362" t="s">
        <v>654</v>
      </c>
      <c r="Q938" s="350"/>
      <c r="R938" s="350"/>
      <c r="S938" s="350"/>
      <c r="T938" s="350"/>
      <c r="U938" s="350"/>
      <c r="V938" s="350"/>
      <c r="W938" s="350"/>
      <c r="X938" s="350"/>
      <c r="Y938" s="351">
        <v>6</v>
      </c>
      <c r="Z938" s="352"/>
      <c r="AA938" s="352"/>
      <c r="AB938" s="353"/>
      <c r="AC938" s="363" t="s">
        <v>342</v>
      </c>
      <c r="AD938" s="371"/>
      <c r="AE938" s="371"/>
      <c r="AF938" s="371"/>
      <c r="AG938" s="371"/>
      <c r="AH938" s="372" t="s">
        <v>651</v>
      </c>
      <c r="AI938" s="373"/>
      <c r="AJ938" s="373"/>
      <c r="AK938" s="373"/>
      <c r="AL938" s="357" t="s">
        <v>608</v>
      </c>
      <c r="AM938" s="358"/>
      <c r="AN938" s="358"/>
      <c r="AO938" s="359"/>
      <c r="AP938" s="360" t="s">
        <v>597</v>
      </c>
      <c r="AQ938" s="360"/>
      <c r="AR938" s="360"/>
      <c r="AS938" s="360"/>
      <c r="AT938" s="360"/>
      <c r="AU938" s="360"/>
      <c r="AV938" s="360"/>
      <c r="AW938" s="360"/>
      <c r="AX938" s="360"/>
    </row>
    <row r="939" spans="1:50" ht="30" hidden="1" customHeight="1" x14ac:dyDescent="0.2">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186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4"/>
      <c r="B969" s="364"/>
      <c r="C969" s="364" t="s">
        <v>26</v>
      </c>
      <c r="D969" s="364"/>
      <c r="E969" s="364"/>
      <c r="F969" s="364"/>
      <c r="G969" s="364"/>
      <c r="H969" s="364"/>
      <c r="I969" s="364"/>
      <c r="J969" s="148" t="s">
        <v>266</v>
      </c>
      <c r="K969" s="365"/>
      <c r="L969" s="365"/>
      <c r="M969" s="365"/>
      <c r="N969" s="365"/>
      <c r="O969" s="365"/>
      <c r="P969" s="366" t="s">
        <v>238</v>
      </c>
      <c r="Q969" s="366"/>
      <c r="R969" s="366"/>
      <c r="S969" s="366"/>
      <c r="T969" s="366"/>
      <c r="U969" s="366"/>
      <c r="V969" s="366"/>
      <c r="W969" s="366"/>
      <c r="X969" s="366"/>
      <c r="Y969" s="367" t="s">
        <v>264</v>
      </c>
      <c r="Z969" s="368"/>
      <c r="AA969" s="368"/>
      <c r="AB969" s="368"/>
      <c r="AC969" s="148" t="s">
        <v>303</v>
      </c>
      <c r="AD969" s="148"/>
      <c r="AE969" s="148"/>
      <c r="AF969" s="148"/>
      <c r="AG969" s="148"/>
      <c r="AH969" s="367" t="s">
        <v>331</v>
      </c>
      <c r="AI969" s="364"/>
      <c r="AJ969" s="364"/>
      <c r="AK969" s="364"/>
      <c r="AL969" s="364" t="s">
        <v>21</v>
      </c>
      <c r="AM969" s="364"/>
      <c r="AN969" s="364"/>
      <c r="AO969" s="369"/>
      <c r="AP969" s="370" t="s">
        <v>267</v>
      </c>
      <c r="AQ969" s="370"/>
      <c r="AR969" s="370"/>
      <c r="AS969" s="370"/>
      <c r="AT969" s="370"/>
      <c r="AU969" s="370"/>
      <c r="AV969" s="370"/>
      <c r="AW969" s="370"/>
      <c r="AX969" s="370"/>
    </row>
    <row r="970" spans="1:50" ht="46.5" customHeight="1" x14ac:dyDescent="0.2">
      <c r="A970" s="379">
        <v>1</v>
      </c>
      <c r="B970" s="379">
        <v>1</v>
      </c>
      <c r="C970" s="361" t="s">
        <v>655</v>
      </c>
      <c r="D970" s="347"/>
      <c r="E970" s="347"/>
      <c r="F970" s="347"/>
      <c r="G970" s="347"/>
      <c r="H970" s="347"/>
      <c r="I970" s="347"/>
      <c r="J970" s="374">
        <v>4230001002150</v>
      </c>
      <c r="K970" s="375"/>
      <c r="L970" s="375"/>
      <c r="M970" s="375"/>
      <c r="N970" s="375"/>
      <c r="O970" s="376"/>
      <c r="P970" s="362" t="s">
        <v>930</v>
      </c>
      <c r="Q970" s="350"/>
      <c r="R970" s="350"/>
      <c r="S970" s="350"/>
      <c r="T970" s="350"/>
      <c r="U970" s="350"/>
      <c r="V970" s="350"/>
      <c r="W970" s="350"/>
      <c r="X970" s="350"/>
      <c r="Y970" s="351">
        <v>0.6</v>
      </c>
      <c r="Z970" s="352"/>
      <c r="AA970" s="352"/>
      <c r="AB970" s="353"/>
      <c r="AC970" s="363" t="s">
        <v>341</v>
      </c>
      <c r="AD970" s="371"/>
      <c r="AE970" s="371"/>
      <c r="AF970" s="371"/>
      <c r="AG970" s="371"/>
      <c r="AH970" s="372" t="s">
        <v>651</v>
      </c>
      <c r="AI970" s="373"/>
      <c r="AJ970" s="373"/>
      <c r="AK970" s="373"/>
      <c r="AL970" s="357" t="s">
        <v>656</v>
      </c>
      <c r="AM970" s="358"/>
      <c r="AN970" s="358"/>
      <c r="AO970" s="359"/>
      <c r="AP970" s="360" t="s">
        <v>647</v>
      </c>
      <c r="AQ970" s="360"/>
      <c r="AR970" s="360"/>
      <c r="AS970" s="360"/>
      <c r="AT970" s="360"/>
      <c r="AU970" s="360"/>
      <c r="AV970" s="360"/>
      <c r="AW970" s="360"/>
      <c r="AX970" s="360"/>
    </row>
    <row r="971" spans="1:50" ht="30" hidden="1" customHeight="1" x14ac:dyDescent="0.2">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187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4"/>
      <c r="B1002" s="364"/>
      <c r="C1002" s="364" t="s">
        <v>26</v>
      </c>
      <c r="D1002" s="364"/>
      <c r="E1002" s="364"/>
      <c r="F1002" s="364"/>
      <c r="G1002" s="364"/>
      <c r="H1002" s="364"/>
      <c r="I1002" s="364"/>
      <c r="J1002" s="148" t="s">
        <v>266</v>
      </c>
      <c r="K1002" s="365"/>
      <c r="L1002" s="365"/>
      <c r="M1002" s="365"/>
      <c r="N1002" s="365"/>
      <c r="O1002" s="365"/>
      <c r="P1002" s="366" t="s">
        <v>238</v>
      </c>
      <c r="Q1002" s="366"/>
      <c r="R1002" s="366"/>
      <c r="S1002" s="366"/>
      <c r="T1002" s="366"/>
      <c r="U1002" s="366"/>
      <c r="V1002" s="366"/>
      <c r="W1002" s="366"/>
      <c r="X1002" s="366"/>
      <c r="Y1002" s="367" t="s">
        <v>264</v>
      </c>
      <c r="Z1002" s="368"/>
      <c r="AA1002" s="368"/>
      <c r="AB1002" s="368"/>
      <c r="AC1002" s="148" t="s">
        <v>303</v>
      </c>
      <c r="AD1002" s="148"/>
      <c r="AE1002" s="148"/>
      <c r="AF1002" s="148"/>
      <c r="AG1002" s="148"/>
      <c r="AH1002" s="367" t="s">
        <v>331</v>
      </c>
      <c r="AI1002" s="364"/>
      <c r="AJ1002" s="364"/>
      <c r="AK1002" s="364"/>
      <c r="AL1002" s="364" t="s">
        <v>21</v>
      </c>
      <c r="AM1002" s="364"/>
      <c r="AN1002" s="364"/>
      <c r="AO1002" s="369"/>
      <c r="AP1002" s="370" t="s">
        <v>267</v>
      </c>
      <c r="AQ1002" s="370"/>
      <c r="AR1002" s="370"/>
      <c r="AS1002" s="370"/>
      <c r="AT1002" s="370"/>
      <c r="AU1002" s="370"/>
      <c r="AV1002" s="370"/>
      <c r="AW1002" s="370"/>
      <c r="AX1002" s="370"/>
    </row>
    <row r="1003" spans="1:50" ht="53.25" customHeight="1" x14ac:dyDescent="0.2">
      <c r="A1003" s="379">
        <v>1</v>
      </c>
      <c r="B1003" s="379">
        <v>1</v>
      </c>
      <c r="C1003" s="361" t="s">
        <v>655</v>
      </c>
      <c r="D1003" s="347"/>
      <c r="E1003" s="347"/>
      <c r="F1003" s="347"/>
      <c r="G1003" s="347"/>
      <c r="H1003" s="347"/>
      <c r="I1003" s="347"/>
      <c r="J1003" s="374">
        <v>4230001002150</v>
      </c>
      <c r="K1003" s="375"/>
      <c r="L1003" s="375"/>
      <c r="M1003" s="375"/>
      <c r="N1003" s="375"/>
      <c r="O1003" s="376"/>
      <c r="P1003" s="362" t="s">
        <v>931</v>
      </c>
      <c r="Q1003" s="350"/>
      <c r="R1003" s="350"/>
      <c r="S1003" s="350"/>
      <c r="T1003" s="350"/>
      <c r="U1003" s="350"/>
      <c r="V1003" s="350"/>
      <c r="W1003" s="350"/>
      <c r="X1003" s="350"/>
      <c r="Y1003" s="351">
        <v>0.5</v>
      </c>
      <c r="Z1003" s="352"/>
      <c r="AA1003" s="352"/>
      <c r="AB1003" s="353"/>
      <c r="AC1003" s="363" t="s">
        <v>341</v>
      </c>
      <c r="AD1003" s="371"/>
      <c r="AE1003" s="371"/>
      <c r="AF1003" s="371"/>
      <c r="AG1003" s="371"/>
      <c r="AH1003" s="372" t="s">
        <v>608</v>
      </c>
      <c r="AI1003" s="373"/>
      <c r="AJ1003" s="373"/>
      <c r="AK1003" s="373"/>
      <c r="AL1003" s="357" t="s">
        <v>608</v>
      </c>
      <c r="AM1003" s="358"/>
      <c r="AN1003" s="358"/>
      <c r="AO1003" s="359"/>
      <c r="AP1003" s="360" t="s">
        <v>597</v>
      </c>
      <c r="AQ1003" s="360"/>
      <c r="AR1003" s="360"/>
      <c r="AS1003" s="360"/>
      <c r="AT1003" s="360"/>
      <c r="AU1003" s="360"/>
      <c r="AV1003" s="360"/>
      <c r="AW1003" s="360"/>
      <c r="AX1003" s="360"/>
    </row>
    <row r="1004" spans="1:50" ht="30" hidden="1" customHeight="1" x14ac:dyDescent="0.2">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188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4"/>
      <c r="B1035" s="364"/>
      <c r="C1035" s="364" t="s">
        <v>26</v>
      </c>
      <c r="D1035" s="364"/>
      <c r="E1035" s="364"/>
      <c r="F1035" s="364"/>
      <c r="G1035" s="364"/>
      <c r="H1035" s="364"/>
      <c r="I1035" s="364"/>
      <c r="J1035" s="148" t="s">
        <v>266</v>
      </c>
      <c r="K1035" s="365"/>
      <c r="L1035" s="365"/>
      <c r="M1035" s="365"/>
      <c r="N1035" s="365"/>
      <c r="O1035" s="365"/>
      <c r="P1035" s="366" t="s">
        <v>238</v>
      </c>
      <c r="Q1035" s="366"/>
      <c r="R1035" s="366"/>
      <c r="S1035" s="366"/>
      <c r="T1035" s="366"/>
      <c r="U1035" s="366"/>
      <c r="V1035" s="366"/>
      <c r="W1035" s="366"/>
      <c r="X1035" s="366"/>
      <c r="Y1035" s="367" t="s">
        <v>264</v>
      </c>
      <c r="Z1035" s="368"/>
      <c r="AA1035" s="368"/>
      <c r="AB1035" s="368"/>
      <c r="AC1035" s="148" t="s">
        <v>303</v>
      </c>
      <c r="AD1035" s="148"/>
      <c r="AE1035" s="148"/>
      <c r="AF1035" s="148"/>
      <c r="AG1035" s="148"/>
      <c r="AH1035" s="367" t="s">
        <v>331</v>
      </c>
      <c r="AI1035" s="364"/>
      <c r="AJ1035" s="364"/>
      <c r="AK1035" s="364"/>
      <c r="AL1035" s="364" t="s">
        <v>21</v>
      </c>
      <c r="AM1035" s="364"/>
      <c r="AN1035" s="364"/>
      <c r="AO1035" s="369"/>
      <c r="AP1035" s="370" t="s">
        <v>267</v>
      </c>
      <c r="AQ1035" s="370"/>
      <c r="AR1035" s="370"/>
      <c r="AS1035" s="370"/>
      <c r="AT1035" s="370"/>
      <c r="AU1035" s="370"/>
      <c r="AV1035" s="370"/>
      <c r="AW1035" s="370"/>
      <c r="AX1035" s="370"/>
    </row>
    <row r="1036" spans="1:50" ht="72" customHeight="1" x14ac:dyDescent="0.2">
      <c r="A1036" s="379">
        <v>1</v>
      </c>
      <c r="B1036" s="379">
        <v>1</v>
      </c>
      <c r="C1036" s="361" t="s">
        <v>655</v>
      </c>
      <c r="D1036" s="347"/>
      <c r="E1036" s="347"/>
      <c r="F1036" s="347"/>
      <c r="G1036" s="347"/>
      <c r="H1036" s="347"/>
      <c r="I1036" s="347"/>
      <c r="J1036" s="374">
        <v>4230001002150</v>
      </c>
      <c r="K1036" s="375"/>
      <c r="L1036" s="375"/>
      <c r="M1036" s="375"/>
      <c r="N1036" s="375"/>
      <c r="O1036" s="376"/>
      <c r="P1036" s="362" t="s">
        <v>932</v>
      </c>
      <c r="Q1036" s="350"/>
      <c r="R1036" s="350"/>
      <c r="S1036" s="350"/>
      <c r="T1036" s="350"/>
      <c r="U1036" s="350"/>
      <c r="V1036" s="350"/>
      <c r="W1036" s="350"/>
      <c r="X1036" s="350"/>
      <c r="Y1036" s="351">
        <v>0.6</v>
      </c>
      <c r="Z1036" s="352"/>
      <c r="AA1036" s="352"/>
      <c r="AB1036" s="353"/>
      <c r="AC1036" s="363" t="s">
        <v>341</v>
      </c>
      <c r="AD1036" s="371"/>
      <c r="AE1036" s="371"/>
      <c r="AF1036" s="371"/>
      <c r="AG1036" s="371"/>
      <c r="AH1036" s="372" t="s">
        <v>657</v>
      </c>
      <c r="AI1036" s="373"/>
      <c r="AJ1036" s="373"/>
      <c r="AK1036" s="373"/>
      <c r="AL1036" s="357" t="s">
        <v>608</v>
      </c>
      <c r="AM1036" s="358"/>
      <c r="AN1036" s="358"/>
      <c r="AO1036" s="359"/>
      <c r="AP1036" s="360" t="s">
        <v>597</v>
      </c>
      <c r="AQ1036" s="360"/>
      <c r="AR1036" s="360"/>
      <c r="AS1036" s="360"/>
      <c r="AT1036" s="360"/>
      <c r="AU1036" s="360"/>
      <c r="AV1036" s="360"/>
      <c r="AW1036" s="360"/>
      <c r="AX1036" s="360"/>
    </row>
    <row r="1037" spans="1:50" ht="30" hidden="1" customHeight="1" x14ac:dyDescent="0.2">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189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4"/>
      <c r="B1068" s="364"/>
      <c r="C1068" s="364" t="s">
        <v>26</v>
      </c>
      <c r="D1068" s="364"/>
      <c r="E1068" s="364"/>
      <c r="F1068" s="364"/>
      <c r="G1068" s="364"/>
      <c r="H1068" s="364"/>
      <c r="I1068" s="364"/>
      <c r="J1068" s="148" t="s">
        <v>266</v>
      </c>
      <c r="K1068" s="365"/>
      <c r="L1068" s="365"/>
      <c r="M1068" s="365"/>
      <c r="N1068" s="365"/>
      <c r="O1068" s="365"/>
      <c r="P1068" s="366" t="s">
        <v>238</v>
      </c>
      <c r="Q1068" s="366"/>
      <c r="R1068" s="366"/>
      <c r="S1068" s="366"/>
      <c r="T1068" s="366"/>
      <c r="U1068" s="366"/>
      <c r="V1068" s="366"/>
      <c r="W1068" s="366"/>
      <c r="X1068" s="366"/>
      <c r="Y1068" s="367" t="s">
        <v>264</v>
      </c>
      <c r="Z1068" s="368"/>
      <c r="AA1068" s="368"/>
      <c r="AB1068" s="368"/>
      <c r="AC1068" s="148" t="s">
        <v>303</v>
      </c>
      <c r="AD1068" s="148"/>
      <c r="AE1068" s="148"/>
      <c r="AF1068" s="148"/>
      <c r="AG1068" s="148"/>
      <c r="AH1068" s="367" t="s">
        <v>331</v>
      </c>
      <c r="AI1068" s="364"/>
      <c r="AJ1068" s="364"/>
      <c r="AK1068" s="364"/>
      <c r="AL1068" s="364" t="s">
        <v>21</v>
      </c>
      <c r="AM1068" s="364"/>
      <c r="AN1068" s="364"/>
      <c r="AO1068" s="369"/>
      <c r="AP1068" s="370" t="s">
        <v>267</v>
      </c>
      <c r="AQ1068" s="370"/>
      <c r="AR1068" s="370"/>
      <c r="AS1068" s="370"/>
      <c r="AT1068" s="370"/>
      <c r="AU1068" s="370"/>
      <c r="AV1068" s="370"/>
      <c r="AW1068" s="370"/>
      <c r="AX1068" s="370"/>
    </row>
    <row r="1069" spans="1:50" ht="42.75" customHeight="1" x14ac:dyDescent="0.2">
      <c r="A1069" s="379">
        <v>1</v>
      </c>
      <c r="B1069" s="379">
        <v>1</v>
      </c>
      <c r="C1069" s="361" t="s">
        <v>658</v>
      </c>
      <c r="D1069" s="347"/>
      <c r="E1069" s="347"/>
      <c r="F1069" s="347"/>
      <c r="G1069" s="347"/>
      <c r="H1069" s="347"/>
      <c r="I1069" s="347"/>
      <c r="J1069" s="348" t="s">
        <v>659</v>
      </c>
      <c r="K1069" s="349"/>
      <c r="L1069" s="349"/>
      <c r="M1069" s="349"/>
      <c r="N1069" s="349"/>
      <c r="O1069" s="349"/>
      <c r="P1069" s="362" t="s">
        <v>660</v>
      </c>
      <c r="Q1069" s="350"/>
      <c r="R1069" s="350"/>
      <c r="S1069" s="350"/>
      <c r="T1069" s="350"/>
      <c r="U1069" s="350"/>
      <c r="V1069" s="350"/>
      <c r="W1069" s="350"/>
      <c r="X1069" s="350"/>
      <c r="Y1069" s="351">
        <v>55.1</v>
      </c>
      <c r="Z1069" s="352"/>
      <c r="AA1069" s="352"/>
      <c r="AB1069" s="353"/>
      <c r="AC1069" s="363" t="s">
        <v>336</v>
      </c>
      <c r="AD1069" s="371"/>
      <c r="AE1069" s="371"/>
      <c r="AF1069" s="371"/>
      <c r="AG1069" s="371"/>
      <c r="AH1069" s="372">
        <v>1</v>
      </c>
      <c r="AI1069" s="373"/>
      <c r="AJ1069" s="373"/>
      <c r="AK1069" s="373"/>
      <c r="AL1069" s="357">
        <v>88.1</v>
      </c>
      <c r="AM1069" s="358"/>
      <c r="AN1069" s="358"/>
      <c r="AO1069" s="359"/>
      <c r="AP1069" s="360" t="s">
        <v>661</v>
      </c>
      <c r="AQ1069" s="360"/>
      <c r="AR1069" s="360"/>
      <c r="AS1069" s="360"/>
      <c r="AT1069" s="360"/>
      <c r="AU1069" s="360"/>
      <c r="AV1069" s="360"/>
      <c r="AW1069" s="360"/>
      <c r="AX1069" s="360"/>
    </row>
    <row r="1070" spans="1:50" ht="30" hidden="1" customHeight="1" x14ac:dyDescent="0.2">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80" t="s">
        <v>294</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309</v>
      </c>
      <c r="AM1099" s="281"/>
      <c r="AN1099" s="281"/>
      <c r="AO1099" s="79" t="s">
        <v>534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285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65" customHeight="1" x14ac:dyDescent="0.2">
      <c r="A1102" s="379"/>
      <c r="B1102" s="379"/>
      <c r="C1102" s="148" t="s">
        <v>257</v>
      </c>
      <c r="D1102" s="383"/>
      <c r="E1102" s="148" t="s">
        <v>256</v>
      </c>
      <c r="F1102" s="383"/>
      <c r="G1102" s="383"/>
      <c r="H1102" s="383"/>
      <c r="I1102" s="383"/>
      <c r="J1102" s="148" t="s">
        <v>266</v>
      </c>
      <c r="K1102" s="148"/>
      <c r="L1102" s="148"/>
      <c r="M1102" s="148"/>
      <c r="N1102" s="148"/>
      <c r="O1102" s="148"/>
      <c r="P1102" s="367" t="s">
        <v>27</v>
      </c>
      <c r="Q1102" s="367"/>
      <c r="R1102" s="367"/>
      <c r="S1102" s="367"/>
      <c r="T1102" s="367"/>
      <c r="U1102" s="367"/>
      <c r="V1102" s="367"/>
      <c r="W1102" s="367"/>
      <c r="X1102" s="367"/>
      <c r="Y1102" s="148" t="s">
        <v>268</v>
      </c>
      <c r="Z1102" s="383"/>
      <c r="AA1102" s="383"/>
      <c r="AB1102" s="383"/>
      <c r="AC1102" s="148" t="s">
        <v>239</v>
      </c>
      <c r="AD1102" s="148"/>
      <c r="AE1102" s="148"/>
      <c r="AF1102" s="148"/>
      <c r="AG1102" s="148"/>
      <c r="AH1102" s="367" t="s">
        <v>252</v>
      </c>
      <c r="AI1102" s="368"/>
      <c r="AJ1102" s="368"/>
      <c r="AK1102" s="368"/>
      <c r="AL1102" s="368" t="s">
        <v>21</v>
      </c>
      <c r="AM1102" s="368"/>
      <c r="AN1102" s="368"/>
      <c r="AO1102" s="384"/>
      <c r="AP1102" s="370" t="s">
        <v>295</v>
      </c>
      <c r="AQ1102" s="370"/>
      <c r="AR1102" s="370"/>
      <c r="AS1102" s="370"/>
      <c r="AT1102" s="370"/>
      <c r="AU1102" s="370"/>
      <c r="AV1102" s="370"/>
      <c r="AW1102" s="370"/>
      <c r="AX1102" s="370"/>
    </row>
    <row r="1103" spans="1:50" ht="30" customHeight="1" x14ac:dyDescent="0.2">
      <c r="A1103" s="379">
        <v>1</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285" priority="14471">
      <formula>IF(RIGHT(TEXT(P14,"0.#"),1)=".",FALSE,TRUE)</formula>
    </cfRule>
    <cfRule type="expression" dxfId="3284" priority="14472">
      <formula>IF(RIGHT(TEXT(P14,"0.#"),1)=".",TRUE,FALSE)</formula>
    </cfRule>
  </conditionalFormatting>
  <conditionalFormatting sqref="P18:AX18">
    <cfRule type="expression" dxfId="3283" priority="14347">
      <formula>IF(RIGHT(TEXT(P18,"0.#"),1)=".",FALSE,TRUE)</formula>
    </cfRule>
    <cfRule type="expression" dxfId="3282" priority="14348">
      <formula>IF(RIGHT(TEXT(P18,"0.#"),1)=".",TRUE,FALSE)</formula>
    </cfRule>
  </conditionalFormatting>
  <conditionalFormatting sqref="Y792">
    <cfRule type="expression" dxfId="3281" priority="14339">
      <formula>IF(RIGHT(TEXT(Y792,"0.#"),1)=".",FALSE,TRUE)</formula>
    </cfRule>
    <cfRule type="expression" dxfId="3280" priority="14340">
      <formula>IF(RIGHT(TEXT(Y792,"0.#"),1)=".",TRUE,FALSE)</formula>
    </cfRule>
  </conditionalFormatting>
  <conditionalFormatting sqref="Y827:Y830 Y811:Y817 Y801:Y804">
    <cfRule type="expression" dxfId="3279" priority="14121">
      <formula>IF(RIGHT(TEXT(Y801,"0.#"),1)=".",FALSE,TRUE)</formula>
    </cfRule>
    <cfRule type="expression" dxfId="3278" priority="14122">
      <formula>IF(RIGHT(TEXT(Y801,"0.#"),1)=".",TRUE,FALSE)</formula>
    </cfRule>
  </conditionalFormatting>
  <conditionalFormatting sqref="P16:AQ17 P15:AX15 P13:AX13">
    <cfRule type="expression" dxfId="3277" priority="14169">
      <formula>IF(RIGHT(TEXT(P13,"0.#"),1)=".",FALSE,TRUE)</formula>
    </cfRule>
    <cfRule type="expression" dxfId="3276" priority="14170">
      <formula>IF(RIGHT(TEXT(P13,"0.#"),1)=".",TRUE,FALSE)</formula>
    </cfRule>
  </conditionalFormatting>
  <conditionalFormatting sqref="P19:AC19">
    <cfRule type="expression" dxfId="3275" priority="14167">
      <formula>IF(RIGHT(TEXT(P19,"0.#"),1)=".",FALSE,TRUE)</formula>
    </cfRule>
    <cfRule type="expression" dxfId="3274" priority="14168">
      <formula>IF(RIGHT(TEXT(P19,"0.#"),1)=".",TRUE,FALSE)</formula>
    </cfRule>
  </conditionalFormatting>
  <conditionalFormatting sqref="Y788:Y791">
    <cfRule type="expression" dxfId="3273" priority="14145">
      <formula>IF(RIGHT(TEXT(Y788,"0.#"),1)=".",FALSE,TRUE)</formula>
    </cfRule>
    <cfRule type="expression" dxfId="3272" priority="14146">
      <formula>IF(RIGHT(TEXT(Y788,"0.#"),1)=".",TRUE,FALSE)</formula>
    </cfRule>
  </conditionalFormatting>
  <conditionalFormatting sqref="AU792">
    <cfRule type="expression" dxfId="3271" priority="14141">
      <formula>IF(RIGHT(TEXT(AU792,"0.#"),1)=".",FALSE,TRUE)</formula>
    </cfRule>
    <cfRule type="expression" dxfId="3270" priority="14142">
      <formula>IF(RIGHT(TEXT(AU792,"0.#"),1)=".",TRUE,FALSE)</formula>
    </cfRule>
  </conditionalFormatting>
  <conditionalFormatting sqref="AU788:AU791">
    <cfRule type="expression" dxfId="3269" priority="14139">
      <formula>IF(RIGHT(TEXT(AU788,"0.#"),1)=".",FALSE,TRUE)</formula>
    </cfRule>
    <cfRule type="expression" dxfId="3268" priority="14140">
      <formula>IF(RIGHT(TEXT(AU788,"0.#"),1)=".",TRUE,FALSE)</formula>
    </cfRule>
  </conditionalFormatting>
  <conditionalFormatting sqref="Y831 Y818 Y805">
    <cfRule type="expression" dxfId="3267" priority="14123">
      <formula>IF(RIGHT(TEXT(Y805,"0.#"),1)=".",FALSE,TRUE)</formula>
    </cfRule>
    <cfRule type="expression" dxfId="3266" priority="14124">
      <formula>IF(RIGHT(TEXT(Y805,"0.#"),1)=".",TRUE,FALSE)</formula>
    </cfRule>
  </conditionalFormatting>
  <conditionalFormatting sqref="AU831 AU818 AU805">
    <cfRule type="expression" dxfId="3265" priority="14117">
      <formula>IF(RIGHT(TEXT(AU805,"0.#"),1)=".",FALSE,TRUE)</formula>
    </cfRule>
    <cfRule type="expression" dxfId="3264" priority="14118">
      <formula>IF(RIGHT(TEXT(AU805,"0.#"),1)=".",TRUE,FALSE)</formula>
    </cfRule>
  </conditionalFormatting>
  <conditionalFormatting sqref="AU827:AU830 AU811:AU817 AU801:AU804">
    <cfRule type="expression" dxfId="3263" priority="14115">
      <formula>IF(RIGHT(TEXT(AU801,"0.#"),1)=".",FALSE,TRUE)</formula>
    </cfRule>
    <cfRule type="expression" dxfId="3262" priority="14116">
      <formula>IF(RIGHT(TEXT(AU801,"0.#"),1)=".",TRUE,FALSE)</formula>
    </cfRule>
  </conditionalFormatting>
  <conditionalFormatting sqref="AM87">
    <cfRule type="expression" dxfId="3261" priority="13769">
      <formula>IF(RIGHT(TEXT(AM87,"0.#"),1)=".",FALSE,TRUE)</formula>
    </cfRule>
    <cfRule type="expression" dxfId="3260" priority="13770">
      <formula>IF(RIGHT(TEXT(AM87,"0.#"),1)=".",TRUE,FALSE)</formula>
    </cfRule>
  </conditionalFormatting>
  <conditionalFormatting sqref="AE55">
    <cfRule type="expression" dxfId="3259" priority="13837">
      <formula>IF(RIGHT(TEXT(AE55,"0.#"),1)=".",FALSE,TRUE)</formula>
    </cfRule>
    <cfRule type="expression" dxfId="3258" priority="13838">
      <formula>IF(RIGHT(TEXT(AE55,"0.#"),1)=".",TRUE,FALSE)</formula>
    </cfRule>
  </conditionalFormatting>
  <conditionalFormatting sqref="AI55">
    <cfRule type="expression" dxfId="3257" priority="13835">
      <formula>IF(RIGHT(TEXT(AI55,"0.#"),1)=".",FALSE,TRUE)</formula>
    </cfRule>
    <cfRule type="expression" dxfId="3256" priority="13836">
      <formula>IF(RIGHT(TEXT(AI55,"0.#"),1)=".",TRUE,FALSE)</formula>
    </cfRule>
  </conditionalFormatting>
  <conditionalFormatting sqref="AE53">
    <cfRule type="expression" dxfId="3255" priority="13841">
      <formula>IF(RIGHT(TEXT(AE53,"0.#"),1)=".",FALSE,TRUE)</formula>
    </cfRule>
    <cfRule type="expression" dxfId="3254" priority="13842">
      <formula>IF(RIGHT(TEXT(AE53,"0.#"),1)=".",TRUE,FALSE)</formula>
    </cfRule>
  </conditionalFormatting>
  <conditionalFormatting sqref="AE54">
    <cfRule type="expression" dxfId="3253" priority="13839">
      <formula>IF(RIGHT(TEXT(AE54,"0.#"),1)=".",FALSE,TRUE)</formula>
    </cfRule>
    <cfRule type="expression" dxfId="3252" priority="13840">
      <formula>IF(RIGHT(TEXT(AE54,"0.#"),1)=".",TRUE,FALSE)</formula>
    </cfRule>
  </conditionalFormatting>
  <conditionalFormatting sqref="AI54">
    <cfRule type="expression" dxfId="3251" priority="13833">
      <formula>IF(RIGHT(TEXT(AI54,"0.#"),1)=".",FALSE,TRUE)</formula>
    </cfRule>
    <cfRule type="expression" dxfId="3250" priority="13834">
      <formula>IF(RIGHT(TEXT(AI54,"0.#"),1)=".",TRUE,FALSE)</formula>
    </cfRule>
  </conditionalFormatting>
  <conditionalFormatting sqref="AI53">
    <cfRule type="expression" dxfId="3249" priority="13831">
      <formula>IF(RIGHT(TEXT(AI53,"0.#"),1)=".",FALSE,TRUE)</formula>
    </cfRule>
    <cfRule type="expression" dxfId="3248" priority="13832">
      <formula>IF(RIGHT(TEXT(AI53,"0.#"),1)=".",TRUE,FALSE)</formula>
    </cfRule>
  </conditionalFormatting>
  <conditionalFormatting sqref="AM53">
    <cfRule type="expression" dxfId="3247" priority="13829">
      <formula>IF(RIGHT(TEXT(AM53,"0.#"),1)=".",FALSE,TRUE)</formula>
    </cfRule>
    <cfRule type="expression" dxfId="3246" priority="13830">
      <formula>IF(RIGHT(TEXT(AM53,"0.#"),1)=".",TRUE,FALSE)</formula>
    </cfRule>
  </conditionalFormatting>
  <conditionalFormatting sqref="AM54">
    <cfRule type="expression" dxfId="3245" priority="13827">
      <formula>IF(RIGHT(TEXT(AM54,"0.#"),1)=".",FALSE,TRUE)</formula>
    </cfRule>
    <cfRule type="expression" dxfId="3244" priority="13828">
      <formula>IF(RIGHT(TEXT(AM54,"0.#"),1)=".",TRUE,FALSE)</formula>
    </cfRule>
  </conditionalFormatting>
  <conditionalFormatting sqref="AM55">
    <cfRule type="expression" dxfId="3243" priority="13825">
      <formula>IF(RIGHT(TEXT(AM55,"0.#"),1)=".",FALSE,TRUE)</formula>
    </cfRule>
    <cfRule type="expression" dxfId="3242" priority="13826">
      <formula>IF(RIGHT(TEXT(AM55,"0.#"),1)=".",TRUE,FALSE)</formula>
    </cfRule>
  </conditionalFormatting>
  <conditionalFormatting sqref="AE60">
    <cfRule type="expression" dxfId="3241" priority="13811">
      <formula>IF(RIGHT(TEXT(AE60,"0.#"),1)=".",FALSE,TRUE)</formula>
    </cfRule>
    <cfRule type="expression" dxfId="3240" priority="13812">
      <formula>IF(RIGHT(TEXT(AE60,"0.#"),1)=".",TRUE,FALSE)</formula>
    </cfRule>
  </conditionalFormatting>
  <conditionalFormatting sqref="AE61">
    <cfRule type="expression" dxfId="3239" priority="13809">
      <formula>IF(RIGHT(TEXT(AE61,"0.#"),1)=".",FALSE,TRUE)</formula>
    </cfRule>
    <cfRule type="expression" dxfId="3238" priority="13810">
      <formula>IF(RIGHT(TEXT(AE61,"0.#"),1)=".",TRUE,FALSE)</formula>
    </cfRule>
  </conditionalFormatting>
  <conditionalFormatting sqref="AE62">
    <cfRule type="expression" dxfId="3237" priority="13807">
      <formula>IF(RIGHT(TEXT(AE62,"0.#"),1)=".",FALSE,TRUE)</formula>
    </cfRule>
    <cfRule type="expression" dxfId="3236" priority="13808">
      <formula>IF(RIGHT(TEXT(AE62,"0.#"),1)=".",TRUE,FALSE)</formula>
    </cfRule>
  </conditionalFormatting>
  <conditionalFormatting sqref="AI62">
    <cfRule type="expression" dxfId="3235" priority="13805">
      <formula>IF(RIGHT(TEXT(AI62,"0.#"),1)=".",FALSE,TRUE)</formula>
    </cfRule>
    <cfRule type="expression" dxfId="3234" priority="13806">
      <formula>IF(RIGHT(TEXT(AI62,"0.#"),1)=".",TRUE,FALSE)</formula>
    </cfRule>
  </conditionalFormatting>
  <conditionalFormatting sqref="AI61">
    <cfRule type="expression" dxfId="3233" priority="13803">
      <formula>IF(RIGHT(TEXT(AI61,"0.#"),1)=".",FALSE,TRUE)</formula>
    </cfRule>
    <cfRule type="expression" dxfId="3232" priority="13804">
      <formula>IF(RIGHT(TEXT(AI61,"0.#"),1)=".",TRUE,FALSE)</formula>
    </cfRule>
  </conditionalFormatting>
  <conditionalFormatting sqref="AI60">
    <cfRule type="expression" dxfId="3231" priority="13801">
      <formula>IF(RIGHT(TEXT(AI60,"0.#"),1)=".",FALSE,TRUE)</formula>
    </cfRule>
    <cfRule type="expression" dxfId="3230" priority="13802">
      <formula>IF(RIGHT(TEXT(AI60,"0.#"),1)=".",TRUE,FALSE)</formula>
    </cfRule>
  </conditionalFormatting>
  <conditionalFormatting sqref="AM60">
    <cfRule type="expression" dxfId="3229" priority="13799">
      <formula>IF(RIGHT(TEXT(AM60,"0.#"),1)=".",FALSE,TRUE)</formula>
    </cfRule>
    <cfRule type="expression" dxfId="3228" priority="13800">
      <formula>IF(RIGHT(TEXT(AM60,"0.#"),1)=".",TRUE,FALSE)</formula>
    </cfRule>
  </conditionalFormatting>
  <conditionalFormatting sqref="AM61">
    <cfRule type="expression" dxfId="3227" priority="13797">
      <formula>IF(RIGHT(TEXT(AM61,"0.#"),1)=".",FALSE,TRUE)</formula>
    </cfRule>
    <cfRule type="expression" dxfId="3226" priority="13798">
      <formula>IF(RIGHT(TEXT(AM61,"0.#"),1)=".",TRUE,FALSE)</formula>
    </cfRule>
  </conditionalFormatting>
  <conditionalFormatting sqref="AM62">
    <cfRule type="expression" dxfId="3225" priority="13795">
      <formula>IF(RIGHT(TEXT(AM62,"0.#"),1)=".",FALSE,TRUE)</formula>
    </cfRule>
    <cfRule type="expression" dxfId="3224" priority="13796">
      <formula>IF(RIGHT(TEXT(AM62,"0.#"),1)=".",TRUE,FALSE)</formula>
    </cfRule>
  </conditionalFormatting>
  <conditionalFormatting sqref="AE87">
    <cfRule type="expression" dxfId="3223" priority="13781">
      <formula>IF(RIGHT(TEXT(AE87,"0.#"),1)=".",FALSE,TRUE)</formula>
    </cfRule>
    <cfRule type="expression" dxfId="3222" priority="13782">
      <formula>IF(RIGHT(TEXT(AE87,"0.#"),1)=".",TRUE,FALSE)</formula>
    </cfRule>
  </conditionalFormatting>
  <conditionalFormatting sqref="AE88">
    <cfRule type="expression" dxfId="3221" priority="13779">
      <formula>IF(RIGHT(TEXT(AE88,"0.#"),1)=".",FALSE,TRUE)</formula>
    </cfRule>
    <cfRule type="expression" dxfId="3220" priority="13780">
      <formula>IF(RIGHT(TEXT(AE88,"0.#"),1)=".",TRUE,FALSE)</formula>
    </cfRule>
  </conditionalFormatting>
  <conditionalFormatting sqref="AE89">
    <cfRule type="expression" dxfId="3219" priority="13777">
      <formula>IF(RIGHT(TEXT(AE89,"0.#"),1)=".",FALSE,TRUE)</formula>
    </cfRule>
    <cfRule type="expression" dxfId="3218" priority="13778">
      <formula>IF(RIGHT(TEXT(AE89,"0.#"),1)=".",TRUE,FALSE)</formula>
    </cfRule>
  </conditionalFormatting>
  <conditionalFormatting sqref="AI89">
    <cfRule type="expression" dxfId="3217" priority="13775">
      <formula>IF(RIGHT(TEXT(AI89,"0.#"),1)=".",FALSE,TRUE)</formula>
    </cfRule>
    <cfRule type="expression" dxfId="3216" priority="13776">
      <formula>IF(RIGHT(TEXT(AI89,"0.#"),1)=".",TRUE,FALSE)</formula>
    </cfRule>
  </conditionalFormatting>
  <conditionalFormatting sqref="AI88">
    <cfRule type="expression" dxfId="3215" priority="13773">
      <formula>IF(RIGHT(TEXT(AI88,"0.#"),1)=".",FALSE,TRUE)</formula>
    </cfRule>
    <cfRule type="expression" dxfId="3214" priority="13774">
      <formula>IF(RIGHT(TEXT(AI88,"0.#"),1)=".",TRUE,FALSE)</formula>
    </cfRule>
  </conditionalFormatting>
  <conditionalFormatting sqref="AI87">
    <cfRule type="expression" dxfId="3213" priority="13771">
      <formula>IF(RIGHT(TEXT(AI87,"0.#"),1)=".",FALSE,TRUE)</formula>
    </cfRule>
    <cfRule type="expression" dxfId="3212" priority="13772">
      <formula>IF(RIGHT(TEXT(AI87,"0.#"),1)=".",TRUE,FALSE)</formula>
    </cfRule>
  </conditionalFormatting>
  <conditionalFormatting sqref="AM88">
    <cfRule type="expression" dxfId="3211" priority="13767">
      <formula>IF(RIGHT(TEXT(AM88,"0.#"),1)=".",FALSE,TRUE)</formula>
    </cfRule>
    <cfRule type="expression" dxfId="3210" priority="13768">
      <formula>IF(RIGHT(TEXT(AM88,"0.#"),1)=".",TRUE,FALSE)</formula>
    </cfRule>
  </conditionalFormatting>
  <conditionalFormatting sqref="AM89">
    <cfRule type="expression" dxfId="3209" priority="13765">
      <formula>IF(RIGHT(TEXT(AM89,"0.#"),1)=".",FALSE,TRUE)</formula>
    </cfRule>
    <cfRule type="expression" dxfId="3208" priority="13766">
      <formula>IF(RIGHT(TEXT(AM89,"0.#"),1)=".",TRUE,FALSE)</formula>
    </cfRule>
  </conditionalFormatting>
  <conditionalFormatting sqref="AE92">
    <cfRule type="expression" dxfId="3207" priority="13751">
      <formula>IF(RIGHT(TEXT(AE92,"0.#"),1)=".",FALSE,TRUE)</formula>
    </cfRule>
    <cfRule type="expression" dxfId="3206" priority="13752">
      <formula>IF(RIGHT(TEXT(AE92,"0.#"),1)=".",TRUE,FALSE)</formula>
    </cfRule>
  </conditionalFormatting>
  <conditionalFormatting sqref="AE93">
    <cfRule type="expression" dxfId="3205" priority="13749">
      <formula>IF(RIGHT(TEXT(AE93,"0.#"),1)=".",FALSE,TRUE)</formula>
    </cfRule>
    <cfRule type="expression" dxfId="3204" priority="13750">
      <formula>IF(RIGHT(TEXT(AE93,"0.#"),1)=".",TRUE,FALSE)</formula>
    </cfRule>
  </conditionalFormatting>
  <conditionalFormatting sqref="AE94">
    <cfRule type="expression" dxfId="3203" priority="13747">
      <formula>IF(RIGHT(TEXT(AE94,"0.#"),1)=".",FALSE,TRUE)</formula>
    </cfRule>
    <cfRule type="expression" dxfId="3202" priority="13748">
      <formula>IF(RIGHT(TEXT(AE94,"0.#"),1)=".",TRUE,FALSE)</formula>
    </cfRule>
  </conditionalFormatting>
  <conditionalFormatting sqref="AI94">
    <cfRule type="expression" dxfId="3201" priority="13745">
      <formula>IF(RIGHT(TEXT(AI94,"0.#"),1)=".",FALSE,TRUE)</formula>
    </cfRule>
    <cfRule type="expression" dxfId="3200" priority="13746">
      <formula>IF(RIGHT(TEXT(AI94,"0.#"),1)=".",TRUE,FALSE)</formula>
    </cfRule>
  </conditionalFormatting>
  <conditionalFormatting sqref="AI93">
    <cfRule type="expression" dxfId="3199" priority="13743">
      <formula>IF(RIGHT(TEXT(AI93,"0.#"),1)=".",FALSE,TRUE)</formula>
    </cfRule>
    <cfRule type="expression" dxfId="3198" priority="13744">
      <formula>IF(RIGHT(TEXT(AI93,"0.#"),1)=".",TRUE,FALSE)</formula>
    </cfRule>
  </conditionalFormatting>
  <conditionalFormatting sqref="AI92">
    <cfRule type="expression" dxfId="3197" priority="13741">
      <formula>IF(RIGHT(TEXT(AI92,"0.#"),1)=".",FALSE,TRUE)</formula>
    </cfRule>
    <cfRule type="expression" dxfId="3196" priority="13742">
      <formula>IF(RIGHT(TEXT(AI92,"0.#"),1)=".",TRUE,FALSE)</formula>
    </cfRule>
  </conditionalFormatting>
  <conditionalFormatting sqref="AM92">
    <cfRule type="expression" dxfId="3195" priority="13739">
      <formula>IF(RIGHT(TEXT(AM92,"0.#"),1)=".",FALSE,TRUE)</formula>
    </cfRule>
    <cfRule type="expression" dxfId="3194" priority="13740">
      <formula>IF(RIGHT(TEXT(AM92,"0.#"),1)=".",TRUE,FALSE)</formula>
    </cfRule>
  </conditionalFormatting>
  <conditionalFormatting sqref="AM93">
    <cfRule type="expression" dxfId="3193" priority="13737">
      <formula>IF(RIGHT(TEXT(AM93,"0.#"),1)=".",FALSE,TRUE)</formula>
    </cfRule>
    <cfRule type="expression" dxfId="3192" priority="13738">
      <formula>IF(RIGHT(TEXT(AM93,"0.#"),1)=".",TRUE,FALSE)</formula>
    </cfRule>
  </conditionalFormatting>
  <conditionalFormatting sqref="AM94">
    <cfRule type="expression" dxfId="3191" priority="13735">
      <formula>IF(RIGHT(TEXT(AM94,"0.#"),1)=".",FALSE,TRUE)</formula>
    </cfRule>
    <cfRule type="expression" dxfId="3190" priority="13736">
      <formula>IF(RIGHT(TEXT(AM94,"0.#"),1)=".",TRUE,FALSE)</formula>
    </cfRule>
  </conditionalFormatting>
  <conditionalFormatting sqref="AE97">
    <cfRule type="expression" dxfId="3189" priority="13721">
      <formula>IF(RIGHT(TEXT(AE97,"0.#"),1)=".",FALSE,TRUE)</formula>
    </cfRule>
    <cfRule type="expression" dxfId="3188" priority="13722">
      <formula>IF(RIGHT(TEXT(AE97,"0.#"),1)=".",TRUE,FALSE)</formula>
    </cfRule>
  </conditionalFormatting>
  <conditionalFormatting sqref="AE98">
    <cfRule type="expression" dxfId="3187" priority="13719">
      <formula>IF(RIGHT(TEXT(AE98,"0.#"),1)=".",FALSE,TRUE)</formula>
    </cfRule>
    <cfRule type="expression" dxfId="3186" priority="13720">
      <formula>IF(RIGHT(TEXT(AE98,"0.#"),1)=".",TRUE,FALSE)</formula>
    </cfRule>
  </conditionalFormatting>
  <conditionalFormatting sqref="AE99">
    <cfRule type="expression" dxfId="3185" priority="13717">
      <formula>IF(RIGHT(TEXT(AE99,"0.#"),1)=".",FALSE,TRUE)</formula>
    </cfRule>
    <cfRule type="expression" dxfId="3184" priority="13718">
      <formula>IF(RIGHT(TEXT(AE99,"0.#"),1)=".",TRUE,FALSE)</formula>
    </cfRule>
  </conditionalFormatting>
  <conditionalFormatting sqref="AI99">
    <cfRule type="expression" dxfId="3183" priority="13715">
      <formula>IF(RIGHT(TEXT(AI99,"0.#"),1)=".",FALSE,TRUE)</formula>
    </cfRule>
    <cfRule type="expression" dxfId="3182" priority="13716">
      <formula>IF(RIGHT(TEXT(AI99,"0.#"),1)=".",TRUE,FALSE)</formula>
    </cfRule>
  </conditionalFormatting>
  <conditionalFormatting sqref="AI98">
    <cfRule type="expression" dxfId="3181" priority="13713">
      <formula>IF(RIGHT(TEXT(AI98,"0.#"),1)=".",FALSE,TRUE)</formula>
    </cfRule>
    <cfRule type="expression" dxfId="3180" priority="13714">
      <formula>IF(RIGHT(TEXT(AI98,"0.#"),1)=".",TRUE,FALSE)</formula>
    </cfRule>
  </conditionalFormatting>
  <conditionalFormatting sqref="AI97">
    <cfRule type="expression" dxfId="3179" priority="13711">
      <formula>IF(RIGHT(TEXT(AI97,"0.#"),1)=".",FALSE,TRUE)</formula>
    </cfRule>
    <cfRule type="expression" dxfId="3178" priority="13712">
      <formula>IF(RIGHT(TEXT(AI97,"0.#"),1)=".",TRUE,FALSE)</formula>
    </cfRule>
  </conditionalFormatting>
  <conditionalFormatting sqref="AM97">
    <cfRule type="expression" dxfId="3177" priority="13709">
      <formula>IF(RIGHT(TEXT(AM97,"0.#"),1)=".",FALSE,TRUE)</formula>
    </cfRule>
    <cfRule type="expression" dxfId="3176" priority="13710">
      <formula>IF(RIGHT(TEXT(AM97,"0.#"),1)=".",TRUE,FALSE)</formula>
    </cfRule>
  </conditionalFormatting>
  <conditionalFormatting sqref="AM98">
    <cfRule type="expression" dxfId="3175" priority="13707">
      <formula>IF(RIGHT(TEXT(AM98,"0.#"),1)=".",FALSE,TRUE)</formula>
    </cfRule>
    <cfRule type="expression" dxfId="3174" priority="13708">
      <formula>IF(RIGHT(TEXT(AM98,"0.#"),1)=".",TRUE,FALSE)</formula>
    </cfRule>
  </conditionalFormatting>
  <conditionalFormatting sqref="AM99">
    <cfRule type="expression" dxfId="3173" priority="13705">
      <formula>IF(RIGHT(TEXT(AM99,"0.#"),1)=".",FALSE,TRUE)</formula>
    </cfRule>
    <cfRule type="expression" dxfId="3172" priority="13706">
      <formula>IF(RIGHT(TEXT(AM99,"0.#"),1)=".",TRUE,FALSE)</formula>
    </cfRule>
  </conditionalFormatting>
  <conditionalFormatting sqref="AM107">
    <cfRule type="expression" dxfId="3171" priority="13661">
      <formula>IF(RIGHT(TEXT(AM107,"0.#"),1)=".",FALSE,TRUE)</formula>
    </cfRule>
    <cfRule type="expression" dxfId="3170" priority="13662">
      <formula>IF(RIGHT(TEXT(AM107,"0.#"),1)=".",TRUE,FALSE)</formula>
    </cfRule>
  </conditionalFormatting>
  <conditionalFormatting sqref="AM110">
    <cfRule type="expression" dxfId="3169" priority="13647">
      <formula>IF(RIGHT(TEXT(AM110,"0.#"),1)=".",FALSE,TRUE)</formula>
    </cfRule>
    <cfRule type="expression" dxfId="3168" priority="13648">
      <formula>IF(RIGHT(TEXT(AM110,"0.#"),1)=".",TRUE,FALSE)</formula>
    </cfRule>
  </conditionalFormatting>
  <conditionalFormatting sqref="AE113">
    <cfRule type="expression" dxfId="3167" priority="13637">
      <formula>IF(RIGHT(TEXT(AE113,"0.#"),1)=".",FALSE,TRUE)</formula>
    </cfRule>
    <cfRule type="expression" dxfId="3166" priority="13638">
      <formula>IF(RIGHT(TEXT(AE113,"0.#"),1)=".",TRUE,FALSE)</formula>
    </cfRule>
  </conditionalFormatting>
  <conditionalFormatting sqref="AI113">
    <cfRule type="expression" dxfId="3165" priority="13635">
      <formula>IF(RIGHT(TEXT(AI113,"0.#"),1)=".",FALSE,TRUE)</formula>
    </cfRule>
    <cfRule type="expression" dxfId="3164" priority="13636">
      <formula>IF(RIGHT(TEXT(AI113,"0.#"),1)=".",TRUE,FALSE)</formula>
    </cfRule>
  </conditionalFormatting>
  <conditionalFormatting sqref="AM113">
    <cfRule type="expression" dxfId="3163" priority="13633">
      <formula>IF(RIGHT(TEXT(AM113,"0.#"),1)=".",FALSE,TRUE)</formula>
    </cfRule>
    <cfRule type="expression" dxfId="3162" priority="13634">
      <formula>IF(RIGHT(TEXT(AM113,"0.#"),1)=".",TRUE,FALSE)</formula>
    </cfRule>
  </conditionalFormatting>
  <conditionalFormatting sqref="AE114">
    <cfRule type="expression" dxfId="3161" priority="13631">
      <formula>IF(RIGHT(TEXT(AE114,"0.#"),1)=".",FALSE,TRUE)</formula>
    </cfRule>
    <cfRule type="expression" dxfId="3160" priority="13632">
      <formula>IF(RIGHT(TEXT(AE114,"0.#"),1)=".",TRUE,FALSE)</formula>
    </cfRule>
  </conditionalFormatting>
  <conditionalFormatting sqref="AI114">
    <cfRule type="expression" dxfId="3159" priority="13629">
      <formula>IF(RIGHT(TEXT(AI114,"0.#"),1)=".",FALSE,TRUE)</formula>
    </cfRule>
    <cfRule type="expression" dxfId="3158" priority="13630">
      <formula>IF(RIGHT(TEXT(AI114,"0.#"),1)=".",TRUE,FALSE)</formula>
    </cfRule>
  </conditionalFormatting>
  <conditionalFormatting sqref="AM114">
    <cfRule type="expression" dxfId="3157" priority="13627">
      <formula>IF(RIGHT(TEXT(AM114,"0.#"),1)=".",FALSE,TRUE)</formula>
    </cfRule>
    <cfRule type="expression" dxfId="3156" priority="13628">
      <formula>IF(RIGHT(TEXT(AM114,"0.#"),1)=".",TRUE,FALSE)</formula>
    </cfRule>
  </conditionalFormatting>
  <conditionalFormatting sqref="AQ116">
    <cfRule type="expression" dxfId="3155" priority="13623">
      <formula>IF(RIGHT(TEXT(AQ116,"0.#"),1)=".",FALSE,TRUE)</formula>
    </cfRule>
    <cfRule type="expression" dxfId="3154" priority="13624">
      <formula>IF(RIGHT(TEXT(AQ116,"0.#"),1)=".",TRUE,FALSE)</formula>
    </cfRule>
  </conditionalFormatting>
  <conditionalFormatting sqref="AE117 AM117">
    <cfRule type="expression" dxfId="3153" priority="13617">
      <formula>IF(RIGHT(TEXT(AE117,"0.#"),1)=".",FALSE,TRUE)</formula>
    </cfRule>
    <cfRule type="expression" dxfId="3152" priority="13618">
      <formula>IF(RIGHT(TEXT(AE117,"0.#"),1)=".",TRUE,FALSE)</formula>
    </cfRule>
  </conditionalFormatting>
  <conditionalFormatting sqref="AI117">
    <cfRule type="expression" dxfId="3151" priority="13615">
      <formula>IF(RIGHT(TEXT(AI117,"0.#"),1)=".",FALSE,TRUE)</formula>
    </cfRule>
    <cfRule type="expression" dxfId="3150" priority="13616">
      <formula>IF(RIGHT(TEXT(AI117,"0.#"),1)=".",TRUE,FALSE)</formula>
    </cfRule>
  </conditionalFormatting>
  <conditionalFormatting sqref="AQ117">
    <cfRule type="expression" dxfId="3149" priority="13611">
      <formula>IF(RIGHT(TEXT(AQ117,"0.#"),1)=".",FALSE,TRUE)</formula>
    </cfRule>
    <cfRule type="expression" dxfId="3148" priority="13612">
      <formula>IF(RIGHT(TEXT(AQ117,"0.#"),1)=".",TRUE,FALSE)</formula>
    </cfRule>
  </conditionalFormatting>
  <conditionalFormatting sqref="AQ119">
    <cfRule type="expression" dxfId="3147" priority="13609">
      <formula>IF(RIGHT(TEXT(AQ119,"0.#"),1)=".",FALSE,TRUE)</formula>
    </cfRule>
    <cfRule type="expression" dxfId="3146" priority="13610">
      <formula>IF(RIGHT(TEXT(AQ119,"0.#"),1)=".",TRUE,FALSE)</formula>
    </cfRule>
  </conditionalFormatting>
  <conditionalFormatting sqref="AQ120">
    <cfRule type="expression" dxfId="3145" priority="13597">
      <formula>IF(RIGHT(TEXT(AQ120,"0.#"),1)=".",FALSE,TRUE)</formula>
    </cfRule>
    <cfRule type="expression" dxfId="3144" priority="13598">
      <formula>IF(RIGHT(TEXT(AQ120,"0.#"),1)=".",TRUE,FALSE)</formula>
    </cfRule>
  </conditionalFormatting>
  <conditionalFormatting sqref="AE122 AQ122">
    <cfRule type="expression" dxfId="3143" priority="13595">
      <formula>IF(RIGHT(TEXT(AE122,"0.#"),1)=".",FALSE,TRUE)</formula>
    </cfRule>
    <cfRule type="expression" dxfId="3142" priority="13596">
      <formula>IF(RIGHT(TEXT(AE122,"0.#"),1)=".",TRUE,FALSE)</formula>
    </cfRule>
  </conditionalFormatting>
  <conditionalFormatting sqref="AI122">
    <cfRule type="expression" dxfId="3141" priority="13593">
      <formula>IF(RIGHT(TEXT(AI122,"0.#"),1)=".",FALSE,TRUE)</formula>
    </cfRule>
    <cfRule type="expression" dxfId="3140" priority="13594">
      <formula>IF(RIGHT(TEXT(AI122,"0.#"),1)=".",TRUE,FALSE)</formula>
    </cfRule>
  </conditionalFormatting>
  <conditionalFormatting sqref="AM122">
    <cfRule type="expression" dxfId="3139" priority="13591">
      <formula>IF(RIGHT(TEXT(AM122,"0.#"),1)=".",FALSE,TRUE)</formula>
    </cfRule>
    <cfRule type="expression" dxfId="3138" priority="13592">
      <formula>IF(RIGHT(TEXT(AM122,"0.#"),1)=".",TRUE,FALSE)</formula>
    </cfRule>
  </conditionalFormatting>
  <conditionalFormatting sqref="AQ123">
    <cfRule type="expression" dxfId="3137" priority="13583">
      <formula>IF(RIGHT(TEXT(AQ123,"0.#"),1)=".",FALSE,TRUE)</formula>
    </cfRule>
    <cfRule type="expression" dxfId="3136" priority="13584">
      <formula>IF(RIGHT(TEXT(AQ123,"0.#"),1)=".",TRUE,FALSE)</formula>
    </cfRule>
  </conditionalFormatting>
  <conditionalFormatting sqref="AE125 AQ125">
    <cfRule type="expression" dxfId="3135" priority="13581">
      <formula>IF(RIGHT(TEXT(AE125,"0.#"),1)=".",FALSE,TRUE)</formula>
    </cfRule>
    <cfRule type="expression" dxfId="3134" priority="13582">
      <formula>IF(RIGHT(TEXT(AE125,"0.#"),1)=".",TRUE,FALSE)</formula>
    </cfRule>
  </conditionalFormatting>
  <conditionalFormatting sqref="AI125">
    <cfRule type="expression" dxfId="3133" priority="13579">
      <formula>IF(RIGHT(TEXT(AI125,"0.#"),1)=".",FALSE,TRUE)</formula>
    </cfRule>
    <cfRule type="expression" dxfId="3132" priority="13580">
      <formula>IF(RIGHT(TEXT(AI125,"0.#"),1)=".",TRUE,FALSE)</formula>
    </cfRule>
  </conditionalFormatting>
  <conditionalFormatting sqref="AM125">
    <cfRule type="expression" dxfId="3131" priority="13577">
      <formula>IF(RIGHT(TEXT(AM125,"0.#"),1)=".",FALSE,TRUE)</formula>
    </cfRule>
    <cfRule type="expression" dxfId="3130" priority="13578">
      <formula>IF(RIGHT(TEXT(AM125,"0.#"),1)=".",TRUE,FALSE)</formula>
    </cfRule>
  </conditionalFormatting>
  <conditionalFormatting sqref="AQ126">
    <cfRule type="expression" dxfId="3129" priority="13569">
      <formula>IF(RIGHT(TEXT(AQ126,"0.#"),1)=".",FALSE,TRUE)</formula>
    </cfRule>
    <cfRule type="expression" dxfId="3128" priority="13570">
      <formula>IF(RIGHT(TEXT(AQ126,"0.#"),1)=".",TRUE,FALSE)</formula>
    </cfRule>
  </conditionalFormatting>
  <conditionalFormatting sqref="AE128 AQ128">
    <cfRule type="expression" dxfId="3127" priority="13567">
      <formula>IF(RIGHT(TEXT(AE128,"0.#"),1)=".",FALSE,TRUE)</formula>
    </cfRule>
    <cfRule type="expression" dxfId="3126" priority="13568">
      <formula>IF(RIGHT(TEXT(AE128,"0.#"),1)=".",TRUE,FALSE)</formula>
    </cfRule>
  </conditionalFormatting>
  <conditionalFormatting sqref="AI128">
    <cfRule type="expression" dxfId="3125" priority="13565">
      <formula>IF(RIGHT(TEXT(AI128,"0.#"),1)=".",FALSE,TRUE)</formula>
    </cfRule>
    <cfRule type="expression" dxfId="3124" priority="13566">
      <formula>IF(RIGHT(TEXT(AI128,"0.#"),1)=".",TRUE,FALSE)</formula>
    </cfRule>
  </conditionalFormatting>
  <conditionalFormatting sqref="AM128">
    <cfRule type="expression" dxfId="3123" priority="13563">
      <formula>IF(RIGHT(TEXT(AM128,"0.#"),1)=".",FALSE,TRUE)</formula>
    </cfRule>
    <cfRule type="expression" dxfId="3122" priority="13564">
      <formula>IF(RIGHT(TEXT(AM128,"0.#"),1)=".",TRUE,FALSE)</formula>
    </cfRule>
  </conditionalFormatting>
  <conditionalFormatting sqref="AQ129">
    <cfRule type="expression" dxfId="3121" priority="13555">
      <formula>IF(RIGHT(TEXT(AQ129,"0.#"),1)=".",FALSE,TRUE)</formula>
    </cfRule>
    <cfRule type="expression" dxfId="3120" priority="13556">
      <formula>IF(RIGHT(TEXT(AQ129,"0.#"),1)=".",TRUE,FALSE)</formula>
    </cfRule>
  </conditionalFormatting>
  <conditionalFormatting sqref="AE75">
    <cfRule type="expression" dxfId="3119" priority="13553">
      <formula>IF(RIGHT(TEXT(AE75,"0.#"),1)=".",FALSE,TRUE)</formula>
    </cfRule>
    <cfRule type="expression" dxfId="3118" priority="13554">
      <formula>IF(RIGHT(TEXT(AE75,"0.#"),1)=".",TRUE,FALSE)</formula>
    </cfRule>
  </conditionalFormatting>
  <conditionalFormatting sqref="AE76">
    <cfRule type="expression" dxfId="3117" priority="13551">
      <formula>IF(RIGHT(TEXT(AE76,"0.#"),1)=".",FALSE,TRUE)</formula>
    </cfRule>
    <cfRule type="expression" dxfId="3116" priority="13552">
      <formula>IF(RIGHT(TEXT(AE76,"0.#"),1)=".",TRUE,FALSE)</formula>
    </cfRule>
  </conditionalFormatting>
  <conditionalFormatting sqref="AE77">
    <cfRule type="expression" dxfId="3115" priority="13549">
      <formula>IF(RIGHT(TEXT(AE77,"0.#"),1)=".",FALSE,TRUE)</formula>
    </cfRule>
    <cfRule type="expression" dxfId="3114" priority="13550">
      <formula>IF(RIGHT(TEXT(AE77,"0.#"),1)=".",TRUE,FALSE)</formula>
    </cfRule>
  </conditionalFormatting>
  <conditionalFormatting sqref="AI77">
    <cfRule type="expression" dxfId="3113" priority="13547">
      <formula>IF(RIGHT(TEXT(AI77,"0.#"),1)=".",FALSE,TRUE)</formula>
    </cfRule>
    <cfRule type="expression" dxfId="3112" priority="13548">
      <formula>IF(RIGHT(TEXT(AI77,"0.#"),1)=".",TRUE,FALSE)</formula>
    </cfRule>
  </conditionalFormatting>
  <conditionalFormatting sqref="AI76">
    <cfRule type="expression" dxfId="3111" priority="13545">
      <formula>IF(RIGHT(TEXT(AI76,"0.#"),1)=".",FALSE,TRUE)</formula>
    </cfRule>
    <cfRule type="expression" dxfId="3110" priority="13546">
      <formula>IF(RIGHT(TEXT(AI76,"0.#"),1)=".",TRUE,FALSE)</formula>
    </cfRule>
  </conditionalFormatting>
  <conditionalFormatting sqref="AI75">
    <cfRule type="expression" dxfId="3109" priority="13543">
      <formula>IF(RIGHT(TEXT(AI75,"0.#"),1)=".",FALSE,TRUE)</formula>
    </cfRule>
    <cfRule type="expression" dxfId="3108" priority="13544">
      <formula>IF(RIGHT(TEXT(AI75,"0.#"),1)=".",TRUE,FALSE)</formula>
    </cfRule>
  </conditionalFormatting>
  <conditionalFormatting sqref="AM75">
    <cfRule type="expression" dxfId="3107" priority="13541">
      <formula>IF(RIGHT(TEXT(AM75,"0.#"),1)=".",FALSE,TRUE)</formula>
    </cfRule>
    <cfRule type="expression" dxfId="3106" priority="13542">
      <formula>IF(RIGHT(TEXT(AM75,"0.#"),1)=".",TRUE,FALSE)</formula>
    </cfRule>
  </conditionalFormatting>
  <conditionalFormatting sqref="AM76">
    <cfRule type="expression" dxfId="3105" priority="13539">
      <formula>IF(RIGHT(TEXT(AM76,"0.#"),1)=".",FALSE,TRUE)</formula>
    </cfRule>
    <cfRule type="expression" dxfId="3104" priority="13540">
      <formula>IF(RIGHT(TEXT(AM76,"0.#"),1)=".",TRUE,FALSE)</formula>
    </cfRule>
  </conditionalFormatting>
  <conditionalFormatting sqref="AM77">
    <cfRule type="expression" dxfId="3103" priority="13537">
      <formula>IF(RIGHT(TEXT(AM77,"0.#"),1)=".",FALSE,TRUE)</formula>
    </cfRule>
    <cfRule type="expression" dxfId="3102" priority="13538">
      <formula>IF(RIGHT(TEXT(AM77,"0.#"),1)=".",TRUE,FALSE)</formula>
    </cfRule>
  </conditionalFormatting>
  <conditionalFormatting sqref="AE433">
    <cfRule type="expression" dxfId="3101" priority="13493">
      <formula>IF(RIGHT(TEXT(AE433,"0.#"),1)=".",FALSE,TRUE)</formula>
    </cfRule>
    <cfRule type="expression" dxfId="3100" priority="13494">
      <formula>IF(RIGHT(TEXT(AE433,"0.#"),1)=".",TRUE,FALSE)</formula>
    </cfRule>
  </conditionalFormatting>
  <conditionalFormatting sqref="AE434">
    <cfRule type="expression" dxfId="3099" priority="13491">
      <formula>IF(RIGHT(TEXT(AE434,"0.#"),1)=".",FALSE,TRUE)</formula>
    </cfRule>
    <cfRule type="expression" dxfId="3098" priority="13492">
      <formula>IF(RIGHT(TEXT(AE434,"0.#"),1)=".",TRUE,FALSE)</formula>
    </cfRule>
  </conditionalFormatting>
  <conditionalFormatting sqref="AE435">
    <cfRule type="expression" dxfId="3097" priority="13489">
      <formula>IF(RIGHT(TEXT(AE435,"0.#"),1)=".",FALSE,TRUE)</formula>
    </cfRule>
    <cfRule type="expression" dxfId="3096" priority="13490">
      <formula>IF(RIGHT(TEXT(AE435,"0.#"),1)=".",TRUE,FALSE)</formula>
    </cfRule>
  </conditionalFormatting>
  <conditionalFormatting sqref="AL840:AO867">
    <cfRule type="expression" dxfId="3095" priority="7093">
      <formula>IF(AND(AL840&gt;=0, RIGHT(TEXT(AL840,"0.#"),1)&lt;&gt;"."),TRUE,FALSE)</formula>
    </cfRule>
    <cfRule type="expression" dxfId="3094" priority="7094">
      <formula>IF(AND(AL840&gt;=0, RIGHT(TEXT(AL840,"0.#"),1)="."),TRUE,FALSE)</formula>
    </cfRule>
    <cfRule type="expression" dxfId="3093" priority="7095">
      <formula>IF(AND(AL840&lt;0, RIGHT(TEXT(AL840,"0.#"),1)&lt;&gt;"."),TRUE,FALSE)</formula>
    </cfRule>
    <cfRule type="expression" dxfId="3092" priority="7096">
      <formula>IF(AND(AL840&lt;0, RIGHT(TEXT(AL840,"0.#"),1)="."),TRUE,FALSE)</formula>
    </cfRule>
  </conditionalFormatting>
  <conditionalFormatting sqref="AQ53:AQ55">
    <cfRule type="expression" dxfId="3091" priority="5115">
      <formula>IF(RIGHT(TEXT(AQ53,"0.#"),1)=".",FALSE,TRUE)</formula>
    </cfRule>
    <cfRule type="expression" dxfId="3090" priority="5116">
      <formula>IF(RIGHT(TEXT(AQ53,"0.#"),1)=".",TRUE,FALSE)</formula>
    </cfRule>
  </conditionalFormatting>
  <conditionalFormatting sqref="AU53:AU55">
    <cfRule type="expression" dxfId="3089" priority="5113">
      <formula>IF(RIGHT(TEXT(AU53,"0.#"),1)=".",FALSE,TRUE)</formula>
    </cfRule>
    <cfRule type="expression" dxfId="3088" priority="5114">
      <formula>IF(RIGHT(TEXT(AU53,"0.#"),1)=".",TRUE,FALSE)</formula>
    </cfRule>
  </conditionalFormatting>
  <conditionalFormatting sqref="AQ60:AQ62">
    <cfRule type="expression" dxfId="3087" priority="5111">
      <formula>IF(RIGHT(TEXT(AQ60,"0.#"),1)=".",FALSE,TRUE)</formula>
    </cfRule>
    <cfRule type="expression" dxfId="3086" priority="5112">
      <formula>IF(RIGHT(TEXT(AQ60,"0.#"),1)=".",TRUE,FALSE)</formula>
    </cfRule>
  </conditionalFormatting>
  <conditionalFormatting sqref="AU60:AU62">
    <cfRule type="expression" dxfId="3085" priority="5109">
      <formula>IF(RIGHT(TEXT(AU60,"0.#"),1)=".",FALSE,TRUE)</formula>
    </cfRule>
    <cfRule type="expression" dxfId="3084" priority="5110">
      <formula>IF(RIGHT(TEXT(AU60,"0.#"),1)=".",TRUE,FALSE)</formula>
    </cfRule>
  </conditionalFormatting>
  <conditionalFormatting sqref="AQ75:AQ77">
    <cfRule type="expression" dxfId="3083" priority="5107">
      <formula>IF(RIGHT(TEXT(AQ75,"0.#"),1)=".",FALSE,TRUE)</formula>
    </cfRule>
    <cfRule type="expression" dxfId="3082" priority="5108">
      <formula>IF(RIGHT(TEXT(AQ75,"0.#"),1)=".",TRUE,FALSE)</formula>
    </cfRule>
  </conditionalFormatting>
  <conditionalFormatting sqref="AU75:AU77">
    <cfRule type="expression" dxfId="3081" priority="5105">
      <formula>IF(RIGHT(TEXT(AU75,"0.#"),1)=".",FALSE,TRUE)</formula>
    </cfRule>
    <cfRule type="expression" dxfId="3080" priority="5106">
      <formula>IF(RIGHT(TEXT(AU75,"0.#"),1)=".",TRUE,FALSE)</formula>
    </cfRule>
  </conditionalFormatting>
  <conditionalFormatting sqref="AQ87:AQ89">
    <cfRule type="expression" dxfId="3079" priority="5103">
      <formula>IF(RIGHT(TEXT(AQ87,"0.#"),1)=".",FALSE,TRUE)</formula>
    </cfRule>
    <cfRule type="expression" dxfId="3078" priority="5104">
      <formula>IF(RIGHT(TEXT(AQ87,"0.#"),1)=".",TRUE,FALSE)</formula>
    </cfRule>
  </conditionalFormatting>
  <conditionalFormatting sqref="AU87:AU89">
    <cfRule type="expression" dxfId="3077" priority="5101">
      <formula>IF(RIGHT(TEXT(AU87,"0.#"),1)=".",FALSE,TRUE)</formula>
    </cfRule>
    <cfRule type="expression" dxfId="3076" priority="5102">
      <formula>IF(RIGHT(TEXT(AU87,"0.#"),1)=".",TRUE,FALSE)</formula>
    </cfRule>
  </conditionalFormatting>
  <conditionalFormatting sqref="AQ92:AQ94">
    <cfRule type="expression" dxfId="3075" priority="5099">
      <formula>IF(RIGHT(TEXT(AQ92,"0.#"),1)=".",FALSE,TRUE)</formula>
    </cfRule>
    <cfRule type="expression" dxfId="3074" priority="5100">
      <formula>IF(RIGHT(TEXT(AQ92,"0.#"),1)=".",TRUE,FALSE)</formula>
    </cfRule>
  </conditionalFormatting>
  <conditionalFormatting sqref="AU92:AU94">
    <cfRule type="expression" dxfId="3073" priority="5097">
      <formula>IF(RIGHT(TEXT(AU92,"0.#"),1)=".",FALSE,TRUE)</formula>
    </cfRule>
    <cfRule type="expression" dxfId="3072" priority="5098">
      <formula>IF(RIGHT(TEXT(AU92,"0.#"),1)=".",TRUE,FALSE)</formula>
    </cfRule>
  </conditionalFormatting>
  <conditionalFormatting sqref="AQ97:AQ99">
    <cfRule type="expression" dxfId="3071" priority="5095">
      <formula>IF(RIGHT(TEXT(AQ97,"0.#"),1)=".",FALSE,TRUE)</formula>
    </cfRule>
    <cfRule type="expression" dxfId="3070" priority="5096">
      <formula>IF(RIGHT(TEXT(AQ97,"0.#"),1)=".",TRUE,FALSE)</formula>
    </cfRule>
  </conditionalFormatting>
  <conditionalFormatting sqref="AU97:AU99">
    <cfRule type="expression" dxfId="3069" priority="5093">
      <formula>IF(RIGHT(TEXT(AU97,"0.#"),1)=".",FALSE,TRUE)</formula>
    </cfRule>
    <cfRule type="expression" dxfId="3068" priority="5094">
      <formula>IF(RIGHT(TEXT(AU97,"0.#"),1)=".",TRUE,FALSE)</formula>
    </cfRule>
  </conditionalFormatting>
  <conditionalFormatting sqref="AE458">
    <cfRule type="expression" dxfId="3067" priority="4787">
      <formula>IF(RIGHT(TEXT(AE458,"0.#"),1)=".",FALSE,TRUE)</formula>
    </cfRule>
    <cfRule type="expression" dxfId="3066" priority="4788">
      <formula>IF(RIGHT(TEXT(AE458,"0.#"),1)=".",TRUE,FALSE)</formula>
    </cfRule>
  </conditionalFormatting>
  <conditionalFormatting sqref="AM460">
    <cfRule type="expression" dxfId="3065" priority="4777">
      <formula>IF(RIGHT(TEXT(AM460,"0.#"),1)=".",FALSE,TRUE)</formula>
    </cfRule>
    <cfRule type="expression" dxfId="3064" priority="4778">
      <formula>IF(RIGHT(TEXT(AM460,"0.#"),1)=".",TRUE,FALSE)</formula>
    </cfRule>
  </conditionalFormatting>
  <conditionalFormatting sqref="AE459">
    <cfRule type="expression" dxfId="3063" priority="4785">
      <formula>IF(RIGHT(TEXT(AE459,"0.#"),1)=".",FALSE,TRUE)</formula>
    </cfRule>
    <cfRule type="expression" dxfId="3062" priority="4786">
      <formula>IF(RIGHT(TEXT(AE459,"0.#"),1)=".",TRUE,FALSE)</formula>
    </cfRule>
  </conditionalFormatting>
  <conditionalFormatting sqref="AE460">
    <cfRule type="expression" dxfId="3061" priority="4783">
      <formula>IF(RIGHT(TEXT(AE460,"0.#"),1)=".",FALSE,TRUE)</formula>
    </cfRule>
    <cfRule type="expression" dxfId="3060" priority="4784">
      <formula>IF(RIGHT(TEXT(AE460,"0.#"),1)=".",TRUE,FALSE)</formula>
    </cfRule>
  </conditionalFormatting>
  <conditionalFormatting sqref="AM458">
    <cfRule type="expression" dxfId="3059" priority="4781">
      <formula>IF(RIGHT(TEXT(AM458,"0.#"),1)=".",FALSE,TRUE)</formula>
    </cfRule>
    <cfRule type="expression" dxfId="3058" priority="4782">
      <formula>IF(RIGHT(TEXT(AM458,"0.#"),1)=".",TRUE,FALSE)</formula>
    </cfRule>
  </conditionalFormatting>
  <conditionalFormatting sqref="AM459">
    <cfRule type="expression" dxfId="3057" priority="4779">
      <formula>IF(RIGHT(TEXT(AM459,"0.#"),1)=".",FALSE,TRUE)</formula>
    </cfRule>
    <cfRule type="expression" dxfId="3056" priority="4780">
      <formula>IF(RIGHT(TEXT(AM459,"0.#"),1)=".",TRUE,FALSE)</formula>
    </cfRule>
  </conditionalFormatting>
  <conditionalFormatting sqref="AU458">
    <cfRule type="expression" dxfId="3055" priority="4775">
      <formula>IF(RIGHT(TEXT(AU458,"0.#"),1)=".",FALSE,TRUE)</formula>
    </cfRule>
    <cfRule type="expression" dxfId="3054" priority="4776">
      <formula>IF(RIGHT(TEXT(AU458,"0.#"),1)=".",TRUE,FALSE)</formula>
    </cfRule>
  </conditionalFormatting>
  <conditionalFormatting sqref="AU459">
    <cfRule type="expression" dxfId="3053" priority="4773">
      <formula>IF(RIGHT(TEXT(AU459,"0.#"),1)=".",FALSE,TRUE)</formula>
    </cfRule>
    <cfRule type="expression" dxfId="3052" priority="4774">
      <formula>IF(RIGHT(TEXT(AU459,"0.#"),1)=".",TRUE,FALSE)</formula>
    </cfRule>
  </conditionalFormatting>
  <conditionalFormatting sqref="AU460">
    <cfRule type="expression" dxfId="3051" priority="4771">
      <formula>IF(RIGHT(TEXT(AU460,"0.#"),1)=".",FALSE,TRUE)</formula>
    </cfRule>
    <cfRule type="expression" dxfId="3050" priority="4772">
      <formula>IF(RIGHT(TEXT(AU460,"0.#"),1)=".",TRUE,FALSE)</formula>
    </cfRule>
  </conditionalFormatting>
  <conditionalFormatting sqref="AI460">
    <cfRule type="expression" dxfId="3049" priority="4765">
      <formula>IF(RIGHT(TEXT(AI460,"0.#"),1)=".",FALSE,TRUE)</formula>
    </cfRule>
    <cfRule type="expression" dxfId="3048" priority="4766">
      <formula>IF(RIGHT(TEXT(AI460,"0.#"),1)=".",TRUE,FALSE)</formula>
    </cfRule>
  </conditionalFormatting>
  <conditionalFormatting sqref="AI458">
    <cfRule type="expression" dxfId="3047" priority="4769">
      <formula>IF(RIGHT(TEXT(AI458,"0.#"),1)=".",FALSE,TRUE)</formula>
    </cfRule>
    <cfRule type="expression" dxfId="3046" priority="4770">
      <formula>IF(RIGHT(TEXT(AI458,"0.#"),1)=".",TRUE,FALSE)</formula>
    </cfRule>
  </conditionalFormatting>
  <conditionalFormatting sqref="AI459">
    <cfRule type="expression" dxfId="3045" priority="4767">
      <formula>IF(RIGHT(TEXT(AI459,"0.#"),1)=".",FALSE,TRUE)</formula>
    </cfRule>
    <cfRule type="expression" dxfId="3044" priority="4768">
      <formula>IF(RIGHT(TEXT(AI459,"0.#"),1)=".",TRUE,FALSE)</formula>
    </cfRule>
  </conditionalFormatting>
  <conditionalFormatting sqref="AQ459">
    <cfRule type="expression" dxfId="3043" priority="4763">
      <formula>IF(RIGHT(TEXT(AQ459,"0.#"),1)=".",FALSE,TRUE)</formula>
    </cfRule>
    <cfRule type="expression" dxfId="3042" priority="4764">
      <formula>IF(RIGHT(TEXT(AQ459,"0.#"),1)=".",TRUE,FALSE)</formula>
    </cfRule>
  </conditionalFormatting>
  <conditionalFormatting sqref="AQ460">
    <cfRule type="expression" dxfId="3041" priority="4761">
      <formula>IF(RIGHT(TEXT(AQ460,"0.#"),1)=".",FALSE,TRUE)</formula>
    </cfRule>
    <cfRule type="expression" dxfId="3040" priority="4762">
      <formula>IF(RIGHT(TEXT(AQ460,"0.#"),1)=".",TRUE,FALSE)</formula>
    </cfRule>
  </conditionalFormatting>
  <conditionalFormatting sqref="AQ458">
    <cfRule type="expression" dxfId="3039" priority="4759">
      <formula>IF(RIGHT(TEXT(AQ458,"0.#"),1)=".",FALSE,TRUE)</formula>
    </cfRule>
    <cfRule type="expression" dxfId="3038" priority="4760">
      <formula>IF(RIGHT(TEXT(AQ458,"0.#"),1)=".",TRUE,FALSE)</formula>
    </cfRule>
  </conditionalFormatting>
  <conditionalFormatting sqref="AE120 AM120">
    <cfRule type="expression" dxfId="3037" priority="3437">
      <formula>IF(RIGHT(TEXT(AE120,"0.#"),1)=".",FALSE,TRUE)</formula>
    </cfRule>
    <cfRule type="expression" dxfId="3036" priority="3438">
      <formula>IF(RIGHT(TEXT(AE120,"0.#"),1)=".",TRUE,FALSE)</formula>
    </cfRule>
  </conditionalFormatting>
  <conditionalFormatting sqref="AI126">
    <cfRule type="expression" dxfId="3035" priority="3427">
      <formula>IF(RIGHT(TEXT(AI126,"0.#"),1)=".",FALSE,TRUE)</formula>
    </cfRule>
    <cfRule type="expression" dxfId="3034" priority="3428">
      <formula>IF(RIGHT(TEXT(AI126,"0.#"),1)=".",TRUE,FALSE)</formula>
    </cfRule>
  </conditionalFormatting>
  <conditionalFormatting sqref="AI120">
    <cfRule type="expression" dxfId="3033" priority="3435">
      <formula>IF(RIGHT(TEXT(AI120,"0.#"),1)=".",FALSE,TRUE)</formula>
    </cfRule>
    <cfRule type="expression" dxfId="3032" priority="3436">
      <formula>IF(RIGHT(TEXT(AI120,"0.#"),1)=".",TRUE,FALSE)</formula>
    </cfRule>
  </conditionalFormatting>
  <conditionalFormatting sqref="AE123 AM123">
    <cfRule type="expression" dxfId="3031" priority="3433">
      <formula>IF(RIGHT(TEXT(AE123,"0.#"),1)=".",FALSE,TRUE)</formula>
    </cfRule>
    <cfRule type="expression" dxfId="3030" priority="3434">
      <formula>IF(RIGHT(TEXT(AE123,"0.#"),1)=".",TRUE,FALSE)</formula>
    </cfRule>
  </conditionalFormatting>
  <conditionalFormatting sqref="AI123">
    <cfRule type="expression" dxfId="3029" priority="3431">
      <formula>IF(RIGHT(TEXT(AI123,"0.#"),1)=".",FALSE,TRUE)</formula>
    </cfRule>
    <cfRule type="expression" dxfId="3028" priority="3432">
      <formula>IF(RIGHT(TEXT(AI123,"0.#"),1)=".",TRUE,FALSE)</formula>
    </cfRule>
  </conditionalFormatting>
  <conditionalFormatting sqref="AE126 AM126">
    <cfRule type="expression" dxfId="3027" priority="3429">
      <formula>IF(RIGHT(TEXT(AE126,"0.#"),1)=".",FALSE,TRUE)</formula>
    </cfRule>
    <cfRule type="expression" dxfId="3026" priority="3430">
      <formula>IF(RIGHT(TEXT(AE126,"0.#"),1)=".",TRUE,FALSE)</formula>
    </cfRule>
  </conditionalFormatting>
  <conditionalFormatting sqref="AE129 AM129">
    <cfRule type="expression" dxfId="3025" priority="3425">
      <formula>IF(RIGHT(TEXT(AE129,"0.#"),1)=".",FALSE,TRUE)</formula>
    </cfRule>
    <cfRule type="expression" dxfId="3024" priority="3426">
      <formula>IF(RIGHT(TEXT(AE129,"0.#"),1)=".",TRUE,FALSE)</formula>
    </cfRule>
  </conditionalFormatting>
  <conditionalFormatting sqref="AI129">
    <cfRule type="expression" dxfId="3023" priority="3423">
      <formula>IF(RIGHT(TEXT(AI129,"0.#"),1)=".",FALSE,TRUE)</formula>
    </cfRule>
    <cfRule type="expression" dxfId="3022" priority="3424">
      <formula>IF(RIGHT(TEXT(AI129,"0.#"),1)=".",TRUE,FALSE)</formula>
    </cfRule>
  </conditionalFormatting>
  <conditionalFormatting sqref="Y840:Y867">
    <cfRule type="expression" dxfId="3021" priority="3421">
      <formula>IF(RIGHT(TEXT(Y840,"0.#"),1)=".",FALSE,TRUE)</formula>
    </cfRule>
    <cfRule type="expression" dxfId="3020" priority="3422">
      <formula>IF(RIGHT(TEXT(Y840,"0.#"),1)=".",TRUE,FALSE)</formula>
    </cfRule>
  </conditionalFormatting>
  <conditionalFormatting sqref="AU518">
    <cfRule type="expression" dxfId="3019" priority="1931">
      <formula>IF(RIGHT(TEXT(AU518,"0.#"),1)=".",FALSE,TRUE)</formula>
    </cfRule>
    <cfRule type="expression" dxfId="3018" priority="1932">
      <formula>IF(RIGHT(TEXT(AU518,"0.#"),1)=".",TRUE,FALSE)</formula>
    </cfRule>
  </conditionalFormatting>
  <conditionalFormatting sqref="AQ551">
    <cfRule type="expression" dxfId="3017" priority="1707">
      <formula>IF(RIGHT(TEXT(AQ551,"0.#"),1)=".",FALSE,TRUE)</formula>
    </cfRule>
    <cfRule type="expression" dxfId="3016" priority="1708">
      <formula>IF(RIGHT(TEXT(AQ551,"0.#"),1)=".",TRUE,FALSE)</formula>
    </cfRule>
  </conditionalFormatting>
  <conditionalFormatting sqref="AE556">
    <cfRule type="expression" dxfId="3015" priority="1705">
      <formula>IF(RIGHT(TEXT(AE556,"0.#"),1)=".",FALSE,TRUE)</formula>
    </cfRule>
    <cfRule type="expression" dxfId="3014" priority="1706">
      <formula>IF(RIGHT(TEXT(AE556,"0.#"),1)=".",TRUE,FALSE)</formula>
    </cfRule>
  </conditionalFormatting>
  <conditionalFormatting sqref="AE557">
    <cfRule type="expression" dxfId="3013" priority="1703">
      <formula>IF(RIGHT(TEXT(AE557,"0.#"),1)=".",FALSE,TRUE)</formula>
    </cfRule>
    <cfRule type="expression" dxfId="3012" priority="1704">
      <formula>IF(RIGHT(TEXT(AE557,"0.#"),1)=".",TRUE,FALSE)</formula>
    </cfRule>
  </conditionalFormatting>
  <conditionalFormatting sqref="AE558">
    <cfRule type="expression" dxfId="3011" priority="1701">
      <formula>IF(RIGHT(TEXT(AE558,"0.#"),1)=".",FALSE,TRUE)</formula>
    </cfRule>
    <cfRule type="expression" dxfId="3010" priority="1702">
      <formula>IF(RIGHT(TEXT(AE558,"0.#"),1)=".",TRUE,FALSE)</formula>
    </cfRule>
  </conditionalFormatting>
  <conditionalFormatting sqref="AU556">
    <cfRule type="expression" dxfId="3009" priority="1693">
      <formula>IF(RIGHT(TEXT(AU556,"0.#"),1)=".",FALSE,TRUE)</formula>
    </cfRule>
    <cfRule type="expression" dxfId="3008" priority="1694">
      <formula>IF(RIGHT(TEXT(AU556,"0.#"),1)=".",TRUE,FALSE)</formula>
    </cfRule>
  </conditionalFormatting>
  <conditionalFormatting sqref="AU557">
    <cfRule type="expression" dxfId="3007" priority="1691">
      <formula>IF(RIGHT(TEXT(AU557,"0.#"),1)=".",FALSE,TRUE)</formula>
    </cfRule>
    <cfRule type="expression" dxfId="3006" priority="1692">
      <formula>IF(RIGHT(TEXT(AU557,"0.#"),1)=".",TRUE,FALSE)</formula>
    </cfRule>
  </conditionalFormatting>
  <conditionalFormatting sqref="AU558">
    <cfRule type="expression" dxfId="3005" priority="1689">
      <formula>IF(RIGHT(TEXT(AU558,"0.#"),1)=".",FALSE,TRUE)</formula>
    </cfRule>
    <cfRule type="expression" dxfId="3004" priority="1690">
      <formula>IF(RIGHT(TEXT(AU558,"0.#"),1)=".",TRUE,FALSE)</formula>
    </cfRule>
  </conditionalFormatting>
  <conditionalFormatting sqref="AQ557">
    <cfRule type="expression" dxfId="3003" priority="1681">
      <formula>IF(RIGHT(TEXT(AQ557,"0.#"),1)=".",FALSE,TRUE)</formula>
    </cfRule>
    <cfRule type="expression" dxfId="3002" priority="1682">
      <formula>IF(RIGHT(TEXT(AQ557,"0.#"),1)=".",TRUE,FALSE)</formula>
    </cfRule>
  </conditionalFormatting>
  <conditionalFormatting sqref="AQ558">
    <cfRule type="expression" dxfId="3001" priority="1679">
      <formula>IF(RIGHT(TEXT(AQ558,"0.#"),1)=".",FALSE,TRUE)</formula>
    </cfRule>
    <cfRule type="expression" dxfId="3000" priority="1680">
      <formula>IF(RIGHT(TEXT(AQ558,"0.#"),1)=".",TRUE,FALSE)</formula>
    </cfRule>
  </conditionalFormatting>
  <conditionalFormatting sqref="AQ556">
    <cfRule type="expression" dxfId="2999" priority="1677">
      <formula>IF(RIGHT(TEXT(AQ556,"0.#"),1)=".",FALSE,TRUE)</formula>
    </cfRule>
    <cfRule type="expression" dxfId="2998" priority="1678">
      <formula>IF(RIGHT(TEXT(AQ556,"0.#"),1)=".",TRUE,FALSE)</formula>
    </cfRule>
  </conditionalFormatting>
  <conditionalFormatting sqref="AE561">
    <cfRule type="expression" dxfId="2997" priority="1675">
      <formula>IF(RIGHT(TEXT(AE561,"0.#"),1)=".",FALSE,TRUE)</formula>
    </cfRule>
    <cfRule type="expression" dxfId="2996" priority="1676">
      <formula>IF(RIGHT(TEXT(AE561,"0.#"),1)=".",TRUE,FALSE)</formula>
    </cfRule>
  </conditionalFormatting>
  <conditionalFormatting sqref="AE562">
    <cfRule type="expression" dxfId="2995" priority="1673">
      <formula>IF(RIGHT(TEXT(AE562,"0.#"),1)=".",FALSE,TRUE)</formula>
    </cfRule>
    <cfRule type="expression" dxfId="2994" priority="1674">
      <formula>IF(RIGHT(TEXT(AE562,"0.#"),1)=".",TRUE,FALSE)</formula>
    </cfRule>
  </conditionalFormatting>
  <conditionalFormatting sqref="AE563">
    <cfRule type="expression" dxfId="2993" priority="1671">
      <formula>IF(RIGHT(TEXT(AE563,"0.#"),1)=".",FALSE,TRUE)</formula>
    </cfRule>
    <cfRule type="expression" dxfId="2992" priority="1672">
      <formula>IF(RIGHT(TEXT(AE563,"0.#"),1)=".",TRUE,FALSE)</formula>
    </cfRule>
  </conditionalFormatting>
  <conditionalFormatting sqref="AL1103:AO1132">
    <cfRule type="expression" dxfId="2991" priority="3327">
      <formula>IF(AND(AL1103&gt;=0, RIGHT(TEXT(AL1103,"0.#"),1)&lt;&gt;"."),TRUE,FALSE)</formula>
    </cfRule>
    <cfRule type="expression" dxfId="2990" priority="3328">
      <formula>IF(AND(AL1103&gt;=0, RIGHT(TEXT(AL1103,"0.#"),1)="."),TRUE,FALSE)</formula>
    </cfRule>
    <cfRule type="expression" dxfId="2989" priority="3329">
      <formula>IF(AND(AL1103&lt;0, RIGHT(TEXT(AL1103,"0.#"),1)&lt;&gt;"."),TRUE,FALSE)</formula>
    </cfRule>
    <cfRule type="expression" dxfId="2988" priority="3330">
      <formula>IF(AND(AL1103&lt;0, RIGHT(TEXT(AL1103,"0.#"),1)="."),TRUE,FALSE)</formula>
    </cfRule>
  </conditionalFormatting>
  <conditionalFormatting sqref="Y1103:Y1132">
    <cfRule type="expression" dxfId="2987" priority="3325">
      <formula>IF(RIGHT(TEXT(Y1103,"0.#"),1)=".",FALSE,TRUE)</formula>
    </cfRule>
    <cfRule type="expression" dxfId="2986" priority="3326">
      <formula>IF(RIGHT(TEXT(Y1103,"0.#"),1)=".",TRUE,FALSE)</formula>
    </cfRule>
  </conditionalFormatting>
  <conditionalFormatting sqref="AQ553">
    <cfRule type="expression" dxfId="2985" priority="1709">
      <formula>IF(RIGHT(TEXT(AQ553,"0.#"),1)=".",FALSE,TRUE)</formula>
    </cfRule>
    <cfRule type="expression" dxfId="2984" priority="1710">
      <formula>IF(RIGHT(TEXT(AQ553,"0.#"),1)=".",TRUE,FALSE)</formula>
    </cfRule>
  </conditionalFormatting>
  <conditionalFormatting sqref="AU552">
    <cfRule type="expression" dxfId="2983" priority="1721">
      <formula>IF(RIGHT(TEXT(AU552,"0.#"),1)=".",FALSE,TRUE)</formula>
    </cfRule>
    <cfRule type="expression" dxfId="2982" priority="1722">
      <formula>IF(RIGHT(TEXT(AU552,"0.#"),1)=".",TRUE,FALSE)</formula>
    </cfRule>
  </conditionalFormatting>
  <conditionalFormatting sqref="AE552">
    <cfRule type="expression" dxfId="2981" priority="1733">
      <formula>IF(RIGHT(TEXT(AE552,"0.#"),1)=".",FALSE,TRUE)</formula>
    </cfRule>
    <cfRule type="expression" dxfId="2980" priority="1734">
      <formula>IF(RIGHT(TEXT(AE552,"0.#"),1)=".",TRUE,FALSE)</formula>
    </cfRule>
  </conditionalFormatting>
  <conditionalFormatting sqref="AQ548">
    <cfRule type="expression" dxfId="2979" priority="1739">
      <formula>IF(RIGHT(TEXT(AQ548,"0.#"),1)=".",FALSE,TRUE)</formula>
    </cfRule>
    <cfRule type="expression" dxfId="2978" priority="1740">
      <formula>IF(RIGHT(TEXT(AQ548,"0.#"),1)=".",TRUE,FALSE)</formula>
    </cfRule>
  </conditionalFormatting>
  <conditionalFormatting sqref="AL839:AO839">
    <cfRule type="expression" dxfId="2977" priority="3279">
      <formula>IF(AND(AL839&gt;=0, RIGHT(TEXT(AL839,"0.#"),1)&lt;&gt;"."),TRUE,FALSE)</formula>
    </cfRule>
    <cfRule type="expression" dxfId="2976" priority="3280">
      <formula>IF(AND(AL839&gt;=0, RIGHT(TEXT(AL839,"0.#"),1)="."),TRUE,FALSE)</formula>
    </cfRule>
    <cfRule type="expression" dxfId="2975" priority="3281">
      <formula>IF(AND(AL839&lt;0, RIGHT(TEXT(AL839,"0.#"),1)&lt;&gt;"."),TRUE,FALSE)</formula>
    </cfRule>
    <cfRule type="expression" dxfId="2974" priority="3282">
      <formula>IF(AND(AL839&lt;0, RIGHT(TEXT(AL839,"0.#"),1)="."),TRUE,FALSE)</formula>
    </cfRule>
  </conditionalFormatting>
  <conditionalFormatting sqref="Y839">
    <cfRule type="expression" dxfId="2973" priority="3277">
      <formula>IF(RIGHT(TEXT(Y839,"0.#"),1)=".",FALSE,TRUE)</formula>
    </cfRule>
    <cfRule type="expression" dxfId="2972" priority="3278">
      <formula>IF(RIGHT(TEXT(Y839,"0.#"),1)=".",TRUE,FALSE)</formula>
    </cfRule>
  </conditionalFormatting>
  <conditionalFormatting sqref="AE492">
    <cfRule type="expression" dxfId="2971" priority="2065">
      <formula>IF(RIGHT(TEXT(AE492,"0.#"),1)=".",FALSE,TRUE)</formula>
    </cfRule>
    <cfRule type="expression" dxfId="2970" priority="2066">
      <formula>IF(RIGHT(TEXT(AE492,"0.#"),1)=".",TRUE,FALSE)</formula>
    </cfRule>
  </conditionalFormatting>
  <conditionalFormatting sqref="AE493">
    <cfRule type="expression" dxfId="2969" priority="2063">
      <formula>IF(RIGHT(TEXT(AE493,"0.#"),1)=".",FALSE,TRUE)</formula>
    </cfRule>
    <cfRule type="expression" dxfId="2968" priority="2064">
      <formula>IF(RIGHT(TEXT(AE493,"0.#"),1)=".",TRUE,FALSE)</formula>
    </cfRule>
  </conditionalFormatting>
  <conditionalFormatting sqref="AE494">
    <cfRule type="expression" dxfId="2967" priority="2061">
      <formula>IF(RIGHT(TEXT(AE494,"0.#"),1)=".",FALSE,TRUE)</formula>
    </cfRule>
    <cfRule type="expression" dxfId="2966" priority="2062">
      <formula>IF(RIGHT(TEXT(AE494,"0.#"),1)=".",TRUE,FALSE)</formula>
    </cfRule>
  </conditionalFormatting>
  <conditionalFormatting sqref="AQ493">
    <cfRule type="expression" dxfId="2965" priority="2041">
      <formula>IF(RIGHT(TEXT(AQ493,"0.#"),1)=".",FALSE,TRUE)</formula>
    </cfRule>
    <cfRule type="expression" dxfId="2964" priority="2042">
      <formula>IF(RIGHT(TEXT(AQ493,"0.#"),1)=".",TRUE,FALSE)</formula>
    </cfRule>
  </conditionalFormatting>
  <conditionalFormatting sqref="AQ494">
    <cfRule type="expression" dxfId="2963" priority="2039">
      <formula>IF(RIGHT(TEXT(AQ494,"0.#"),1)=".",FALSE,TRUE)</formula>
    </cfRule>
    <cfRule type="expression" dxfId="2962" priority="2040">
      <formula>IF(RIGHT(TEXT(AQ494,"0.#"),1)=".",TRUE,FALSE)</formula>
    </cfRule>
  </conditionalFormatting>
  <conditionalFormatting sqref="AQ492">
    <cfRule type="expression" dxfId="2961" priority="2037">
      <formula>IF(RIGHT(TEXT(AQ492,"0.#"),1)=".",FALSE,TRUE)</formula>
    </cfRule>
    <cfRule type="expression" dxfId="2960" priority="2038">
      <formula>IF(RIGHT(TEXT(AQ492,"0.#"),1)=".",TRUE,FALSE)</formula>
    </cfRule>
  </conditionalFormatting>
  <conditionalFormatting sqref="AU494">
    <cfRule type="expression" dxfId="2959" priority="2049">
      <formula>IF(RIGHT(TEXT(AU494,"0.#"),1)=".",FALSE,TRUE)</formula>
    </cfRule>
    <cfRule type="expression" dxfId="2958" priority="2050">
      <formula>IF(RIGHT(TEXT(AU494,"0.#"),1)=".",TRUE,FALSE)</formula>
    </cfRule>
  </conditionalFormatting>
  <conditionalFormatting sqref="AU492">
    <cfRule type="expression" dxfId="2957" priority="2053">
      <formula>IF(RIGHT(TEXT(AU492,"0.#"),1)=".",FALSE,TRUE)</formula>
    </cfRule>
    <cfRule type="expression" dxfId="2956" priority="2054">
      <formula>IF(RIGHT(TEXT(AU492,"0.#"),1)=".",TRUE,FALSE)</formula>
    </cfRule>
  </conditionalFormatting>
  <conditionalFormatting sqref="AU493">
    <cfRule type="expression" dxfId="2955" priority="2051">
      <formula>IF(RIGHT(TEXT(AU493,"0.#"),1)=".",FALSE,TRUE)</formula>
    </cfRule>
    <cfRule type="expression" dxfId="2954" priority="2052">
      <formula>IF(RIGHT(TEXT(AU493,"0.#"),1)=".",TRUE,FALSE)</formula>
    </cfRule>
  </conditionalFormatting>
  <conditionalFormatting sqref="AU583">
    <cfRule type="expression" dxfId="2953" priority="1569">
      <formula>IF(RIGHT(TEXT(AU583,"0.#"),1)=".",FALSE,TRUE)</formula>
    </cfRule>
    <cfRule type="expression" dxfId="2952" priority="1570">
      <formula>IF(RIGHT(TEXT(AU583,"0.#"),1)=".",TRUE,FALSE)</formula>
    </cfRule>
  </conditionalFormatting>
  <conditionalFormatting sqref="AU582">
    <cfRule type="expression" dxfId="2951" priority="1571">
      <formula>IF(RIGHT(TEXT(AU582,"0.#"),1)=".",FALSE,TRUE)</formula>
    </cfRule>
    <cfRule type="expression" dxfId="2950" priority="1572">
      <formula>IF(RIGHT(TEXT(AU582,"0.#"),1)=".",TRUE,FALSE)</formula>
    </cfRule>
  </conditionalFormatting>
  <conditionalFormatting sqref="AE499">
    <cfRule type="expression" dxfId="2949" priority="2031">
      <formula>IF(RIGHT(TEXT(AE499,"0.#"),1)=".",FALSE,TRUE)</formula>
    </cfRule>
    <cfRule type="expression" dxfId="2948" priority="2032">
      <formula>IF(RIGHT(TEXT(AE499,"0.#"),1)=".",TRUE,FALSE)</formula>
    </cfRule>
  </conditionalFormatting>
  <conditionalFormatting sqref="AE497">
    <cfRule type="expression" dxfId="2947" priority="2035">
      <formula>IF(RIGHT(TEXT(AE497,"0.#"),1)=".",FALSE,TRUE)</formula>
    </cfRule>
    <cfRule type="expression" dxfId="2946" priority="2036">
      <formula>IF(RIGHT(TEXT(AE497,"0.#"),1)=".",TRUE,FALSE)</formula>
    </cfRule>
  </conditionalFormatting>
  <conditionalFormatting sqref="AE498">
    <cfRule type="expression" dxfId="2945" priority="2033">
      <formula>IF(RIGHT(TEXT(AE498,"0.#"),1)=".",FALSE,TRUE)</formula>
    </cfRule>
    <cfRule type="expression" dxfId="2944" priority="2034">
      <formula>IF(RIGHT(TEXT(AE498,"0.#"),1)=".",TRUE,FALSE)</formula>
    </cfRule>
  </conditionalFormatting>
  <conditionalFormatting sqref="AU499">
    <cfRule type="expression" dxfId="2943" priority="2019">
      <formula>IF(RIGHT(TEXT(AU499,"0.#"),1)=".",FALSE,TRUE)</formula>
    </cfRule>
    <cfRule type="expression" dxfId="2942" priority="2020">
      <formula>IF(RIGHT(TEXT(AU499,"0.#"),1)=".",TRUE,FALSE)</formula>
    </cfRule>
  </conditionalFormatting>
  <conditionalFormatting sqref="AU497">
    <cfRule type="expression" dxfId="2941" priority="2023">
      <formula>IF(RIGHT(TEXT(AU497,"0.#"),1)=".",FALSE,TRUE)</formula>
    </cfRule>
    <cfRule type="expression" dxfId="2940" priority="2024">
      <formula>IF(RIGHT(TEXT(AU497,"0.#"),1)=".",TRUE,FALSE)</formula>
    </cfRule>
  </conditionalFormatting>
  <conditionalFormatting sqref="AU498">
    <cfRule type="expression" dxfId="2939" priority="2021">
      <formula>IF(RIGHT(TEXT(AU498,"0.#"),1)=".",FALSE,TRUE)</formula>
    </cfRule>
    <cfRule type="expression" dxfId="2938" priority="2022">
      <formula>IF(RIGHT(TEXT(AU498,"0.#"),1)=".",TRUE,FALSE)</formula>
    </cfRule>
  </conditionalFormatting>
  <conditionalFormatting sqref="AQ497">
    <cfRule type="expression" dxfId="2937" priority="2007">
      <formula>IF(RIGHT(TEXT(AQ497,"0.#"),1)=".",FALSE,TRUE)</formula>
    </cfRule>
    <cfRule type="expression" dxfId="2936" priority="2008">
      <formula>IF(RIGHT(TEXT(AQ497,"0.#"),1)=".",TRUE,FALSE)</formula>
    </cfRule>
  </conditionalFormatting>
  <conditionalFormatting sqref="AQ498">
    <cfRule type="expression" dxfId="2935" priority="2011">
      <formula>IF(RIGHT(TEXT(AQ498,"0.#"),1)=".",FALSE,TRUE)</formula>
    </cfRule>
    <cfRule type="expression" dxfId="2934" priority="2012">
      <formula>IF(RIGHT(TEXT(AQ498,"0.#"),1)=".",TRUE,FALSE)</formula>
    </cfRule>
  </conditionalFormatting>
  <conditionalFormatting sqref="AQ499">
    <cfRule type="expression" dxfId="2933" priority="2009">
      <formula>IF(RIGHT(TEXT(AQ499,"0.#"),1)=".",FALSE,TRUE)</formula>
    </cfRule>
    <cfRule type="expression" dxfId="2932" priority="2010">
      <formula>IF(RIGHT(TEXT(AQ499,"0.#"),1)=".",TRUE,FALSE)</formula>
    </cfRule>
  </conditionalFormatting>
  <conditionalFormatting sqref="AE504">
    <cfRule type="expression" dxfId="2931" priority="2001">
      <formula>IF(RIGHT(TEXT(AE504,"0.#"),1)=".",FALSE,TRUE)</formula>
    </cfRule>
    <cfRule type="expression" dxfId="2930" priority="2002">
      <formula>IF(RIGHT(TEXT(AE504,"0.#"),1)=".",TRUE,FALSE)</formula>
    </cfRule>
  </conditionalFormatting>
  <conditionalFormatting sqref="AE502">
    <cfRule type="expression" dxfId="2929" priority="2005">
      <formula>IF(RIGHT(TEXT(AE502,"0.#"),1)=".",FALSE,TRUE)</formula>
    </cfRule>
    <cfRule type="expression" dxfId="2928" priority="2006">
      <formula>IF(RIGHT(TEXT(AE502,"0.#"),1)=".",TRUE,FALSE)</formula>
    </cfRule>
  </conditionalFormatting>
  <conditionalFormatting sqref="AE503">
    <cfRule type="expression" dxfId="2927" priority="2003">
      <formula>IF(RIGHT(TEXT(AE503,"0.#"),1)=".",FALSE,TRUE)</formula>
    </cfRule>
    <cfRule type="expression" dxfId="2926" priority="2004">
      <formula>IF(RIGHT(TEXT(AE503,"0.#"),1)=".",TRUE,FALSE)</formula>
    </cfRule>
  </conditionalFormatting>
  <conditionalFormatting sqref="AU504">
    <cfRule type="expression" dxfId="2925" priority="1989">
      <formula>IF(RIGHT(TEXT(AU504,"0.#"),1)=".",FALSE,TRUE)</formula>
    </cfRule>
    <cfRule type="expression" dxfId="2924" priority="1990">
      <formula>IF(RIGHT(TEXT(AU504,"0.#"),1)=".",TRUE,FALSE)</formula>
    </cfRule>
  </conditionalFormatting>
  <conditionalFormatting sqref="AU502">
    <cfRule type="expression" dxfId="2923" priority="1993">
      <formula>IF(RIGHT(TEXT(AU502,"0.#"),1)=".",FALSE,TRUE)</formula>
    </cfRule>
    <cfRule type="expression" dxfId="2922" priority="1994">
      <formula>IF(RIGHT(TEXT(AU502,"0.#"),1)=".",TRUE,FALSE)</formula>
    </cfRule>
  </conditionalFormatting>
  <conditionalFormatting sqref="AU503">
    <cfRule type="expression" dxfId="2921" priority="1991">
      <formula>IF(RIGHT(TEXT(AU503,"0.#"),1)=".",FALSE,TRUE)</formula>
    </cfRule>
    <cfRule type="expression" dxfId="2920" priority="1992">
      <formula>IF(RIGHT(TEXT(AU503,"0.#"),1)=".",TRUE,FALSE)</formula>
    </cfRule>
  </conditionalFormatting>
  <conditionalFormatting sqref="AQ502">
    <cfRule type="expression" dxfId="2919" priority="1977">
      <formula>IF(RIGHT(TEXT(AQ502,"0.#"),1)=".",FALSE,TRUE)</formula>
    </cfRule>
    <cfRule type="expression" dxfId="2918" priority="1978">
      <formula>IF(RIGHT(TEXT(AQ502,"0.#"),1)=".",TRUE,FALSE)</formula>
    </cfRule>
  </conditionalFormatting>
  <conditionalFormatting sqref="AQ503">
    <cfRule type="expression" dxfId="2917" priority="1981">
      <formula>IF(RIGHT(TEXT(AQ503,"0.#"),1)=".",FALSE,TRUE)</formula>
    </cfRule>
    <cfRule type="expression" dxfId="2916" priority="1982">
      <formula>IF(RIGHT(TEXT(AQ503,"0.#"),1)=".",TRUE,FALSE)</formula>
    </cfRule>
  </conditionalFormatting>
  <conditionalFormatting sqref="AQ504">
    <cfRule type="expression" dxfId="2915" priority="1979">
      <formula>IF(RIGHT(TEXT(AQ504,"0.#"),1)=".",FALSE,TRUE)</formula>
    </cfRule>
    <cfRule type="expression" dxfId="2914" priority="1980">
      <formula>IF(RIGHT(TEXT(AQ504,"0.#"),1)=".",TRUE,FALSE)</formula>
    </cfRule>
  </conditionalFormatting>
  <conditionalFormatting sqref="AE509">
    <cfRule type="expression" dxfId="2913" priority="1971">
      <formula>IF(RIGHT(TEXT(AE509,"0.#"),1)=".",FALSE,TRUE)</formula>
    </cfRule>
    <cfRule type="expression" dxfId="2912" priority="1972">
      <formula>IF(RIGHT(TEXT(AE509,"0.#"),1)=".",TRUE,FALSE)</formula>
    </cfRule>
  </conditionalFormatting>
  <conditionalFormatting sqref="AE507">
    <cfRule type="expression" dxfId="2911" priority="1975">
      <formula>IF(RIGHT(TEXT(AE507,"0.#"),1)=".",FALSE,TRUE)</formula>
    </cfRule>
    <cfRule type="expression" dxfId="2910" priority="1976">
      <formula>IF(RIGHT(TEXT(AE507,"0.#"),1)=".",TRUE,FALSE)</formula>
    </cfRule>
  </conditionalFormatting>
  <conditionalFormatting sqref="AE508">
    <cfRule type="expression" dxfId="2909" priority="1973">
      <formula>IF(RIGHT(TEXT(AE508,"0.#"),1)=".",FALSE,TRUE)</formula>
    </cfRule>
    <cfRule type="expression" dxfId="2908" priority="1974">
      <formula>IF(RIGHT(TEXT(AE508,"0.#"),1)=".",TRUE,FALSE)</formula>
    </cfRule>
  </conditionalFormatting>
  <conditionalFormatting sqref="AU509">
    <cfRule type="expression" dxfId="2907" priority="1959">
      <formula>IF(RIGHT(TEXT(AU509,"0.#"),1)=".",FALSE,TRUE)</formula>
    </cfRule>
    <cfRule type="expression" dxfId="2906" priority="1960">
      <formula>IF(RIGHT(TEXT(AU509,"0.#"),1)=".",TRUE,FALSE)</formula>
    </cfRule>
  </conditionalFormatting>
  <conditionalFormatting sqref="AU507">
    <cfRule type="expression" dxfId="2905" priority="1963">
      <formula>IF(RIGHT(TEXT(AU507,"0.#"),1)=".",FALSE,TRUE)</formula>
    </cfRule>
    <cfRule type="expression" dxfId="2904" priority="1964">
      <formula>IF(RIGHT(TEXT(AU507,"0.#"),1)=".",TRUE,FALSE)</formula>
    </cfRule>
  </conditionalFormatting>
  <conditionalFormatting sqref="AU508">
    <cfRule type="expression" dxfId="2903" priority="1961">
      <formula>IF(RIGHT(TEXT(AU508,"0.#"),1)=".",FALSE,TRUE)</formula>
    </cfRule>
    <cfRule type="expression" dxfId="2902" priority="1962">
      <formula>IF(RIGHT(TEXT(AU508,"0.#"),1)=".",TRUE,FALSE)</formula>
    </cfRule>
  </conditionalFormatting>
  <conditionalFormatting sqref="AQ507">
    <cfRule type="expression" dxfId="2901" priority="1947">
      <formula>IF(RIGHT(TEXT(AQ507,"0.#"),1)=".",FALSE,TRUE)</formula>
    </cfRule>
    <cfRule type="expression" dxfId="2900" priority="1948">
      <formula>IF(RIGHT(TEXT(AQ507,"0.#"),1)=".",TRUE,FALSE)</formula>
    </cfRule>
  </conditionalFormatting>
  <conditionalFormatting sqref="AQ508">
    <cfRule type="expression" dxfId="2899" priority="1951">
      <formula>IF(RIGHT(TEXT(AQ508,"0.#"),1)=".",FALSE,TRUE)</formula>
    </cfRule>
    <cfRule type="expression" dxfId="2898" priority="1952">
      <formula>IF(RIGHT(TEXT(AQ508,"0.#"),1)=".",TRUE,FALSE)</formula>
    </cfRule>
  </conditionalFormatting>
  <conditionalFormatting sqref="AQ509">
    <cfRule type="expression" dxfId="2897" priority="1949">
      <formula>IF(RIGHT(TEXT(AQ509,"0.#"),1)=".",FALSE,TRUE)</formula>
    </cfRule>
    <cfRule type="expression" dxfId="2896" priority="1950">
      <formula>IF(RIGHT(TEXT(AQ509,"0.#"),1)=".",TRUE,FALSE)</formula>
    </cfRule>
  </conditionalFormatting>
  <conditionalFormatting sqref="AE465">
    <cfRule type="expression" dxfId="2895" priority="2241">
      <formula>IF(RIGHT(TEXT(AE465,"0.#"),1)=".",FALSE,TRUE)</formula>
    </cfRule>
    <cfRule type="expression" dxfId="2894" priority="2242">
      <formula>IF(RIGHT(TEXT(AE465,"0.#"),1)=".",TRUE,FALSE)</formula>
    </cfRule>
  </conditionalFormatting>
  <conditionalFormatting sqref="AE463">
    <cfRule type="expression" dxfId="2893" priority="2245">
      <formula>IF(RIGHT(TEXT(AE463,"0.#"),1)=".",FALSE,TRUE)</formula>
    </cfRule>
    <cfRule type="expression" dxfId="2892" priority="2246">
      <formula>IF(RIGHT(TEXT(AE463,"0.#"),1)=".",TRUE,FALSE)</formula>
    </cfRule>
  </conditionalFormatting>
  <conditionalFormatting sqref="AE464">
    <cfRule type="expression" dxfId="2891" priority="2243">
      <formula>IF(RIGHT(TEXT(AE464,"0.#"),1)=".",FALSE,TRUE)</formula>
    </cfRule>
    <cfRule type="expression" dxfId="2890" priority="2244">
      <formula>IF(RIGHT(TEXT(AE464,"0.#"),1)=".",TRUE,FALSE)</formula>
    </cfRule>
  </conditionalFormatting>
  <conditionalFormatting sqref="AM465">
    <cfRule type="expression" dxfId="2889" priority="2235">
      <formula>IF(RIGHT(TEXT(AM465,"0.#"),1)=".",FALSE,TRUE)</formula>
    </cfRule>
    <cfRule type="expression" dxfId="2888" priority="2236">
      <formula>IF(RIGHT(TEXT(AM465,"0.#"),1)=".",TRUE,FALSE)</formula>
    </cfRule>
  </conditionalFormatting>
  <conditionalFormatting sqref="AM463">
    <cfRule type="expression" dxfId="2887" priority="2239">
      <formula>IF(RIGHT(TEXT(AM463,"0.#"),1)=".",FALSE,TRUE)</formula>
    </cfRule>
    <cfRule type="expression" dxfId="2886" priority="2240">
      <formula>IF(RIGHT(TEXT(AM463,"0.#"),1)=".",TRUE,FALSE)</formula>
    </cfRule>
  </conditionalFormatting>
  <conditionalFormatting sqref="AM464">
    <cfRule type="expression" dxfId="2885" priority="2237">
      <formula>IF(RIGHT(TEXT(AM464,"0.#"),1)=".",FALSE,TRUE)</formula>
    </cfRule>
    <cfRule type="expression" dxfId="2884" priority="2238">
      <formula>IF(RIGHT(TEXT(AM464,"0.#"),1)=".",TRUE,FALSE)</formula>
    </cfRule>
  </conditionalFormatting>
  <conditionalFormatting sqref="AU465">
    <cfRule type="expression" dxfId="2883" priority="2229">
      <formula>IF(RIGHT(TEXT(AU465,"0.#"),1)=".",FALSE,TRUE)</formula>
    </cfRule>
    <cfRule type="expression" dxfId="2882" priority="2230">
      <formula>IF(RIGHT(TEXT(AU465,"0.#"),1)=".",TRUE,FALSE)</formula>
    </cfRule>
  </conditionalFormatting>
  <conditionalFormatting sqref="AU463">
    <cfRule type="expression" dxfId="2881" priority="2233">
      <formula>IF(RIGHT(TEXT(AU463,"0.#"),1)=".",FALSE,TRUE)</formula>
    </cfRule>
    <cfRule type="expression" dxfId="2880" priority="2234">
      <formula>IF(RIGHT(TEXT(AU463,"0.#"),1)=".",TRUE,FALSE)</formula>
    </cfRule>
  </conditionalFormatting>
  <conditionalFormatting sqref="AU464">
    <cfRule type="expression" dxfId="2879" priority="2231">
      <formula>IF(RIGHT(TEXT(AU464,"0.#"),1)=".",FALSE,TRUE)</formula>
    </cfRule>
    <cfRule type="expression" dxfId="2878" priority="2232">
      <formula>IF(RIGHT(TEXT(AU464,"0.#"),1)=".",TRUE,FALSE)</formula>
    </cfRule>
  </conditionalFormatting>
  <conditionalFormatting sqref="AI465">
    <cfRule type="expression" dxfId="2877" priority="2223">
      <formula>IF(RIGHT(TEXT(AI465,"0.#"),1)=".",FALSE,TRUE)</formula>
    </cfRule>
    <cfRule type="expression" dxfId="2876" priority="2224">
      <formula>IF(RIGHT(TEXT(AI465,"0.#"),1)=".",TRUE,FALSE)</formula>
    </cfRule>
  </conditionalFormatting>
  <conditionalFormatting sqref="AI463">
    <cfRule type="expression" dxfId="2875" priority="2227">
      <formula>IF(RIGHT(TEXT(AI463,"0.#"),1)=".",FALSE,TRUE)</formula>
    </cfRule>
    <cfRule type="expression" dxfId="2874" priority="2228">
      <formula>IF(RIGHT(TEXT(AI463,"0.#"),1)=".",TRUE,FALSE)</formula>
    </cfRule>
  </conditionalFormatting>
  <conditionalFormatting sqref="AI464">
    <cfRule type="expression" dxfId="2873" priority="2225">
      <formula>IF(RIGHT(TEXT(AI464,"0.#"),1)=".",FALSE,TRUE)</formula>
    </cfRule>
    <cfRule type="expression" dxfId="2872" priority="2226">
      <formula>IF(RIGHT(TEXT(AI464,"0.#"),1)=".",TRUE,FALSE)</formula>
    </cfRule>
  </conditionalFormatting>
  <conditionalFormatting sqref="AQ463">
    <cfRule type="expression" dxfId="2871" priority="2217">
      <formula>IF(RIGHT(TEXT(AQ463,"0.#"),1)=".",FALSE,TRUE)</formula>
    </cfRule>
    <cfRule type="expression" dxfId="2870" priority="2218">
      <formula>IF(RIGHT(TEXT(AQ463,"0.#"),1)=".",TRUE,FALSE)</formula>
    </cfRule>
  </conditionalFormatting>
  <conditionalFormatting sqref="AQ464">
    <cfRule type="expression" dxfId="2869" priority="2221">
      <formula>IF(RIGHT(TEXT(AQ464,"0.#"),1)=".",FALSE,TRUE)</formula>
    </cfRule>
    <cfRule type="expression" dxfId="2868" priority="2222">
      <formula>IF(RIGHT(TEXT(AQ464,"0.#"),1)=".",TRUE,FALSE)</formula>
    </cfRule>
  </conditionalFormatting>
  <conditionalFormatting sqref="AQ465">
    <cfRule type="expression" dxfId="2867" priority="2219">
      <formula>IF(RIGHT(TEXT(AQ465,"0.#"),1)=".",FALSE,TRUE)</formula>
    </cfRule>
    <cfRule type="expression" dxfId="2866" priority="2220">
      <formula>IF(RIGHT(TEXT(AQ465,"0.#"),1)=".",TRUE,FALSE)</formula>
    </cfRule>
  </conditionalFormatting>
  <conditionalFormatting sqref="AE470">
    <cfRule type="expression" dxfId="2865" priority="2211">
      <formula>IF(RIGHT(TEXT(AE470,"0.#"),1)=".",FALSE,TRUE)</formula>
    </cfRule>
    <cfRule type="expression" dxfId="2864" priority="2212">
      <formula>IF(RIGHT(TEXT(AE470,"0.#"),1)=".",TRUE,FALSE)</formula>
    </cfRule>
  </conditionalFormatting>
  <conditionalFormatting sqref="AE468">
    <cfRule type="expression" dxfId="2863" priority="2215">
      <formula>IF(RIGHT(TEXT(AE468,"0.#"),1)=".",FALSE,TRUE)</formula>
    </cfRule>
    <cfRule type="expression" dxfId="2862" priority="2216">
      <formula>IF(RIGHT(TEXT(AE468,"0.#"),1)=".",TRUE,FALSE)</formula>
    </cfRule>
  </conditionalFormatting>
  <conditionalFormatting sqref="AE469">
    <cfRule type="expression" dxfId="2861" priority="2213">
      <formula>IF(RIGHT(TEXT(AE469,"0.#"),1)=".",FALSE,TRUE)</formula>
    </cfRule>
    <cfRule type="expression" dxfId="2860" priority="2214">
      <formula>IF(RIGHT(TEXT(AE469,"0.#"),1)=".",TRUE,FALSE)</formula>
    </cfRule>
  </conditionalFormatting>
  <conditionalFormatting sqref="AM470">
    <cfRule type="expression" dxfId="2859" priority="2205">
      <formula>IF(RIGHT(TEXT(AM470,"0.#"),1)=".",FALSE,TRUE)</formula>
    </cfRule>
    <cfRule type="expression" dxfId="2858" priority="2206">
      <formula>IF(RIGHT(TEXT(AM470,"0.#"),1)=".",TRUE,FALSE)</formula>
    </cfRule>
  </conditionalFormatting>
  <conditionalFormatting sqref="AM468">
    <cfRule type="expression" dxfId="2857" priority="2209">
      <formula>IF(RIGHT(TEXT(AM468,"0.#"),1)=".",FALSE,TRUE)</formula>
    </cfRule>
    <cfRule type="expression" dxfId="2856" priority="2210">
      <formula>IF(RIGHT(TEXT(AM468,"0.#"),1)=".",TRUE,FALSE)</formula>
    </cfRule>
  </conditionalFormatting>
  <conditionalFormatting sqref="AM469">
    <cfRule type="expression" dxfId="2855" priority="2207">
      <formula>IF(RIGHT(TEXT(AM469,"0.#"),1)=".",FALSE,TRUE)</formula>
    </cfRule>
    <cfRule type="expression" dxfId="2854" priority="2208">
      <formula>IF(RIGHT(TEXT(AM469,"0.#"),1)=".",TRUE,FALSE)</formula>
    </cfRule>
  </conditionalFormatting>
  <conditionalFormatting sqref="AU470">
    <cfRule type="expression" dxfId="2853" priority="2199">
      <formula>IF(RIGHT(TEXT(AU470,"0.#"),1)=".",FALSE,TRUE)</formula>
    </cfRule>
    <cfRule type="expression" dxfId="2852" priority="2200">
      <formula>IF(RIGHT(TEXT(AU470,"0.#"),1)=".",TRUE,FALSE)</formula>
    </cfRule>
  </conditionalFormatting>
  <conditionalFormatting sqref="AU468">
    <cfRule type="expression" dxfId="2851" priority="2203">
      <formula>IF(RIGHT(TEXT(AU468,"0.#"),1)=".",FALSE,TRUE)</formula>
    </cfRule>
    <cfRule type="expression" dxfId="2850" priority="2204">
      <formula>IF(RIGHT(TEXT(AU468,"0.#"),1)=".",TRUE,FALSE)</formula>
    </cfRule>
  </conditionalFormatting>
  <conditionalFormatting sqref="AU469">
    <cfRule type="expression" dxfId="2849" priority="2201">
      <formula>IF(RIGHT(TEXT(AU469,"0.#"),1)=".",FALSE,TRUE)</formula>
    </cfRule>
    <cfRule type="expression" dxfId="2848" priority="2202">
      <formula>IF(RIGHT(TEXT(AU469,"0.#"),1)=".",TRUE,FALSE)</formula>
    </cfRule>
  </conditionalFormatting>
  <conditionalFormatting sqref="AI470">
    <cfRule type="expression" dxfId="2847" priority="2193">
      <formula>IF(RIGHT(TEXT(AI470,"0.#"),1)=".",FALSE,TRUE)</formula>
    </cfRule>
    <cfRule type="expression" dxfId="2846" priority="2194">
      <formula>IF(RIGHT(TEXT(AI470,"0.#"),1)=".",TRUE,FALSE)</formula>
    </cfRule>
  </conditionalFormatting>
  <conditionalFormatting sqref="AI468">
    <cfRule type="expression" dxfId="2845" priority="2197">
      <formula>IF(RIGHT(TEXT(AI468,"0.#"),1)=".",FALSE,TRUE)</formula>
    </cfRule>
    <cfRule type="expression" dxfId="2844" priority="2198">
      <formula>IF(RIGHT(TEXT(AI468,"0.#"),1)=".",TRUE,FALSE)</formula>
    </cfRule>
  </conditionalFormatting>
  <conditionalFormatting sqref="AI469">
    <cfRule type="expression" dxfId="2843" priority="2195">
      <formula>IF(RIGHT(TEXT(AI469,"0.#"),1)=".",FALSE,TRUE)</formula>
    </cfRule>
    <cfRule type="expression" dxfId="2842" priority="2196">
      <formula>IF(RIGHT(TEXT(AI469,"0.#"),1)=".",TRUE,FALSE)</formula>
    </cfRule>
  </conditionalFormatting>
  <conditionalFormatting sqref="AQ468">
    <cfRule type="expression" dxfId="2841" priority="2187">
      <formula>IF(RIGHT(TEXT(AQ468,"0.#"),1)=".",FALSE,TRUE)</formula>
    </cfRule>
    <cfRule type="expression" dxfId="2840" priority="2188">
      <formula>IF(RIGHT(TEXT(AQ468,"0.#"),1)=".",TRUE,FALSE)</formula>
    </cfRule>
  </conditionalFormatting>
  <conditionalFormatting sqref="AQ469">
    <cfRule type="expression" dxfId="2839" priority="2191">
      <formula>IF(RIGHT(TEXT(AQ469,"0.#"),1)=".",FALSE,TRUE)</formula>
    </cfRule>
    <cfRule type="expression" dxfId="2838" priority="2192">
      <formula>IF(RIGHT(TEXT(AQ469,"0.#"),1)=".",TRUE,FALSE)</formula>
    </cfRule>
  </conditionalFormatting>
  <conditionalFormatting sqref="AQ470">
    <cfRule type="expression" dxfId="2837" priority="2189">
      <formula>IF(RIGHT(TEXT(AQ470,"0.#"),1)=".",FALSE,TRUE)</formula>
    </cfRule>
    <cfRule type="expression" dxfId="2836" priority="2190">
      <formula>IF(RIGHT(TEXT(AQ470,"0.#"),1)=".",TRUE,FALSE)</formula>
    </cfRule>
  </conditionalFormatting>
  <conditionalFormatting sqref="AE475">
    <cfRule type="expression" dxfId="2835" priority="2181">
      <formula>IF(RIGHT(TEXT(AE475,"0.#"),1)=".",FALSE,TRUE)</formula>
    </cfRule>
    <cfRule type="expression" dxfId="2834" priority="2182">
      <formula>IF(RIGHT(TEXT(AE475,"0.#"),1)=".",TRUE,FALSE)</formula>
    </cfRule>
  </conditionalFormatting>
  <conditionalFormatting sqref="AE473">
    <cfRule type="expression" dxfId="2833" priority="2185">
      <formula>IF(RIGHT(TEXT(AE473,"0.#"),1)=".",FALSE,TRUE)</formula>
    </cfRule>
    <cfRule type="expression" dxfId="2832" priority="2186">
      <formula>IF(RIGHT(TEXT(AE473,"0.#"),1)=".",TRUE,FALSE)</formula>
    </cfRule>
  </conditionalFormatting>
  <conditionalFormatting sqref="AE474">
    <cfRule type="expression" dxfId="2831" priority="2183">
      <formula>IF(RIGHT(TEXT(AE474,"0.#"),1)=".",FALSE,TRUE)</formula>
    </cfRule>
    <cfRule type="expression" dxfId="2830" priority="2184">
      <formula>IF(RIGHT(TEXT(AE474,"0.#"),1)=".",TRUE,FALSE)</formula>
    </cfRule>
  </conditionalFormatting>
  <conditionalFormatting sqref="AM475">
    <cfRule type="expression" dxfId="2829" priority="2175">
      <formula>IF(RIGHT(TEXT(AM475,"0.#"),1)=".",FALSE,TRUE)</formula>
    </cfRule>
    <cfRule type="expression" dxfId="2828" priority="2176">
      <formula>IF(RIGHT(TEXT(AM475,"0.#"),1)=".",TRUE,FALSE)</formula>
    </cfRule>
  </conditionalFormatting>
  <conditionalFormatting sqref="AM473">
    <cfRule type="expression" dxfId="2827" priority="2179">
      <formula>IF(RIGHT(TEXT(AM473,"0.#"),1)=".",FALSE,TRUE)</formula>
    </cfRule>
    <cfRule type="expression" dxfId="2826" priority="2180">
      <formula>IF(RIGHT(TEXT(AM473,"0.#"),1)=".",TRUE,FALSE)</formula>
    </cfRule>
  </conditionalFormatting>
  <conditionalFormatting sqref="AM474">
    <cfRule type="expression" dxfId="2825" priority="2177">
      <formula>IF(RIGHT(TEXT(AM474,"0.#"),1)=".",FALSE,TRUE)</formula>
    </cfRule>
    <cfRule type="expression" dxfId="2824" priority="2178">
      <formula>IF(RIGHT(TEXT(AM474,"0.#"),1)=".",TRUE,FALSE)</formula>
    </cfRule>
  </conditionalFormatting>
  <conditionalFormatting sqref="AU475">
    <cfRule type="expression" dxfId="2823" priority="2169">
      <formula>IF(RIGHT(TEXT(AU475,"0.#"),1)=".",FALSE,TRUE)</formula>
    </cfRule>
    <cfRule type="expression" dxfId="2822" priority="2170">
      <formula>IF(RIGHT(TEXT(AU475,"0.#"),1)=".",TRUE,FALSE)</formula>
    </cfRule>
  </conditionalFormatting>
  <conditionalFormatting sqref="AU473">
    <cfRule type="expression" dxfId="2821" priority="2173">
      <formula>IF(RIGHT(TEXT(AU473,"0.#"),1)=".",FALSE,TRUE)</formula>
    </cfRule>
    <cfRule type="expression" dxfId="2820" priority="2174">
      <formula>IF(RIGHT(TEXT(AU473,"0.#"),1)=".",TRUE,FALSE)</formula>
    </cfRule>
  </conditionalFormatting>
  <conditionalFormatting sqref="AU474">
    <cfRule type="expression" dxfId="2819" priority="2171">
      <formula>IF(RIGHT(TEXT(AU474,"0.#"),1)=".",FALSE,TRUE)</formula>
    </cfRule>
    <cfRule type="expression" dxfId="2818" priority="2172">
      <formula>IF(RIGHT(TEXT(AU474,"0.#"),1)=".",TRUE,FALSE)</formula>
    </cfRule>
  </conditionalFormatting>
  <conditionalFormatting sqref="AI475">
    <cfRule type="expression" dxfId="2817" priority="2163">
      <formula>IF(RIGHT(TEXT(AI475,"0.#"),1)=".",FALSE,TRUE)</formula>
    </cfRule>
    <cfRule type="expression" dxfId="2816" priority="2164">
      <formula>IF(RIGHT(TEXT(AI475,"0.#"),1)=".",TRUE,FALSE)</formula>
    </cfRule>
  </conditionalFormatting>
  <conditionalFormatting sqref="AI473">
    <cfRule type="expression" dxfId="2815" priority="2167">
      <formula>IF(RIGHT(TEXT(AI473,"0.#"),1)=".",FALSE,TRUE)</formula>
    </cfRule>
    <cfRule type="expression" dxfId="2814" priority="2168">
      <formula>IF(RIGHT(TEXT(AI473,"0.#"),1)=".",TRUE,FALSE)</formula>
    </cfRule>
  </conditionalFormatting>
  <conditionalFormatting sqref="AI474">
    <cfRule type="expression" dxfId="2813" priority="2165">
      <formula>IF(RIGHT(TEXT(AI474,"0.#"),1)=".",FALSE,TRUE)</formula>
    </cfRule>
    <cfRule type="expression" dxfId="2812" priority="2166">
      <formula>IF(RIGHT(TEXT(AI474,"0.#"),1)=".",TRUE,FALSE)</formula>
    </cfRule>
  </conditionalFormatting>
  <conditionalFormatting sqref="AQ473">
    <cfRule type="expression" dxfId="2811" priority="2157">
      <formula>IF(RIGHT(TEXT(AQ473,"0.#"),1)=".",FALSE,TRUE)</formula>
    </cfRule>
    <cfRule type="expression" dxfId="2810" priority="2158">
      <formula>IF(RIGHT(TEXT(AQ473,"0.#"),1)=".",TRUE,FALSE)</formula>
    </cfRule>
  </conditionalFormatting>
  <conditionalFormatting sqref="AQ474">
    <cfRule type="expression" dxfId="2809" priority="2161">
      <formula>IF(RIGHT(TEXT(AQ474,"0.#"),1)=".",FALSE,TRUE)</formula>
    </cfRule>
    <cfRule type="expression" dxfId="2808" priority="2162">
      <formula>IF(RIGHT(TEXT(AQ474,"0.#"),1)=".",TRUE,FALSE)</formula>
    </cfRule>
  </conditionalFormatting>
  <conditionalFormatting sqref="AQ475">
    <cfRule type="expression" dxfId="2807" priority="2159">
      <formula>IF(RIGHT(TEXT(AQ475,"0.#"),1)=".",FALSE,TRUE)</formula>
    </cfRule>
    <cfRule type="expression" dxfId="2806" priority="2160">
      <formula>IF(RIGHT(TEXT(AQ475,"0.#"),1)=".",TRUE,FALSE)</formula>
    </cfRule>
  </conditionalFormatting>
  <conditionalFormatting sqref="AE480">
    <cfRule type="expression" dxfId="2805" priority="2151">
      <formula>IF(RIGHT(TEXT(AE480,"0.#"),1)=".",FALSE,TRUE)</formula>
    </cfRule>
    <cfRule type="expression" dxfId="2804" priority="2152">
      <formula>IF(RIGHT(TEXT(AE480,"0.#"),1)=".",TRUE,FALSE)</formula>
    </cfRule>
  </conditionalFormatting>
  <conditionalFormatting sqref="AE478">
    <cfRule type="expression" dxfId="2803" priority="2155">
      <formula>IF(RIGHT(TEXT(AE478,"0.#"),1)=".",FALSE,TRUE)</formula>
    </cfRule>
    <cfRule type="expression" dxfId="2802" priority="2156">
      <formula>IF(RIGHT(TEXT(AE478,"0.#"),1)=".",TRUE,FALSE)</formula>
    </cfRule>
  </conditionalFormatting>
  <conditionalFormatting sqref="AE479">
    <cfRule type="expression" dxfId="2801" priority="2153">
      <formula>IF(RIGHT(TEXT(AE479,"0.#"),1)=".",FALSE,TRUE)</formula>
    </cfRule>
    <cfRule type="expression" dxfId="2800" priority="2154">
      <formula>IF(RIGHT(TEXT(AE479,"0.#"),1)=".",TRUE,FALSE)</formula>
    </cfRule>
  </conditionalFormatting>
  <conditionalFormatting sqref="AM480">
    <cfRule type="expression" dxfId="2799" priority="2145">
      <formula>IF(RIGHT(TEXT(AM480,"0.#"),1)=".",FALSE,TRUE)</formula>
    </cfRule>
    <cfRule type="expression" dxfId="2798" priority="2146">
      <formula>IF(RIGHT(TEXT(AM480,"0.#"),1)=".",TRUE,FALSE)</formula>
    </cfRule>
  </conditionalFormatting>
  <conditionalFormatting sqref="AM478">
    <cfRule type="expression" dxfId="2797" priority="2149">
      <formula>IF(RIGHT(TEXT(AM478,"0.#"),1)=".",FALSE,TRUE)</formula>
    </cfRule>
    <cfRule type="expression" dxfId="2796" priority="2150">
      <formula>IF(RIGHT(TEXT(AM478,"0.#"),1)=".",TRUE,FALSE)</formula>
    </cfRule>
  </conditionalFormatting>
  <conditionalFormatting sqref="AM479">
    <cfRule type="expression" dxfId="2795" priority="2147">
      <formula>IF(RIGHT(TEXT(AM479,"0.#"),1)=".",FALSE,TRUE)</formula>
    </cfRule>
    <cfRule type="expression" dxfId="2794" priority="2148">
      <formula>IF(RIGHT(TEXT(AM479,"0.#"),1)=".",TRUE,FALSE)</formula>
    </cfRule>
  </conditionalFormatting>
  <conditionalFormatting sqref="AU480">
    <cfRule type="expression" dxfId="2793" priority="2139">
      <formula>IF(RIGHT(TEXT(AU480,"0.#"),1)=".",FALSE,TRUE)</formula>
    </cfRule>
    <cfRule type="expression" dxfId="2792" priority="2140">
      <formula>IF(RIGHT(TEXT(AU480,"0.#"),1)=".",TRUE,FALSE)</formula>
    </cfRule>
  </conditionalFormatting>
  <conditionalFormatting sqref="AU478">
    <cfRule type="expression" dxfId="2791" priority="2143">
      <formula>IF(RIGHT(TEXT(AU478,"0.#"),1)=".",FALSE,TRUE)</formula>
    </cfRule>
    <cfRule type="expression" dxfId="2790" priority="2144">
      <formula>IF(RIGHT(TEXT(AU478,"0.#"),1)=".",TRUE,FALSE)</formula>
    </cfRule>
  </conditionalFormatting>
  <conditionalFormatting sqref="AU479">
    <cfRule type="expression" dxfId="2789" priority="2141">
      <formula>IF(RIGHT(TEXT(AU479,"0.#"),1)=".",FALSE,TRUE)</formula>
    </cfRule>
    <cfRule type="expression" dxfId="2788" priority="2142">
      <formula>IF(RIGHT(TEXT(AU479,"0.#"),1)=".",TRUE,FALSE)</formula>
    </cfRule>
  </conditionalFormatting>
  <conditionalFormatting sqref="AI480">
    <cfRule type="expression" dxfId="2787" priority="2133">
      <formula>IF(RIGHT(TEXT(AI480,"0.#"),1)=".",FALSE,TRUE)</formula>
    </cfRule>
    <cfRule type="expression" dxfId="2786" priority="2134">
      <formula>IF(RIGHT(TEXT(AI480,"0.#"),1)=".",TRUE,FALSE)</formula>
    </cfRule>
  </conditionalFormatting>
  <conditionalFormatting sqref="AI478">
    <cfRule type="expression" dxfId="2785" priority="2137">
      <formula>IF(RIGHT(TEXT(AI478,"0.#"),1)=".",FALSE,TRUE)</formula>
    </cfRule>
    <cfRule type="expression" dxfId="2784" priority="2138">
      <formula>IF(RIGHT(TEXT(AI478,"0.#"),1)=".",TRUE,FALSE)</formula>
    </cfRule>
  </conditionalFormatting>
  <conditionalFormatting sqref="AI479">
    <cfRule type="expression" dxfId="2783" priority="2135">
      <formula>IF(RIGHT(TEXT(AI479,"0.#"),1)=".",FALSE,TRUE)</formula>
    </cfRule>
    <cfRule type="expression" dxfId="2782" priority="2136">
      <formula>IF(RIGHT(TEXT(AI479,"0.#"),1)=".",TRUE,FALSE)</formula>
    </cfRule>
  </conditionalFormatting>
  <conditionalFormatting sqref="AQ478">
    <cfRule type="expression" dxfId="2781" priority="2127">
      <formula>IF(RIGHT(TEXT(AQ478,"0.#"),1)=".",FALSE,TRUE)</formula>
    </cfRule>
    <cfRule type="expression" dxfId="2780" priority="2128">
      <formula>IF(RIGHT(TEXT(AQ478,"0.#"),1)=".",TRUE,FALSE)</formula>
    </cfRule>
  </conditionalFormatting>
  <conditionalFormatting sqref="AQ479">
    <cfRule type="expression" dxfId="2779" priority="2131">
      <formula>IF(RIGHT(TEXT(AQ479,"0.#"),1)=".",FALSE,TRUE)</formula>
    </cfRule>
    <cfRule type="expression" dxfId="2778" priority="2132">
      <formula>IF(RIGHT(TEXT(AQ479,"0.#"),1)=".",TRUE,FALSE)</formula>
    </cfRule>
  </conditionalFormatting>
  <conditionalFormatting sqref="AQ480">
    <cfRule type="expression" dxfId="2777" priority="2129">
      <formula>IF(RIGHT(TEXT(AQ480,"0.#"),1)=".",FALSE,TRUE)</formula>
    </cfRule>
    <cfRule type="expression" dxfId="2776" priority="2130">
      <formula>IF(RIGHT(TEXT(AQ480,"0.#"),1)=".",TRUE,FALSE)</formula>
    </cfRule>
  </conditionalFormatting>
  <conditionalFormatting sqref="AM47">
    <cfRule type="expression" dxfId="2775" priority="2421">
      <formula>IF(RIGHT(TEXT(AM47,"0.#"),1)=".",FALSE,TRUE)</formula>
    </cfRule>
    <cfRule type="expression" dxfId="2774" priority="2422">
      <formula>IF(RIGHT(TEXT(AM47,"0.#"),1)=".",TRUE,FALSE)</formula>
    </cfRule>
  </conditionalFormatting>
  <conditionalFormatting sqref="AI46">
    <cfRule type="expression" dxfId="2773" priority="2425">
      <formula>IF(RIGHT(TEXT(AI46,"0.#"),1)=".",FALSE,TRUE)</formula>
    </cfRule>
    <cfRule type="expression" dxfId="2772" priority="2426">
      <formula>IF(RIGHT(TEXT(AI46,"0.#"),1)=".",TRUE,FALSE)</formula>
    </cfRule>
  </conditionalFormatting>
  <conditionalFormatting sqref="AM46">
    <cfRule type="expression" dxfId="2771" priority="2423">
      <formula>IF(RIGHT(TEXT(AM46,"0.#"),1)=".",FALSE,TRUE)</formula>
    </cfRule>
    <cfRule type="expression" dxfId="2770" priority="2424">
      <formula>IF(RIGHT(TEXT(AM46,"0.#"),1)=".",TRUE,FALSE)</formula>
    </cfRule>
  </conditionalFormatting>
  <conditionalFormatting sqref="AU46:AU48">
    <cfRule type="expression" dxfId="2769" priority="2415">
      <formula>IF(RIGHT(TEXT(AU46,"0.#"),1)=".",FALSE,TRUE)</formula>
    </cfRule>
    <cfRule type="expression" dxfId="2768" priority="2416">
      <formula>IF(RIGHT(TEXT(AU46,"0.#"),1)=".",TRUE,FALSE)</formula>
    </cfRule>
  </conditionalFormatting>
  <conditionalFormatting sqref="AM48">
    <cfRule type="expression" dxfId="2767" priority="2419">
      <formula>IF(RIGHT(TEXT(AM48,"0.#"),1)=".",FALSE,TRUE)</formula>
    </cfRule>
    <cfRule type="expression" dxfId="2766" priority="2420">
      <formula>IF(RIGHT(TEXT(AM48,"0.#"),1)=".",TRUE,FALSE)</formula>
    </cfRule>
  </conditionalFormatting>
  <conditionalFormatting sqref="AQ46:AQ48">
    <cfRule type="expression" dxfId="2765" priority="2417">
      <formula>IF(RIGHT(TEXT(AQ46,"0.#"),1)=".",FALSE,TRUE)</formula>
    </cfRule>
    <cfRule type="expression" dxfId="2764" priority="2418">
      <formula>IF(RIGHT(TEXT(AQ46,"0.#"),1)=".",TRUE,FALSE)</formula>
    </cfRule>
  </conditionalFormatting>
  <conditionalFormatting sqref="AE146:AE147 AI146:AI147 AM146:AM147 AQ146:AQ147 AU146:AU147">
    <cfRule type="expression" dxfId="2763" priority="2409">
      <formula>IF(RIGHT(TEXT(AE146,"0.#"),1)=".",FALSE,TRUE)</formula>
    </cfRule>
    <cfRule type="expression" dxfId="2762" priority="2410">
      <formula>IF(RIGHT(TEXT(AE146,"0.#"),1)=".",TRUE,FALSE)</formula>
    </cfRule>
  </conditionalFormatting>
  <conditionalFormatting sqref="AE138:AE139 AI138:AI139 AM138:AM139 AQ138:AQ139 AU138:AU139">
    <cfRule type="expression" dxfId="2761" priority="2413">
      <formula>IF(RIGHT(TEXT(AE138,"0.#"),1)=".",FALSE,TRUE)</formula>
    </cfRule>
    <cfRule type="expression" dxfId="2760" priority="2414">
      <formula>IF(RIGHT(TEXT(AE138,"0.#"),1)=".",TRUE,FALSE)</formula>
    </cfRule>
  </conditionalFormatting>
  <conditionalFormatting sqref="AE142:AE143 AI142:AI143 AM142:AM143 AQ142:AQ143 AU142:AU143">
    <cfRule type="expression" dxfId="2759" priority="2411">
      <formula>IF(RIGHT(TEXT(AE142,"0.#"),1)=".",FALSE,TRUE)</formula>
    </cfRule>
    <cfRule type="expression" dxfId="2758" priority="2412">
      <formula>IF(RIGHT(TEXT(AE142,"0.#"),1)=".",TRUE,FALSE)</formula>
    </cfRule>
  </conditionalFormatting>
  <conditionalFormatting sqref="AE198:AE199 AI198:AI199 AM198:AM199 AQ198:AQ199 AU198:AU199">
    <cfRule type="expression" dxfId="2757" priority="2403">
      <formula>IF(RIGHT(TEXT(AE198,"0.#"),1)=".",FALSE,TRUE)</formula>
    </cfRule>
    <cfRule type="expression" dxfId="2756" priority="2404">
      <formula>IF(RIGHT(TEXT(AE198,"0.#"),1)=".",TRUE,FALSE)</formula>
    </cfRule>
  </conditionalFormatting>
  <conditionalFormatting sqref="AE150:AE151 AI150:AI151 AM150:AM151 AQ150:AQ151 AU150:AU151">
    <cfRule type="expression" dxfId="2755" priority="2407">
      <formula>IF(RIGHT(TEXT(AE150,"0.#"),1)=".",FALSE,TRUE)</formula>
    </cfRule>
    <cfRule type="expression" dxfId="2754" priority="2408">
      <formula>IF(RIGHT(TEXT(AE150,"0.#"),1)=".",TRUE,FALSE)</formula>
    </cfRule>
  </conditionalFormatting>
  <conditionalFormatting sqref="AE194:AE195 AI194:AI195 AM194:AM195 AQ194:AQ195 AU194:AU195">
    <cfRule type="expression" dxfId="2753" priority="2405">
      <formula>IF(RIGHT(TEXT(AE194,"0.#"),1)=".",FALSE,TRUE)</formula>
    </cfRule>
    <cfRule type="expression" dxfId="2752" priority="2406">
      <formula>IF(RIGHT(TEXT(AE194,"0.#"),1)=".",TRUE,FALSE)</formula>
    </cfRule>
  </conditionalFormatting>
  <conditionalFormatting sqref="AE210:AE211 AI210:AI211 AM210:AM211 AQ210:AQ211 AU210:AU211">
    <cfRule type="expression" dxfId="2751" priority="2397">
      <formula>IF(RIGHT(TEXT(AE210,"0.#"),1)=".",FALSE,TRUE)</formula>
    </cfRule>
    <cfRule type="expression" dxfId="2750" priority="2398">
      <formula>IF(RIGHT(TEXT(AE210,"0.#"),1)=".",TRUE,FALSE)</formula>
    </cfRule>
  </conditionalFormatting>
  <conditionalFormatting sqref="AE202:AE203 AI202:AI203 AM202:AM203 AQ202:AQ203 AU202:AU203">
    <cfRule type="expression" dxfId="2749" priority="2401">
      <formula>IF(RIGHT(TEXT(AE202,"0.#"),1)=".",FALSE,TRUE)</formula>
    </cfRule>
    <cfRule type="expression" dxfId="2748" priority="2402">
      <formula>IF(RIGHT(TEXT(AE202,"0.#"),1)=".",TRUE,FALSE)</formula>
    </cfRule>
  </conditionalFormatting>
  <conditionalFormatting sqref="AE206:AE207 AI206:AI207 AM206:AM207 AQ206:AQ207 AU206:AU207">
    <cfRule type="expression" dxfId="2747" priority="2399">
      <formula>IF(RIGHT(TEXT(AE206,"0.#"),1)=".",FALSE,TRUE)</formula>
    </cfRule>
    <cfRule type="expression" dxfId="2746" priority="2400">
      <formula>IF(RIGHT(TEXT(AE206,"0.#"),1)=".",TRUE,FALSE)</formula>
    </cfRule>
  </conditionalFormatting>
  <conditionalFormatting sqref="AE262:AE263 AI262:AI263 AM262:AM263 AQ262:AQ263 AU262:AU263">
    <cfRule type="expression" dxfId="2745" priority="2391">
      <formula>IF(RIGHT(TEXT(AE262,"0.#"),1)=".",FALSE,TRUE)</formula>
    </cfRule>
    <cfRule type="expression" dxfId="2744" priority="2392">
      <formula>IF(RIGHT(TEXT(AE262,"0.#"),1)=".",TRUE,FALSE)</formula>
    </cfRule>
  </conditionalFormatting>
  <conditionalFormatting sqref="AE254:AE255 AI254:AI255 AM254:AM255 AQ254:AQ255 AU254:AU255">
    <cfRule type="expression" dxfId="2743" priority="2395">
      <formula>IF(RIGHT(TEXT(AE254,"0.#"),1)=".",FALSE,TRUE)</formula>
    </cfRule>
    <cfRule type="expression" dxfId="2742" priority="2396">
      <formula>IF(RIGHT(TEXT(AE254,"0.#"),1)=".",TRUE,FALSE)</formula>
    </cfRule>
  </conditionalFormatting>
  <conditionalFormatting sqref="AE258:AE259 AI258:AI259 AM258:AM259 AQ258:AQ259 AU258:AU259">
    <cfRule type="expression" dxfId="2741" priority="2393">
      <formula>IF(RIGHT(TEXT(AE258,"0.#"),1)=".",FALSE,TRUE)</formula>
    </cfRule>
    <cfRule type="expression" dxfId="2740" priority="2394">
      <formula>IF(RIGHT(TEXT(AE258,"0.#"),1)=".",TRUE,FALSE)</formula>
    </cfRule>
  </conditionalFormatting>
  <conditionalFormatting sqref="AE314:AE315 AI314:AI315 AM314:AM315 AQ314:AQ315 AU314:AU315">
    <cfRule type="expression" dxfId="2739" priority="2385">
      <formula>IF(RIGHT(TEXT(AE314,"0.#"),1)=".",FALSE,TRUE)</formula>
    </cfRule>
    <cfRule type="expression" dxfId="2738" priority="2386">
      <formula>IF(RIGHT(TEXT(AE314,"0.#"),1)=".",TRUE,FALSE)</formula>
    </cfRule>
  </conditionalFormatting>
  <conditionalFormatting sqref="AE266:AE267 AI266:AI267 AM266:AM267 AQ266:AQ267 AU266:AU267">
    <cfRule type="expression" dxfId="2737" priority="2389">
      <formula>IF(RIGHT(TEXT(AE266,"0.#"),1)=".",FALSE,TRUE)</formula>
    </cfRule>
    <cfRule type="expression" dxfId="2736" priority="2390">
      <formula>IF(RIGHT(TEXT(AE266,"0.#"),1)=".",TRUE,FALSE)</formula>
    </cfRule>
  </conditionalFormatting>
  <conditionalFormatting sqref="AE270:AE271 AI270:AI271 AM270:AM271 AQ270:AQ271 AU270:AU271">
    <cfRule type="expression" dxfId="2735" priority="2387">
      <formula>IF(RIGHT(TEXT(AE270,"0.#"),1)=".",FALSE,TRUE)</formula>
    </cfRule>
    <cfRule type="expression" dxfId="2734" priority="2388">
      <formula>IF(RIGHT(TEXT(AE270,"0.#"),1)=".",TRUE,FALSE)</formula>
    </cfRule>
  </conditionalFormatting>
  <conditionalFormatting sqref="AE326:AE327 AI326:AI327 AM326:AM327 AQ326:AQ327 AU326:AU327">
    <cfRule type="expression" dxfId="2733" priority="2379">
      <formula>IF(RIGHT(TEXT(AE326,"0.#"),1)=".",FALSE,TRUE)</formula>
    </cfRule>
    <cfRule type="expression" dxfId="2732" priority="2380">
      <formula>IF(RIGHT(TEXT(AE326,"0.#"),1)=".",TRUE,FALSE)</formula>
    </cfRule>
  </conditionalFormatting>
  <conditionalFormatting sqref="AE318:AE319 AI318:AI319 AM318:AM319 AQ318:AQ319 AU318:AU319">
    <cfRule type="expression" dxfId="2731" priority="2383">
      <formula>IF(RIGHT(TEXT(AE318,"0.#"),1)=".",FALSE,TRUE)</formula>
    </cfRule>
    <cfRule type="expression" dxfId="2730" priority="2384">
      <formula>IF(RIGHT(TEXT(AE318,"0.#"),1)=".",TRUE,FALSE)</formula>
    </cfRule>
  </conditionalFormatting>
  <conditionalFormatting sqref="AE322:AE323 AI322:AI323 AM322:AM323 AQ322:AQ323 AU322:AU323">
    <cfRule type="expression" dxfId="2729" priority="2381">
      <formula>IF(RIGHT(TEXT(AE322,"0.#"),1)=".",FALSE,TRUE)</formula>
    </cfRule>
    <cfRule type="expression" dxfId="2728" priority="2382">
      <formula>IF(RIGHT(TEXT(AE322,"0.#"),1)=".",TRUE,FALSE)</formula>
    </cfRule>
  </conditionalFormatting>
  <conditionalFormatting sqref="AE378:AE379 AI378:AI379 AM378:AM379 AQ378:AQ379 AU378:AU379">
    <cfRule type="expression" dxfId="2727" priority="2373">
      <formula>IF(RIGHT(TEXT(AE378,"0.#"),1)=".",FALSE,TRUE)</formula>
    </cfRule>
    <cfRule type="expression" dxfId="2726" priority="2374">
      <formula>IF(RIGHT(TEXT(AE378,"0.#"),1)=".",TRUE,FALSE)</formula>
    </cfRule>
  </conditionalFormatting>
  <conditionalFormatting sqref="AE330:AE331 AI330:AI331 AM330:AM331 AQ330:AQ331 AU330:AU331">
    <cfRule type="expression" dxfId="2725" priority="2377">
      <formula>IF(RIGHT(TEXT(AE330,"0.#"),1)=".",FALSE,TRUE)</formula>
    </cfRule>
    <cfRule type="expression" dxfId="2724" priority="2378">
      <formula>IF(RIGHT(TEXT(AE330,"0.#"),1)=".",TRUE,FALSE)</formula>
    </cfRule>
  </conditionalFormatting>
  <conditionalFormatting sqref="AE374:AE375 AI374:AI375 AM374:AM375 AQ374:AQ375 AU374:AU375">
    <cfRule type="expression" dxfId="2723" priority="2375">
      <formula>IF(RIGHT(TEXT(AE374,"0.#"),1)=".",FALSE,TRUE)</formula>
    </cfRule>
    <cfRule type="expression" dxfId="2722" priority="2376">
      <formula>IF(RIGHT(TEXT(AE374,"0.#"),1)=".",TRUE,FALSE)</formula>
    </cfRule>
  </conditionalFormatting>
  <conditionalFormatting sqref="AE390:AE391 AI390:AI391 AM390:AM391 AQ390:AQ391 AU390:AU391">
    <cfRule type="expression" dxfId="2721" priority="2367">
      <formula>IF(RIGHT(TEXT(AE390,"0.#"),1)=".",FALSE,TRUE)</formula>
    </cfRule>
    <cfRule type="expression" dxfId="2720" priority="2368">
      <formula>IF(RIGHT(TEXT(AE390,"0.#"),1)=".",TRUE,FALSE)</formula>
    </cfRule>
  </conditionalFormatting>
  <conditionalFormatting sqref="AE382:AE383 AI382:AI383 AM382:AM383 AQ382:AQ383 AU382:AU383">
    <cfRule type="expression" dxfId="2719" priority="2371">
      <formula>IF(RIGHT(TEXT(AE382,"0.#"),1)=".",FALSE,TRUE)</formula>
    </cfRule>
    <cfRule type="expression" dxfId="2718" priority="2372">
      <formula>IF(RIGHT(TEXT(AE382,"0.#"),1)=".",TRUE,FALSE)</formula>
    </cfRule>
  </conditionalFormatting>
  <conditionalFormatting sqref="AE386:AE387 AI386:AI387 AM386:AM387 AQ386:AQ387 AU386:AU387">
    <cfRule type="expression" dxfId="2717" priority="2369">
      <formula>IF(RIGHT(TEXT(AE386,"0.#"),1)=".",FALSE,TRUE)</formula>
    </cfRule>
    <cfRule type="expression" dxfId="2716" priority="2370">
      <formula>IF(RIGHT(TEXT(AE386,"0.#"),1)=".",TRUE,FALSE)</formula>
    </cfRule>
  </conditionalFormatting>
  <conditionalFormatting sqref="AE445">
    <cfRule type="expression" dxfId="2715" priority="2331">
      <formula>IF(RIGHT(TEXT(AE445,"0.#"),1)=".",FALSE,TRUE)</formula>
    </cfRule>
    <cfRule type="expression" dxfId="2714" priority="2332">
      <formula>IF(RIGHT(TEXT(AE445,"0.#"),1)=".",TRUE,FALSE)</formula>
    </cfRule>
  </conditionalFormatting>
  <conditionalFormatting sqref="AE443">
    <cfRule type="expression" dxfId="2713" priority="2335">
      <formula>IF(RIGHT(TEXT(AE443,"0.#"),1)=".",FALSE,TRUE)</formula>
    </cfRule>
    <cfRule type="expression" dxfId="2712" priority="2336">
      <formula>IF(RIGHT(TEXT(AE443,"0.#"),1)=".",TRUE,FALSE)</formula>
    </cfRule>
  </conditionalFormatting>
  <conditionalFormatting sqref="AE444">
    <cfRule type="expression" dxfId="2711" priority="2333">
      <formula>IF(RIGHT(TEXT(AE444,"0.#"),1)=".",FALSE,TRUE)</formula>
    </cfRule>
    <cfRule type="expression" dxfId="2710" priority="2334">
      <formula>IF(RIGHT(TEXT(AE444,"0.#"),1)=".",TRUE,FALSE)</formula>
    </cfRule>
  </conditionalFormatting>
  <conditionalFormatting sqref="AM445">
    <cfRule type="expression" dxfId="2709" priority="2325">
      <formula>IF(RIGHT(TEXT(AM445,"0.#"),1)=".",FALSE,TRUE)</formula>
    </cfRule>
    <cfRule type="expression" dxfId="2708" priority="2326">
      <formula>IF(RIGHT(TEXT(AM445,"0.#"),1)=".",TRUE,FALSE)</formula>
    </cfRule>
  </conditionalFormatting>
  <conditionalFormatting sqref="AM443">
    <cfRule type="expression" dxfId="2707" priority="2329">
      <formula>IF(RIGHT(TEXT(AM443,"0.#"),1)=".",FALSE,TRUE)</formula>
    </cfRule>
    <cfRule type="expression" dxfId="2706" priority="2330">
      <formula>IF(RIGHT(TEXT(AM443,"0.#"),1)=".",TRUE,FALSE)</formula>
    </cfRule>
  </conditionalFormatting>
  <conditionalFormatting sqref="AM444">
    <cfRule type="expression" dxfId="2705" priority="2327">
      <formula>IF(RIGHT(TEXT(AM444,"0.#"),1)=".",FALSE,TRUE)</formula>
    </cfRule>
    <cfRule type="expression" dxfId="2704" priority="2328">
      <formula>IF(RIGHT(TEXT(AM444,"0.#"),1)=".",TRUE,FALSE)</formula>
    </cfRule>
  </conditionalFormatting>
  <conditionalFormatting sqref="AU445">
    <cfRule type="expression" dxfId="2703" priority="2319">
      <formula>IF(RIGHT(TEXT(AU445,"0.#"),1)=".",FALSE,TRUE)</formula>
    </cfRule>
    <cfRule type="expression" dxfId="2702" priority="2320">
      <formula>IF(RIGHT(TEXT(AU445,"0.#"),1)=".",TRUE,FALSE)</formula>
    </cfRule>
  </conditionalFormatting>
  <conditionalFormatting sqref="AU443">
    <cfRule type="expression" dxfId="2701" priority="2323">
      <formula>IF(RIGHT(TEXT(AU443,"0.#"),1)=".",FALSE,TRUE)</formula>
    </cfRule>
    <cfRule type="expression" dxfId="2700" priority="2324">
      <formula>IF(RIGHT(TEXT(AU443,"0.#"),1)=".",TRUE,FALSE)</formula>
    </cfRule>
  </conditionalFormatting>
  <conditionalFormatting sqref="AU444">
    <cfRule type="expression" dxfId="2699" priority="2321">
      <formula>IF(RIGHT(TEXT(AU444,"0.#"),1)=".",FALSE,TRUE)</formula>
    </cfRule>
    <cfRule type="expression" dxfId="2698" priority="2322">
      <formula>IF(RIGHT(TEXT(AU444,"0.#"),1)=".",TRUE,FALSE)</formula>
    </cfRule>
  </conditionalFormatting>
  <conditionalFormatting sqref="AI445">
    <cfRule type="expression" dxfId="2697" priority="2313">
      <formula>IF(RIGHT(TEXT(AI445,"0.#"),1)=".",FALSE,TRUE)</formula>
    </cfRule>
    <cfRule type="expression" dxfId="2696" priority="2314">
      <formula>IF(RIGHT(TEXT(AI445,"0.#"),1)=".",TRUE,FALSE)</formula>
    </cfRule>
  </conditionalFormatting>
  <conditionalFormatting sqref="AI443">
    <cfRule type="expression" dxfId="2695" priority="2317">
      <formula>IF(RIGHT(TEXT(AI443,"0.#"),1)=".",FALSE,TRUE)</formula>
    </cfRule>
    <cfRule type="expression" dxfId="2694" priority="2318">
      <formula>IF(RIGHT(TEXT(AI443,"0.#"),1)=".",TRUE,FALSE)</formula>
    </cfRule>
  </conditionalFormatting>
  <conditionalFormatting sqref="AI444">
    <cfRule type="expression" dxfId="2693" priority="2315">
      <formula>IF(RIGHT(TEXT(AI444,"0.#"),1)=".",FALSE,TRUE)</formula>
    </cfRule>
    <cfRule type="expression" dxfId="2692" priority="2316">
      <formula>IF(RIGHT(TEXT(AI444,"0.#"),1)=".",TRUE,FALSE)</formula>
    </cfRule>
  </conditionalFormatting>
  <conditionalFormatting sqref="AQ443">
    <cfRule type="expression" dxfId="2691" priority="2307">
      <formula>IF(RIGHT(TEXT(AQ443,"0.#"),1)=".",FALSE,TRUE)</formula>
    </cfRule>
    <cfRule type="expression" dxfId="2690" priority="2308">
      <formula>IF(RIGHT(TEXT(AQ443,"0.#"),1)=".",TRUE,FALSE)</formula>
    </cfRule>
  </conditionalFormatting>
  <conditionalFormatting sqref="AQ444">
    <cfRule type="expression" dxfId="2689" priority="2311">
      <formula>IF(RIGHT(TEXT(AQ444,"0.#"),1)=".",FALSE,TRUE)</formula>
    </cfRule>
    <cfRule type="expression" dxfId="2688" priority="2312">
      <formula>IF(RIGHT(TEXT(AQ444,"0.#"),1)=".",TRUE,FALSE)</formula>
    </cfRule>
  </conditionalFormatting>
  <conditionalFormatting sqref="AQ445">
    <cfRule type="expression" dxfId="2687" priority="2309">
      <formula>IF(RIGHT(TEXT(AQ445,"0.#"),1)=".",FALSE,TRUE)</formula>
    </cfRule>
    <cfRule type="expression" dxfId="2686" priority="2310">
      <formula>IF(RIGHT(TEXT(AQ445,"0.#"),1)=".",TRUE,FALSE)</formula>
    </cfRule>
  </conditionalFormatting>
  <conditionalFormatting sqref="Y873:Y900">
    <cfRule type="expression" dxfId="2685" priority="2537">
      <formula>IF(RIGHT(TEXT(Y873,"0.#"),1)=".",FALSE,TRUE)</formula>
    </cfRule>
    <cfRule type="expression" dxfId="2684" priority="2538">
      <formula>IF(RIGHT(TEXT(Y873,"0.#"),1)=".",TRUE,FALSE)</formula>
    </cfRule>
  </conditionalFormatting>
  <conditionalFormatting sqref="Y872">
    <cfRule type="expression" dxfId="2683" priority="2531">
      <formula>IF(RIGHT(TEXT(Y872,"0.#"),1)=".",FALSE,TRUE)</formula>
    </cfRule>
    <cfRule type="expression" dxfId="2682" priority="2532">
      <formula>IF(RIGHT(TEXT(Y872,"0.#"),1)=".",TRUE,FALSE)</formula>
    </cfRule>
  </conditionalFormatting>
  <conditionalFormatting sqref="Y906:Y933">
    <cfRule type="expression" dxfId="2681" priority="2525">
      <formula>IF(RIGHT(TEXT(Y906,"0.#"),1)=".",FALSE,TRUE)</formula>
    </cfRule>
    <cfRule type="expression" dxfId="2680" priority="2526">
      <formula>IF(RIGHT(TEXT(Y906,"0.#"),1)=".",TRUE,FALSE)</formula>
    </cfRule>
  </conditionalFormatting>
  <conditionalFormatting sqref="Y905">
    <cfRule type="expression" dxfId="2679" priority="2519">
      <formula>IF(RIGHT(TEXT(Y905,"0.#"),1)=".",FALSE,TRUE)</formula>
    </cfRule>
    <cfRule type="expression" dxfId="2678" priority="2520">
      <formula>IF(RIGHT(TEXT(Y905,"0.#"),1)=".",TRUE,FALSE)</formula>
    </cfRule>
  </conditionalFormatting>
  <conditionalFormatting sqref="Y939:Y966">
    <cfRule type="expression" dxfId="2677" priority="2513">
      <formula>IF(RIGHT(TEXT(Y939,"0.#"),1)=".",FALSE,TRUE)</formula>
    </cfRule>
    <cfRule type="expression" dxfId="2676" priority="2514">
      <formula>IF(RIGHT(TEXT(Y939,"0.#"),1)=".",TRUE,FALSE)</formula>
    </cfRule>
  </conditionalFormatting>
  <conditionalFormatting sqref="Y972:Y999">
    <cfRule type="expression" dxfId="2675" priority="2501">
      <formula>IF(RIGHT(TEXT(Y972,"0.#"),1)=".",FALSE,TRUE)</formula>
    </cfRule>
    <cfRule type="expression" dxfId="2674" priority="2502">
      <formula>IF(RIGHT(TEXT(Y972,"0.#"),1)=".",TRUE,FALSE)</formula>
    </cfRule>
  </conditionalFormatting>
  <conditionalFormatting sqref="Y971">
    <cfRule type="expression" dxfId="2673" priority="2495">
      <formula>IF(RIGHT(TEXT(Y971,"0.#"),1)=".",FALSE,TRUE)</formula>
    </cfRule>
    <cfRule type="expression" dxfId="2672" priority="2496">
      <formula>IF(RIGHT(TEXT(Y971,"0.#"),1)=".",TRUE,FALSE)</formula>
    </cfRule>
  </conditionalFormatting>
  <conditionalFormatting sqref="Y1005:Y1032">
    <cfRule type="expression" dxfId="2671" priority="2489">
      <formula>IF(RIGHT(TEXT(Y1005,"0.#"),1)=".",FALSE,TRUE)</formula>
    </cfRule>
    <cfRule type="expression" dxfId="2670" priority="2490">
      <formula>IF(RIGHT(TEXT(Y1005,"0.#"),1)=".",TRUE,FALSE)</formula>
    </cfRule>
  </conditionalFormatting>
  <conditionalFormatting sqref="W23">
    <cfRule type="expression" dxfId="2669" priority="2773">
      <formula>IF(RIGHT(TEXT(W23,"0.#"),1)=".",FALSE,TRUE)</formula>
    </cfRule>
    <cfRule type="expression" dxfId="2668" priority="2774">
      <formula>IF(RIGHT(TEXT(W23,"0.#"),1)=".",TRUE,FALSE)</formula>
    </cfRule>
  </conditionalFormatting>
  <conditionalFormatting sqref="W24:W27">
    <cfRule type="expression" dxfId="2667" priority="2771">
      <formula>IF(RIGHT(TEXT(W24,"0.#"),1)=".",FALSE,TRUE)</formula>
    </cfRule>
    <cfRule type="expression" dxfId="2666" priority="2772">
      <formula>IF(RIGHT(TEXT(W24,"0.#"),1)=".",TRUE,FALSE)</formula>
    </cfRule>
  </conditionalFormatting>
  <conditionalFormatting sqref="W28">
    <cfRule type="expression" dxfId="2665" priority="2763">
      <formula>IF(RIGHT(TEXT(W28,"0.#"),1)=".",FALSE,TRUE)</formula>
    </cfRule>
    <cfRule type="expression" dxfId="2664" priority="2764">
      <formula>IF(RIGHT(TEXT(W28,"0.#"),1)=".",TRUE,FALSE)</formula>
    </cfRule>
  </conditionalFormatting>
  <conditionalFormatting sqref="P25:P27">
    <cfRule type="expression" dxfId="2663" priority="2759">
      <formula>IF(RIGHT(TEXT(P25,"0.#"),1)=".",FALSE,TRUE)</formula>
    </cfRule>
    <cfRule type="expression" dxfId="2662" priority="2760">
      <formula>IF(RIGHT(TEXT(P25,"0.#"),1)=".",TRUE,FALSE)</formula>
    </cfRule>
  </conditionalFormatting>
  <conditionalFormatting sqref="P28">
    <cfRule type="expression" dxfId="2661" priority="2757">
      <formula>IF(RIGHT(TEXT(P28,"0.#"),1)=".",FALSE,TRUE)</formula>
    </cfRule>
    <cfRule type="expression" dxfId="2660" priority="2758">
      <formula>IF(RIGHT(TEXT(P28,"0.#"),1)=".",TRUE,FALSE)</formula>
    </cfRule>
  </conditionalFormatting>
  <conditionalFormatting sqref="AQ114">
    <cfRule type="expression" dxfId="2659" priority="2741">
      <formula>IF(RIGHT(TEXT(AQ114,"0.#"),1)=".",FALSE,TRUE)</formula>
    </cfRule>
    <cfRule type="expression" dxfId="2658" priority="2742">
      <formula>IF(RIGHT(TEXT(AQ114,"0.#"),1)=".",TRUE,FALSE)</formula>
    </cfRule>
  </conditionalFormatting>
  <conditionalFormatting sqref="AQ113">
    <cfRule type="expression" dxfId="2657" priority="2743">
      <formula>IF(RIGHT(TEXT(AQ113,"0.#"),1)=".",FALSE,TRUE)</formula>
    </cfRule>
    <cfRule type="expression" dxfId="2656" priority="2744">
      <formula>IF(RIGHT(TEXT(AQ113,"0.#"),1)=".",TRUE,FALSE)</formula>
    </cfRule>
  </conditionalFormatting>
  <conditionalFormatting sqref="AU656">
    <cfRule type="expression" dxfId="2655" priority="1149">
      <formula>IF(RIGHT(TEXT(AU656,"0.#"),1)=".",FALSE,TRUE)</formula>
    </cfRule>
    <cfRule type="expression" dxfId="2654" priority="1150">
      <formula>IF(RIGHT(TEXT(AU656,"0.#"),1)=".",TRUE,FALSE)</formula>
    </cfRule>
  </conditionalFormatting>
  <conditionalFormatting sqref="AQ655">
    <cfRule type="expression" dxfId="2653" priority="1141">
      <formula>IF(RIGHT(TEXT(AQ655,"0.#"),1)=".",FALSE,TRUE)</formula>
    </cfRule>
    <cfRule type="expression" dxfId="2652" priority="1142">
      <formula>IF(RIGHT(TEXT(AQ655,"0.#"),1)=".",TRUE,FALSE)</formula>
    </cfRule>
  </conditionalFormatting>
  <conditionalFormatting sqref="AI696">
    <cfRule type="expression" dxfId="2651" priority="933">
      <formula>IF(RIGHT(TEXT(AI696,"0.#"),1)=".",FALSE,TRUE)</formula>
    </cfRule>
    <cfRule type="expression" dxfId="2650" priority="934">
      <formula>IF(RIGHT(TEXT(AI696,"0.#"),1)=".",TRUE,FALSE)</formula>
    </cfRule>
  </conditionalFormatting>
  <conditionalFormatting sqref="AQ694">
    <cfRule type="expression" dxfId="2649" priority="927">
      <formula>IF(RIGHT(TEXT(AQ694,"0.#"),1)=".",FALSE,TRUE)</formula>
    </cfRule>
    <cfRule type="expression" dxfId="2648" priority="928">
      <formula>IF(RIGHT(TEXT(AQ694,"0.#"),1)=".",TRUE,FALSE)</formula>
    </cfRule>
  </conditionalFormatting>
  <conditionalFormatting sqref="AL877:AO900">
    <cfRule type="expression" dxfId="2647" priority="2539">
      <formula>IF(AND(AL877&gt;=0, RIGHT(TEXT(AL877,"0.#"),1)&lt;&gt;"."),TRUE,FALSE)</formula>
    </cfRule>
    <cfRule type="expression" dxfId="2646" priority="2540">
      <formula>IF(AND(AL877&gt;=0, RIGHT(TEXT(AL877,"0.#"),1)="."),TRUE,FALSE)</formula>
    </cfRule>
    <cfRule type="expression" dxfId="2645" priority="2541">
      <formula>IF(AND(AL877&lt;0, RIGHT(TEXT(AL877,"0.#"),1)&lt;&gt;"."),TRUE,FALSE)</formula>
    </cfRule>
    <cfRule type="expression" dxfId="2644" priority="2542">
      <formula>IF(AND(AL877&lt;0, RIGHT(TEXT(AL877,"0.#"),1)="."),TRUE,FALSE)</formula>
    </cfRule>
  </conditionalFormatting>
  <conditionalFormatting sqref="AL906:AO933">
    <cfRule type="expression" dxfId="2643" priority="2527">
      <formula>IF(AND(AL906&gt;=0, RIGHT(TEXT(AL906,"0.#"),1)&lt;&gt;"."),TRUE,FALSE)</formula>
    </cfRule>
    <cfRule type="expression" dxfId="2642" priority="2528">
      <formula>IF(AND(AL906&gt;=0, RIGHT(TEXT(AL906,"0.#"),1)="."),TRUE,FALSE)</formula>
    </cfRule>
    <cfRule type="expression" dxfId="2641" priority="2529">
      <formula>IF(AND(AL906&lt;0, RIGHT(TEXT(AL906,"0.#"),1)&lt;&gt;"."),TRUE,FALSE)</formula>
    </cfRule>
    <cfRule type="expression" dxfId="2640" priority="2530">
      <formula>IF(AND(AL906&lt;0, RIGHT(TEXT(AL906,"0.#"),1)="."),TRUE,FALSE)</formula>
    </cfRule>
  </conditionalFormatting>
  <conditionalFormatting sqref="AL905:AO905">
    <cfRule type="expression" dxfId="2639" priority="2521">
      <formula>IF(AND(AL905&gt;=0, RIGHT(TEXT(AL905,"0.#"),1)&lt;&gt;"."),TRUE,FALSE)</formula>
    </cfRule>
    <cfRule type="expression" dxfId="2638" priority="2522">
      <formula>IF(AND(AL905&gt;=0, RIGHT(TEXT(AL905,"0.#"),1)="."),TRUE,FALSE)</formula>
    </cfRule>
    <cfRule type="expression" dxfId="2637" priority="2523">
      <formula>IF(AND(AL905&lt;0, RIGHT(TEXT(AL905,"0.#"),1)&lt;&gt;"."),TRUE,FALSE)</formula>
    </cfRule>
    <cfRule type="expression" dxfId="2636" priority="2524">
      <formula>IF(AND(AL905&lt;0, RIGHT(TEXT(AL905,"0.#"),1)="."),TRUE,FALSE)</formula>
    </cfRule>
  </conditionalFormatting>
  <conditionalFormatting sqref="AL939:AO966">
    <cfRule type="expression" dxfId="2635" priority="2515">
      <formula>IF(AND(AL939&gt;=0, RIGHT(TEXT(AL939,"0.#"),1)&lt;&gt;"."),TRUE,FALSE)</formula>
    </cfRule>
    <cfRule type="expression" dxfId="2634" priority="2516">
      <formula>IF(AND(AL939&gt;=0, RIGHT(TEXT(AL939,"0.#"),1)="."),TRUE,FALSE)</formula>
    </cfRule>
    <cfRule type="expression" dxfId="2633" priority="2517">
      <formula>IF(AND(AL939&lt;0, RIGHT(TEXT(AL939,"0.#"),1)&lt;&gt;"."),TRUE,FALSE)</formula>
    </cfRule>
    <cfRule type="expression" dxfId="2632" priority="2518">
      <formula>IF(AND(AL939&lt;0, RIGHT(TEXT(AL939,"0.#"),1)="."),TRUE,FALSE)</formula>
    </cfRule>
  </conditionalFormatting>
  <conditionalFormatting sqref="AL972:AO999">
    <cfRule type="expression" dxfId="2631" priority="2503">
      <formula>IF(AND(AL972&gt;=0, RIGHT(TEXT(AL972,"0.#"),1)&lt;&gt;"."),TRUE,FALSE)</formula>
    </cfRule>
    <cfRule type="expression" dxfId="2630" priority="2504">
      <formula>IF(AND(AL972&gt;=0, RIGHT(TEXT(AL972,"0.#"),1)="."),TRUE,FALSE)</formula>
    </cfRule>
    <cfRule type="expression" dxfId="2629" priority="2505">
      <formula>IF(AND(AL972&lt;0, RIGHT(TEXT(AL972,"0.#"),1)&lt;&gt;"."),TRUE,FALSE)</formula>
    </cfRule>
    <cfRule type="expression" dxfId="2628" priority="2506">
      <formula>IF(AND(AL972&lt;0, RIGHT(TEXT(AL972,"0.#"),1)="."),TRUE,FALSE)</formula>
    </cfRule>
  </conditionalFormatting>
  <conditionalFormatting sqref="AL971:AO971">
    <cfRule type="expression" dxfId="2627" priority="2497">
      <formula>IF(AND(AL971&gt;=0, RIGHT(TEXT(AL971,"0.#"),1)&lt;&gt;"."),TRUE,FALSE)</formula>
    </cfRule>
    <cfRule type="expression" dxfId="2626" priority="2498">
      <formula>IF(AND(AL971&gt;=0, RIGHT(TEXT(AL971,"0.#"),1)="."),TRUE,FALSE)</formula>
    </cfRule>
    <cfRule type="expression" dxfId="2625" priority="2499">
      <formula>IF(AND(AL971&lt;0, RIGHT(TEXT(AL971,"0.#"),1)&lt;&gt;"."),TRUE,FALSE)</formula>
    </cfRule>
    <cfRule type="expression" dxfId="2624" priority="2500">
      <formula>IF(AND(AL971&lt;0, RIGHT(TEXT(AL971,"0.#"),1)="."),TRUE,FALSE)</formula>
    </cfRule>
  </conditionalFormatting>
  <conditionalFormatting sqref="AL1005:AO1032">
    <cfRule type="expression" dxfId="2623" priority="2491">
      <formula>IF(AND(AL1005&gt;=0, RIGHT(TEXT(AL1005,"0.#"),1)&lt;&gt;"."),TRUE,FALSE)</formula>
    </cfRule>
    <cfRule type="expression" dxfId="2622" priority="2492">
      <formula>IF(AND(AL1005&gt;=0, RIGHT(TEXT(AL1005,"0.#"),1)="."),TRUE,FALSE)</formula>
    </cfRule>
    <cfRule type="expression" dxfId="2621" priority="2493">
      <formula>IF(AND(AL1005&lt;0, RIGHT(TEXT(AL1005,"0.#"),1)&lt;&gt;"."),TRUE,FALSE)</formula>
    </cfRule>
    <cfRule type="expression" dxfId="2620" priority="2494">
      <formula>IF(AND(AL1005&lt;0, RIGHT(TEXT(AL1005,"0.#"),1)="."),TRUE,FALSE)</formula>
    </cfRule>
  </conditionalFormatting>
  <conditionalFormatting sqref="AL1004:AO1004">
    <cfRule type="expression" dxfId="2619" priority="2485">
      <formula>IF(AND(AL1004&gt;=0, RIGHT(TEXT(AL1004,"0.#"),1)&lt;&gt;"."),TRUE,FALSE)</formula>
    </cfRule>
    <cfRule type="expression" dxfId="2618" priority="2486">
      <formula>IF(AND(AL1004&gt;=0, RIGHT(TEXT(AL1004,"0.#"),1)="."),TRUE,FALSE)</formula>
    </cfRule>
    <cfRule type="expression" dxfId="2617" priority="2487">
      <formula>IF(AND(AL1004&lt;0, RIGHT(TEXT(AL1004,"0.#"),1)&lt;&gt;"."),TRUE,FALSE)</formula>
    </cfRule>
    <cfRule type="expression" dxfId="2616" priority="2488">
      <formula>IF(AND(AL1004&lt;0, RIGHT(TEXT(AL1004,"0.#"),1)="."),TRUE,FALSE)</formula>
    </cfRule>
  </conditionalFormatting>
  <conditionalFormatting sqref="Y1004">
    <cfRule type="expression" dxfId="2615" priority="2483">
      <formula>IF(RIGHT(TEXT(Y1004,"0.#"),1)=".",FALSE,TRUE)</formula>
    </cfRule>
    <cfRule type="expression" dxfId="2614" priority="2484">
      <formula>IF(RIGHT(TEXT(Y1004,"0.#"),1)=".",TRUE,FALSE)</formula>
    </cfRule>
  </conditionalFormatting>
  <conditionalFormatting sqref="AL1038:AO1065">
    <cfRule type="expression" dxfId="2613" priority="2479">
      <formula>IF(AND(AL1038&gt;=0, RIGHT(TEXT(AL1038,"0.#"),1)&lt;&gt;"."),TRUE,FALSE)</formula>
    </cfRule>
    <cfRule type="expression" dxfId="2612" priority="2480">
      <formula>IF(AND(AL1038&gt;=0, RIGHT(TEXT(AL1038,"0.#"),1)="."),TRUE,FALSE)</formula>
    </cfRule>
    <cfRule type="expression" dxfId="2611" priority="2481">
      <formula>IF(AND(AL1038&lt;0, RIGHT(TEXT(AL1038,"0.#"),1)&lt;&gt;"."),TRUE,FALSE)</formula>
    </cfRule>
    <cfRule type="expression" dxfId="2610" priority="2482">
      <formula>IF(AND(AL1038&lt;0, RIGHT(TEXT(AL1038,"0.#"),1)="."),TRUE,FALSE)</formula>
    </cfRule>
  </conditionalFormatting>
  <conditionalFormatting sqref="Y1038:Y1065">
    <cfRule type="expression" dxfId="2609" priority="2477">
      <formula>IF(RIGHT(TEXT(Y1038,"0.#"),1)=".",FALSE,TRUE)</formula>
    </cfRule>
    <cfRule type="expression" dxfId="2608" priority="2478">
      <formula>IF(RIGHT(TEXT(Y1038,"0.#"),1)=".",TRUE,FALSE)</formula>
    </cfRule>
  </conditionalFormatting>
  <conditionalFormatting sqref="AL1037:AO1037">
    <cfRule type="expression" dxfId="2607" priority="2473">
      <formula>IF(AND(AL1037&gt;=0, RIGHT(TEXT(AL1037,"0.#"),1)&lt;&gt;"."),TRUE,FALSE)</formula>
    </cfRule>
    <cfRule type="expression" dxfId="2606" priority="2474">
      <formula>IF(AND(AL1037&gt;=0, RIGHT(TEXT(AL1037,"0.#"),1)="."),TRUE,FALSE)</formula>
    </cfRule>
    <cfRule type="expression" dxfId="2605" priority="2475">
      <formula>IF(AND(AL1037&lt;0, RIGHT(TEXT(AL1037,"0.#"),1)&lt;&gt;"."),TRUE,FALSE)</formula>
    </cfRule>
    <cfRule type="expression" dxfId="2604" priority="2476">
      <formula>IF(AND(AL1037&lt;0, RIGHT(TEXT(AL1037,"0.#"),1)="."),TRUE,FALSE)</formula>
    </cfRule>
  </conditionalFormatting>
  <conditionalFormatting sqref="Y1037">
    <cfRule type="expression" dxfId="2603" priority="2471">
      <formula>IF(RIGHT(TEXT(Y1037,"0.#"),1)=".",FALSE,TRUE)</formula>
    </cfRule>
    <cfRule type="expression" dxfId="2602" priority="2472">
      <formula>IF(RIGHT(TEXT(Y1037,"0.#"),1)=".",TRUE,FALSE)</formula>
    </cfRule>
  </conditionalFormatting>
  <conditionalFormatting sqref="AL1071:AO1098">
    <cfRule type="expression" dxfId="2601" priority="2467">
      <formula>IF(AND(AL1071&gt;=0, RIGHT(TEXT(AL1071,"0.#"),1)&lt;&gt;"."),TRUE,FALSE)</formula>
    </cfRule>
    <cfRule type="expression" dxfId="2600" priority="2468">
      <formula>IF(AND(AL1071&gt;=0, RIGHT(TEXT(AL1071,"0.#"),1)="."),TRUE,FALSE)</formula>
    </cfRule>
    <cfRule type="expression" dxfId="2599" priority="2469">
      <formula>IF(AND(AL1071&lt;0, RIGHT(TEXT(AL1071,"0.#"),1)&lt;&gt;"."),TRUE,FALSE)</formula>
    </cfRule>
    <cfRule type="expression" dxfId="2598" priority="2470">
      <formula>IF(AND(AL1071&lt;0, RIGHT(TEXT(AL1071,"0.#"),1)="."),TRUE,FALSE)</formula>
    </cfRule>
  </conditionalFormatting>
  <conditionalFormatting sqref="Y1071:Y1098">
    <cfRule type="expression" dxfId="2597" priority="2465">
      <formula>IF(RIGHT(TEXT(Y1071,"0.#"),1)=".",FALSE,TRUE)</formula>
    </cfRule>
    <cfRule type="expression" dxfId="2596" priority="2466">
      <formula>IF(RIGHT(TEXT(Y1071,"0.#"),1)=".",TRUE,FALSE)</formula>
    </cfRule>
  </conditionalFormatting>
  <conditionalFormatting sqref="AL1070:AO1070">
    <cfRule type="expression" dxfId="2595" priority="2461">
      <formula>IF(AND(AL1070&gt;=0, RIGHT(TEXT(AL1070,"0.#"),1)&lt;&gt;"."),TRUE,FALSE)</formula>
    </cfRule>
    <cfRule type="expression" dxfId="2594" priority="2462">
      <formula>IF(AND(AL1070&gt;=0, RIGHT(TEXT(AL1070,"0.#"),1)="."),TRUE,FALSE)</formula>
    </cfRule>
    <cfRule type="expression" dxfId="2593" priority="2463">
      <formula>IF(AND(AL1070&lt;0, RIGHT(TEXT(AL1070,"0.#"),1)&lt;&gt;"."),TRUE,FALSE)</formula>
    </cfRule>
    <cfRule type="expression" dxfId="2592" priority="2464">
      <formula>IF(AND(AL1070&lt;0, RIGHT(TEXT(AL1070,"0.#"),1)="."),TRUE,FALSE)</formula>
    </cfRule>
  </conditionalFormatting>
  <conditionalFormatting sqref="Y1070">
    <cfRule type="expression" dxfId="2591" priority="2459">
      <formula>IF(RIGHT(TEXT(Y1070,"0.#"),1)=".",FALSE,TRUE)</formula>
    </cfRule>
    <cfRule type="expression" dxfId="2590" priority="2460">
      <formula>IF(RIGHT(TEXT(Y1070,"0.#"),1)=".",TRUE,FALSE)</formula>
    </cfRule>
  </conditionalFormatting>
  <conditionalFormatting sqref="AE39">
    <cfRule type="expression" dxfId="2589" priority="2457">
      <formula>IF(RIGHT(TEXT(AE39,"0.#"),1)=".",FALSE,TRUE)</formula>
    </cfRule>
    <cfRule type="expression" dxfId="2588" priority="2458">
      <formula>IF(RIGHT(TEXT(AE39,"0.#"),1)=".",TRUE,FALSE)</formula>
    </cfRule>
  </conditionalFormatting>
  <conditionalFormatting sqref="AM41">
    <cfRule type="expression" dxfId="2587" priority="2441">
      <formula>IF(RIGHT(TEXT(AM41,"0.#"),1)=".",FALSE,TRUE)</formula>
    </cfRule>
    <cfRule type="expression" dxfId="2586" priority="2442">
      <formula>IF(RIGHT(TEXT(AM41,"0.#"),1)=".",TRUE,FALSE)</formula>
    </cfRule>
  </conditionalFormatting>
  <conditionalFormatting sqref="AE40">
    <cfRule type="expression" dxfId="2585" priority="2455">
      <formula>IF(RIGHT(TEXT(AE40,"0.#"),1)=".",FALSE,TRUE)</formula>
    </cfRule>
    <cfRule type="expression" dxfId="2584" priority="2456">
      <formula>IF(RIGHT(TEXT(AE40,"0.#"),1)=".",TRUE,FALSE)</formula>
    </cfRule>
  </conditionalFormatting>
  <conditionalFormatting sqref="AE41">
    <cfRule type="expression" dxfId="2583" priority="2453">
      <formula>IF(RIGHT(TEXT(AE41,"0.#"),1)=".",FALSE,TRUE)</formula>
    </cfRule>
    <cfRule type="expression" dxfId="2582" priority="2454">
      <formula>IF(RIGHT(TEXT(AE41,"0.#"),1)=".",TRUE,FALSE)</formula>
    </cfRule>
  </conditionalFormatting>
  <conditionalFormatting sqref="AI41">
    <cfRule type="expression" dxfId="2581" priority="2451">
      <formula>IF(RIGHT(TEXT(AI41,"0.#"),1)=".",FALSE,TRUE)</formula>
    </cfRule>
    <cfRule type="expression" dxfId="2580" priority="2452">
      <formula>IF(RIGHT(TEXT(AI41,"0.#"),1)=".",TRUE,FALSE)</formula>
    </cfRule>
  </conditionalFormatting>
  <conditionalFormatting sqref="AI40">
    <cfRule type="expression" dxfId="2579" priority="2449">
      <formula>IF(RIGHT(TEXT(AI40,"0.#"),1)=".",FALSE,TRUE)</formula>
    </cfRule>
    <cfRule type="expression" dxfId="2578" priority="2450">
      <formula>IF(RIGHT(TEXT(AI40,"0.#"),1)=".",TRUE,FALSE)</formula>
    </cfRule>
  </conditionalFormatting>
  <conditionalFormatting sqref="AI39">
    <cfRule type="expression" dxfId="2577" priority="2447">
      <formula>IF(RIGHT(TEXT(AI39,"0.#"),1)=".",FALSE,TRUE)</formula>
    </cfRule>
    <cfRule type="expression" dxfId="2576" priority="2448">
      <formula>IF(RIGHT(TEXT(AI39,"0.#"),1)=".",TRUE,FALSE)</formula>
    </cfRule>
  </conditionalFormatting>
  <conditionalFormatting sqref="AM39">
    <cfRule type="expression" dxfId="2575" priority="2445">
      <formula>IF(RIGHT(TEXT(AM39,"0.#"),1)=".",FALSE,TRUE)</formula>
    </cfRule>
    <cfRule type="expression" dxfId="2574" priority="2446">
      <formula>IF(RIGHT(TEXT(AM39,"0.#"),1)=".",TRUE,FALSE)</formula>
    </cfRule>
  </conditionalFormatting>
  <conditionalFormatting sqref="AM40">
    <cfRule type="expression" dxfId="2573" priority="2443">
      <formula>IF(RIGHT(TEXT(AM40,"0.#"),1)=".",FALSE,TRUE)</formula>
    </cfRule>
    <cfRule type="expression" dxfId="2572" priority="2444">
      <formula>IF(RIGHT(TEXT(AM40,"0.#"),1)=".",TRUE,FALSE)</formula>
    </cfRule>
  </conditionalFormatting>
  <conditionalFormatting sqref="AQ39:AQ41">
    <cfRule type="expression" dxfId="2571" priority="2439">
      <formula>IF(RIGHT(TEXT(AQ39,"0.#"),1)=".",FALSE,TRUE)</formula>
    </cfRule>
    <cfRule type="expression" dxfId="2570" priority="2440">
      <formula>IF(RIGHT(TEXT(AQ39,"0.#"),1)=".",TRUE,FALSE)</formula>
    </cfRule>
  </conditionalFormatting>
  <conditionalFormatting sqref="AU39:AU41">
    <cfRule type="expression" dxfId="2569" priority="2437">
      <formula>IF(RIGHT(TEXT(AU39,"0.#"),1)=".",FALSE,TRUE)</formula>
    </cfRule>
    <cfRule type="expression" dxfId="2568" priority="2438">
      <formula>IF(RIGHT(TEXT(AU39,"0.#"),1)=".",TRUE,FALSE)</formula>
    </cfRule>
  </conditionalFormatting>
  <conditionalFormatting sqref="AE46">
    <cfRule type="expression" dxfId="2567" priority="2435">
      <formula>IF(RIGHT(TEXT(AE46,"0.#"),1)=".",FALSE,TRUE)</formula>
    </cfRule>
    <cfRule type="expression" dxfId="2566" priority="2436">
      <formula>IF(RIGHT(TEXT(AE46,"0.#"),1)=".",TRUE,FALSE)</formula>
    </cfRule>
  </conditionalFormatting>
  <conditionalFormatting sqref="AE47">
    <cfRule type="expression" dxfId="2565" priority="2433">
      <formula>IF(RIGHT(TEXT(AE47,"0.#"),1)=".",FALSE,TRUE)</formula>
    </cfRule>
    <cfRule type="expression" dxfId="2564" priority="2434">
      <formula>IF(RIGHT(TEXT(AE47,"0.#"),1)=".",TRUE,FALSE)</formula>
    </cfRule>
  </conditionalFormatting>
  <conditionalFormatting sqref="AE48">
    <cfRule type="expression" dxfId="2563" priority="2431">
      <formula>IF(RIGHT(TEXT(AE48,"0.#"),1)=".",FALSE,TRUE)</formula>
    </cfRule>
    <cfRule type="expression" dxfId="2562" priority="2432">
      <formula>IF(RIGHT(TEXT(AE48,"0.#"),1)=".",TRUE,FALSE)</formula>
    </cfRule>
  </conditionalFormatting>
  <conditionalFormatting sqref="AI48">
    <cfRule type="expression" dxfId="2561" priority="2429">
      <formula>IF(RIGHT(TEXT(AI48,"0.#"),1)=".",FALSE,TRUE)</formula>
    </cfRule>
    <cfRule type="expression" dxfId="2560" priority="2430">
      <formula>IF(RIGHT(TEXT(AI48,"0.#"),1)=".",TRUE,FALSE)</formula>
    </cfRule>
  </conditionalFormatting>
  <conditionalFormatting sqref="AI47">
    <cfRule type="expression" dxfId="2559" priority="2427">
      <formula>IF(RIGHT(TEXT(AI47,"0.#"),1)=".",FALSE,TRUE)</formula>
    </cfRule>
    <cfRule type="expression" dxfId="2558" priority="2428">
      <formula>IF(RIGHT(TEXT(AI47,"0.#"),1)=".",TRUE,FALSE)</formula>
    </cfRule>
  </conditionalFormatting>
  <conditionalFormatting sqref="AE448">
    <cfRule type="expression" dxfId="2557" priority="2305">
      <formula>IF(RIGHT(TEXT(AE448,"0.#"),1)=".",FALSE,TRUE)</formula>
    </cfRule>
    <cfRule type="expression" dxfId="2556" priority="2306">
      <formula>IF(RIGHT(TEXT(AE448,"0.#"),1)=".",TRUE,FALSE)</formula>
    </cfRule>
  </conditionalFormatting>
  <conditionalFormatting sqref="AM450">
    <cfRule type="expression" dxfId="2555" priority="2295">
      <formula>IF(RIGHT(TEXT(AM450,"0.#"),1)=".",FALSE,TRUE)</formula>
    </cfRule>
    <cfRule type="expression" dxfId="2554" priority="2296">
      <formula>IF(RIGHT(TEXT(AM450,"0.#"),1)=".",TRUE,FALSE)</formula>
    </cfRule>
  </conditionalFormatting>
  <conditionalFormatting sqref="AE449">
    <cfRule type="expression" dxfId="2553" priority="2303">
      <formula>IF(RIGHT(TEXT(AE449,"0.#"),1)=".",FALSE,TRUE)</formula>
    </cfRule>
    <cfRule type="expression" dxfId="2552" priority="2304">
      <formula>IF(RIGHT(TEXT(AE449,"0.#"),1)=".",TRUE,FALSE)</formula>
    </cfRule>
  </conditionalFormatting>
  <conditionalFormatting sqref="AE450">
    <cfRule type="expression" dxfId="2551" priority="2301">
      <formula>IF(RIGHT(TEXT(AE450,"0.#"),1)=".",FALSE,TRUE)</formula>
    </cfRule>
    <cfRule type="expression" dxfId="2550" priority="2302">
      <formula>IF(RIGHT(TEXT(AE450,"0.#"),1)=".",TRUE,FALSE)</formula>
    </cfRule>
  </conditionalFormatting>
  <conditionalFormatting sqref="AM448">
    <cfRule type="expression" dxfId="2549" priority="2299">
      <formula>IF(RIGHT(TEXT(AM448,"0.#"),1)=".",FALSE,TRUE)</formula>
    </cfRule>
    <cfRule type="expression" dxfId="2548" priority="2300">
      <formula>IF(RIGHT(TEXT(AM448,"0.#"),1)=".",TRUE,FALSE)</formula>
    </cfRule>
  </conditionalFormatting>
  <conditionalFormatting sqref="AM449">
    <cfRule type="expression" dxfId="2547" priority="2297">
      <formula>IF(RIGHT(TEXT(AM449,"0.#"),1)=".",FALSE,TRUE)</formula>
    </cfRule>
    <cfRule type="expression" dxfId="2546" priority="2298">
      <formula>IF(RIGHT(TEXT(AM449,"0.#"),1)=".",TRUE,FALSE)</formula>
    </cfRule>
  </conditionalFormatting>
  <conditionalFormatting sqref="AU448">
    <cfRule type="expression" dxfId="2545" priority="2293">
      <formula>IF(RIGHT(TEXT(AU448,"0.#"),1)=".",FALSE,TRUE)</formula>
    </cfRule>
    <cfRule type="expression" dxfId="2544" priority="2294">
      <formula>IF(RIGHT(TEXT(AU448,"0.#"),1)=".",TRUE,FALSE)</formula>
    </cfRule>
  </conditionalFormatting>
  <conditionalFormatting sqref="AU449">
    <cfRule type="expression" dxfId="2543" priority="2291">
      <formula>IF(RIGHT(TEXT(AU449,"0.#"),1)=".",FALSE,TRUE)</formula>
    </cfRule>
    <cfRule type="expression" dxfId="2542" priority="2292">
      <formula>IF(RIGHT(TEXT(AU449,"0.#"),1)=".",TRUE,FALSE)</formula>
    </cfRule>
  </conditionalFormatting>
  <conditionalFormatting sqref="AU450">
    <cfRule type="expression" dxfId="2541" priority="2289">
      <formula>IF(RIGHT(TEXT(AU450,"0.#"),1)=".",FALSE,TRUE)</formula>
    </cfRule>
    <cfRule type="expression" dxfId="2540" priority="2290">
      <formula>IF(RIGHT(TEXT(AU450,"0.#"),1)=".",TRUE,FALSE)</formula>
    </cfRule>
  </conditionalFormatting>
  <conditionalFormatting sqref="AI450">
    <cfRule type="expression" dxfId="2539" priority="2283">
      <formula>IF(RIGHT(TEXT(AI450,"0.#"),1)=".",FALSE,TRUE)</formula>
    </cfRule>
    <cfRule type="expression" dxfId="2538" priority="2284">
      <formula>IF(RIGHT(TEXT(AI450,"0.#"),1)=".",TRUE,FALSE)</formula>
    </cfRule>
  </conditionalFormatting>
  <conditionalFormatting sqref="AI448">
    <cfRule type="expression" dxfId="2537" priority="2287">
      <formula>IF(RIGHT(TEXT(AI448,"0.#"),1)=".",FALSE,TRUE)</formula>
    </cfRule>
    <cfRule type="expression" dxfId="2536" priority="2288">
      <formula>IF(RIGHT(TEXT(AI448,"0.#"),1)=".",TRUE,FALSE)</formula>
    </cfRule>
  </conditionalFormatting>
  <conditionalFormatting sqref="AI449">
    <cfRule type="expression" dxfId="2535" priority="2285">
      <formula>IF(RIGHT(TEXT(AI449,"0.#"),1)=".",FALSE,TRUE)</formula>
    </cfRule>
    <cfRule type="expression" dxfId="2534" priority="2286">
      <formula>IF(RIGHT(TEXT(AI449,"0.#"),1)=".",TRUE,FALSE)</formula>
    </cfRule>
  </conditionalFormatting>
  <conditionalFormatting sqref="AQ449">
    <cfRule type="expression" dxfId="2533" priority="2281">
      <formula>IF(RIGHT(TEXT(AQ449,"0.#"),1)=".",FALSE,TRUE)</formula>
    </cfRule>
    <cfRule type="expression" dxfId="2532" priority="2282">
      <formula>IF(RIGHT(TEXT(AQ449,"0.#"),1)=".",TRUE,FALSE)</formula>
    </cfRule>
  </conditionalFormatting>
  <conditionalFormatting sqref="AQ450">
    <cfRule type="expression" dxfId="2531" priority="2279">
      <formula>IF(RIGHT(TEXT(AQ450,"0.#"),1)=".",FALSE,TRUE)</formula>
    </cfRule>
    <cfRule type="expression" dxfId="2530" priority="2280">
      <formula>IF(RIGHT(TEXT(AQ450,"0.#"),1)=".",TRUE,FALSE)</formula>
    </cfRule>
  </conditionalFormatting>
  <conditionalFormatting sqref="AQ448">
    <cfRule type="expression" dxfId="2529" priority="2277">
      <formula>IF(RIGHT(TEXT(AQ448,"0.#"),1)=".",FALSE,TRUE)</formula>
    </cfRule>
    <cfRule type="expression" dxfId="2528" priority="2278">
      <formula>IF(RIGHT(TEXT(AQ448,"0.#"),1)=".",TRUE,FALSE)</formula>
    </cfRule>
  </conditionalFormatting>
  <conditionalFormatting sqref="AE453">
    <cfRule type="expression" dxfId="2527" priority="2275">
      <formula>IF(RIGHT(TEXT(AE453,"0.#"),1)=".",FALSE,TRUE)</formula>
    </cfRule>
    <cfRule type="expression" dxfId="2526" priority="2276">
      <formula>IF(RIGHT(TEXT(AE453,"0.#"),1)=".",TRUE,FALSE)</formula>
    </cfRule>
  </conditionalFormatting>
  <conditionalFormatting sqref="AM455">
    <cfRule type="expression" dxfId="2525" priority="2265">
      <formula>IF(RIGHT(TEXT(AM455,"0.#"),1)=".",FALSE,TRUE)</formula>
    </cfRule>
    <cfRule type="expression" dxfId="2524" priority="2266">
      <formula>IF(RIGHT(TEXT(AM455,"0.#"),1)=".",TRUE,FALSE)</formula>
    </cfRule>
  </conditionalFormatting>
  <conditionalFormatting sqref="AE454">
    <cfRule type="expression" dxfId="2523" priority="2273">
      <formula>IF(RIGHT(TEXT(AE454,"0.#"),1)=".",FALSE,TRUE)</formula>
    </cfRule>
    <cfRule type="expression" dxfId="2522" priority="2274">
      <formula>IF(RIGHT(TEXT(AE454,"0.#"),1)=".",TRUE,FALSE)</formula>
    </cfRule>
  </conditionalFormatting>
  <conditionalFormatting sqref="AE455">
    <cfRule type="expression" dxfId="2521" priority="2271">
      <formula>IF(RIGHT(TEXT(AE455,"0.#"),1)=".",FALSE,TRUE)</formula>
    </cfRule>
    <cfRule type="expression" dxfId="2520" priority="2272">
      <formula>IF(RIGHT(TEXT(AE455,"0.#"),1)=".",TRUE,FALSE)</formula>
    </cfRule>
  </conditionalFormatting>
  <conditionalFormatting sqref="AM453">
    <cfRule type="expression" dxfId="2519" priority="2269">
      <formula>IF(RIGHT(TEXT(AM453,"0.#"),1)=".",FALSE,TRUE)</formula>
    </cfRule>
    <cfRule type="expression" dxfId="2518" priority="2270">
      <formula>IF(RIGHT(TEXT(AM453,"0.#"),1)=".",TRUE,FALSE)</formula>
    </cfRule>
  </conditionalFormatting>
  <conditionalFormatting sqref="AM454">
    <cfRule type="expression" dxfId="2517" priority="2267">
      <formula>IF(RIGHT(TEXT(AM454,"0.#"),1)=".",FALSE,TRUE)</formula>
    </cfRule>
    <cfRule type="expression" dxfId="2516" priority="2268">
      <formula>IF(RIGHT(TEXT(AM454,"0.#"),1)=".",TRUE,FALSE)</formula>
    </cfRule>
  </conditionalFormatting>
  <conditionalFormatting sqref="AU453">
    <cfRule type="expression" dxfId="2515" priority="2263">
      <formula>IF(RIGHT(TEXT(AU453,"0.#"),1)=".",FALSE,TRUE)</formula>
    </cfRule>
    <cfRule type="expression" dxfId="2514" priority="2264">
      <formula>IF(RIGHT(TEXT(AU453,"0.#"),1)=".",TRUE,FALSE)</formula>
    </cfRule>
  </conditionalFormatting>
  <conditionalFormatting sqref="AU454">
    <cfRule type="expression" dxfId="2513" priority="2261">
      <formula>IF(RIGHT(TEXT(AU454,"0.#"),1)=".",FALSE,TRUE)</formula>
    </cfRule>
    <cfRule type="expression" dxfId="2512" priority="2262">
      <formula>IF(RIGHT(TEXT(AU454,"0.#"),1)=".",TRUE,FALSE)</formula>
    </cfRule>
  </conditionalFormatting>
  <conditionalFormatting sqref="AU455">
    <cfRule type="expression" dxfId="2511" priority="2259">
      <formula>IF(RIGHT(TEXT(AU455,"0.#"),1)=".",FALSE,TRUE)</formula>
    </cfRule>
    <cfRule type="expression" dxfId="2510" priority="2260">
      <formula>IF(RIGHT(TEXT(AU455,"0.#"),1)=".",TRUE,FALSE)</formula>
    </cfRule>
  </conditionalFormatting>
  <conditionalFormatting sqref="AI455">
    <cfRule type="expression" dxfId="2509" priority="2253">
      <formula>IF(RIGHT(TEXT(AI455,"0.#"),1)=".",FALSE,TRUE)</formula>
    </cfRule>
    <cfRule type="expression" dxfId="2508" priority="2254">
      <formula>IF(RIGHT(TEXT(AI455,"0.#"),1)=".",TRUE,FALSE)</formula>
    </cfRule>
  </conditionalFormatting>
  <conditionalFormatting sqref="AI453">
    <cfRule type="expression" dxfId="2507" priority="2257">
      <formula>IF(RIGHT(TEXT(AI453,"0.#"),1)=".",FALSE,TRUE)</formula>
    </cfRule>
    <cfRule type="expression" dxfId="2506" priority="2258">
      <formula>IF(RIGHT(TEXT(AI453,"0.#"),1)=".",TRUE,FALSE)</formula>
    </cfRule>
  </conditionalFormatting>
  <conditionalFormatting sqref="AI454">
    <cfRule type="expression" dxfId="2505" priority="2255">
      <formula>IF(RIGHT(TEXT(AI454,"0.#"),1)=".",FALSE,TRUE)</formula>
    </cfRule>
    <cfRule type="expression" dxfId="2504" priority="2256">
      <formula>IF(RIGHT(TEXT(AI454,"0.#"),1)=".",TRUE,FALSE)</formula>
    </cfRule>
  </conditionalFormatting>
  <conditionalFormatting sqref="AQ454">
    <cfRule type="expression" dxfId="2503" priority="2251">
      <formula>IF(RIGHT(TEXT(AQ454,"0.#"),1)=".",FALSE,TRUE)</formula>
    </cfRule>
    <cfRule type="expression" dxfId="2502" priority="2252">
      <formula>IF(RIGHT(TEXT(AQ454,"0.#"),1)=".",TRUE,FALSE)</formula>
    </cfRule>
  </conditionalFormatting>
  <conditionalFormatting sqref="AQ455">
    <cfRule type="expression" dxfId="2501" priority="2249">
      <formula>IF(RIGHT(TEXT(AQ455,"0.#"),1)=".",FALSE,TRUE)</formula>
    </cfRule>
    <cfRule type="expression" dxfId="2500" priority="2250">
      <formula>IF(RIGHT(TEXT(AQ455,"0.#"),1)=".",TRUE,FALSE)</formula>
    </cfRule>
  </conditionalFormatting>
  <conditionalFormatting sqref="AQ453">
    <cfRule type="expression" dxfId="2499" priority="2247">
      <formula>IF(RIGHT(TEXT(AQ453,"0.#"),1)=".",FALSE,TRUE)</formula>
    </cfRule>
    <cfRule type="expression" dxfId="2498" priority="2248">
      <formula>IF(RIGHT(TEXT(AQ453,"0.#"),1)=".",TRUE,FALSE)</formula>
    </cfRule>
  </conditionalFormatting>
  <conditionalFormatting sqref="AE487">
    <cfRule type="expression" dxfId="2497" priority="2125">
      <formula>IF(RIGHT(TEXT(AE487,"0.#"),1)=".",FALSE,TRUE)</formula>
    </cfRule>
    <cfRule type="expression" dxfId="2496" priority="2126">
      <formula>IF(RIGHT(TEXT(AE487,"0.#"),1)=".",TRUE,FALSE)</formula>
    </cfRule>
  </conditionalFormatting>
  <conditionalFormatting sqref="AE488">
    <cfRule type="expression" dxfId="2495" priority="2123">
      <formula>IF(RIGHT(TEXT(AE488,"0.#"),1)=".",FALSE,TRUE)</formula>
    </cfRule>
    <cfRule type="expression" dxfId="2494" priority="2124">
      <formula>IF(RIGHT(TEXT(AE488,"0.#"),1)=".",TRUE,FALSE)</formula>
    </cfRule>
  </conditionalFormatting>
  <conditionalFormatting sqref="AE489">
    <cfRule type="expression" dxfId="2493" priority="2121">
      <formula>IF(RIGHT(TEXT(AE489,"0.#"),1)=".",FALSE,TRUE)</formula>
    </cfRule>
    <cfRule type="expression" dxfId="2492" priority="2122">
      <formula>IF(RIGHT(TEXT(AE489,"0.#"),1)=".",TRUE,FALSE)</formula>
    </cfRule>
  </conditionalFormatting>
  <conditionalFormatting sqref="AU487">
    <cfRule type="expression" dxfId="2491" priority="2113">
      <formula>IF(RIGHT(TEXT(AU487,"0.#"),1)=".",FALSE,TRUE)</formula>
    </cfRule>
    <cfRule type="expression" dxfId="2490" priority="2114">
      <formula>IF(RIGHT(TEXT(AU487,"0.#"),1)=".",TRUE,FALSE)</formula>
    </cfRule>
  </conditionalFormatting>
  <conditionalFormatting sqref="AU488">
    <cfRule type="expression" dxfId="2489" priority="2111">
      <formula>IF(RIGHT(TEXT(AU488,"0.#"),1)=".",FALSE,TRUE)</formula>
    </cfRule>
    <cfRule type="expression" dxfId="2488" priority="2112">
      <formula>IF(RIGHT(TEXT(AU488,"0.#"),1)=".",TRUE,FALSE)</formula>
    </cfRule>
  </conditionalFormatting>
  <conditionalFormatting sqref="AU489">
    <cfRule type="expression" dxfId="2487" priority="2109">
      <formula>IF(RIGHT(TEXT(AU489,"0.#"),1)=".",FALSE,TRUE)</formula>
    </cfRule>
    <cfRule type="expression" dxfId="2486" priority="2110">
      <formula>IF(RIGHT(TEXT(AU489,"0.#"),1)=".",TRUE,FALSE)</formula>
    </cfRule>
  </conditionalFormatting>
  <conditionalFormatting sqref="AQ488">
    <cfRule type="expression" dxfId="2485" priority="2101">
      <formula>IF(RIGHT(TEXT(AQ488,"0.#"),1)=".",FALSE,TRUE)</formula>
    </cfRule>
    <cfRule type="expression" dxfId="2484" priority="2102">
      <formula>IF(RIGHT(TEXT(AQ488,"0.#"),1)=".",TRUE,FALSE)</formula>
    </cfRule>
  </conditionalFormatting>
  <conditionalFormatting sqref="AQ489">
    <cfRule type="expression" dxfId="2483" priority="2099">
      <formula>IF(RIGHT(TEXT(AQ489,"0.#"),1)=".",FALSE,TRUE)</formula>
    </cfRule>
    <cfRule type="expression" dxfId="2482" priority="2100">
      <formula>IF(RIGHT(TEXT(AQ489,"0.#"),1)=".",TRUE,FALSE)</formula>
    </cfRule>
  </conditionalFormatting>
  <conditionalFormatting sqref="AQ487">
    <cfRule type="expression" dxfId="2481" priority="2097">
      <formula>IF(RIGHT(TEXT(AQ487,"0.#"),1)=".",FALSE,TRUE)</formula>
    </cfRule>
    <cfRule type="expression" dxfId="2480" priority="2098">
      <formula>IF(RIGHT(TEXT(AQ487,"0.#"),1)=".",TRUE,FALSE)</formula>
    </cfRule>
  </conditionalFormatting>
  <conditionalFormatting sqref="AE512">
    <cfRule type="expression" dxfId="2479" priority="2095">
      <formula>IF(RIGHT(TEXT(AE512,"0.#"),1)=".",FALSE,TRUE)</formula>
    </cfRule>
    <cfRule type="expression" dxfId="2478" priority="2096">
      <formula>IF(RIGHT(TEXT(AE512,"0.#"),1)=".",TRUE,FALSE)</formula>
    </cfRule>
  </conditionalFormatting>
  <conditionalFormatting sqref="AE513">
    <cfRule type="expression" dxfId="2477" priority="2093">
      <formula>IF(RIGHT(TEXT(AE513,"0.#"),1)=".",FALSE,TRUE)</formula>
    </cfRule>
    <cfRule type="expression" dxfId="2476" priority="2094">
      <formula>IF(RIGHT(TEXT(AE513,"0.#"),1)=".",TRUE,FALSE)</formula>
    </cfRule>
  </conditionalFormatting>
  <conditionalFormatting sqref="AE514">
    <cfRule type="expression" dxfId="2475" priority="2091">
      <formula>IF(RIGHT(TEXT(AE514,"0.#"),1)=".",FALSE,TRUE)</formula>
    </cfRule>
    <cfRule type="expression" dxfId="2474" priority="2092">
      <formula>IF(RIGHT(TEXT(AE514,"0.#"),1)=".",TRUE,FALSE)</formula>
    </cfRule>
  </conditionalFormatting>
  <conditionalFormatting sqref="AU512">
    <cfRule type="expression" dxfId="2473" priority="2083">
      <formula>IF(RIGHT(TEXT(AU512,"0.#"),1)=".",FALSE,TRUE)</formula>
    </cfRule>
    <cfRule type="expression" dxfId="2472" priority="2084">
      <formula>IF(RIGHT(TEXT(AU512,"0.#"),1)=".",TRUE,FALSE)</formula>
    </cfRule>
  </conditionalFormatting>
  <conditionalFormatting sqref="AU513">
    <cfRule type="expression" dxfId="2471" priority="2081">
      <formula>IF(RIGHT(TEXT(AU513,"0.#"),1)=".",FALSE,TRUE)</formula>
    </cfRule>
    <cfRule type="expression" dxfId="2470" priority="2082">
      <formula>IF(RIGHT(TEXT(AU513,"0.#"),1)=".",TRUE,FALSE)</formula>
    </cfRule>
  </conditionalFormatting>
  <conditionalFormatting sqref="AU514">
    <cfRule type="expression" dxfId="2469" priority="2079">
      <formula>IF(RIGHT(TEXT(AU514,"0.#"),1)=".",FALSE,TRUE)</formula>
    </cfRule>
    <cfRule type="expression" dxfId="2468" priority="2080">
      <formula>IF(RIGHT(TEXT(AU514,"0.#"),1)=".",TRUE,FALSE)</formula>
    </cfRule>
  </conditionalFormatting>
  <conditionalFormatting sqref="AQ513">
    <cfRule type="expression" dxfId="2467" priority="2071">
      <formula>IF(RIGHT(TEXT(AQ513,"0.#"),1)=".",FALSE,TRUE)</formula>
    </cfRule>
    <cfRule type="expression" dxfId="2466" priority="2072">
      <formula>IF(RIGHT(TEXT(AQ513,"0.#"),1)=".",TRUE,FALSE)</formula>
    </cfRule>
  </conditionalFormatting>
  <conditionalFormatting sqref="AQ514">
    <cfRule type="expression" dxfId="2465" priority="2069">
      <formula>IF(RIGHT(TEXT(AQ514,"0.#"),1)=".",FALSE,TRUE)</formula>
    </cfRule>
    <cfRule type="expression" dxfId="2464" priority="2070">
      <formula>IF(RIGHT(TEXT(AQ514,"0.#"),1)=".",TRUE,FALSE)</formula>
    </cfRule>
  </conditionalFormatting>
  <conditionalFormatting sqref="AQ512">
    <cfRule type="expression" dxfId="2463" priority="2067">
      <formula>IF(RIGHT(TEXT(AQ512,"0.#"),1)=".",FALSE,TRUE)</formula>
    </cfRule>
    <cfRule type="expression" dxfId="2462" priority="2068">
      <formula>IF(RIGHT(TEXT(AQ512,"0.#"),1)=".",TRUE,FALSE)</formula>
    </cfRule>
  </conditionalFormatting>
  <conditionalFormatting sqref="AE517">
    <cfRule type="expression" dxfId="2461" priority="1945">
      <formula>IF(RIGHT(TEXT(AE517,"0.#"),1)=".",FALSE,TRUE)</formula>
    </cfRule>
    <cfRule type="expression" dxfId="2460" priority="1946">
      <formula>IF(RIGHT(TEXT(AE517,"0.#"),1)=".",TRUE,FALSE)</formula>
    </cfRule>
  </conditionalFormatting>
  <conditionalFormatting sqref="AE518">
    <cfRule type="expression" dxfId="2459" priority="1943">
      <formula>IF(RIGHT(TEXT(AE518,"0.#"),1)=".",FALSE,TRUE)</formula>
    </cfRule>
    <cfRule type="expression" dxfId="2458" priority="1944">
      <formula>IF(RIGHT(TEXT(AE518,"0.#"),1)=".",TRUE,FALSE)</formula>
    </cfRule>
  </conditionalFormatting>
  <conditionalFormatting sqref="AE519">
    <cfRule type="expression" dxfId="2457" priority="1941">
      <formula>IF(RIGHT(TEXT(AE519,"0.#"),1)=".",FALSE,TRUE)</formula>
    </cfRule>
    <cfRule type="expression" dxfId="2456" priority="1942">
      <formula>IF(RIGHT(TEXT(AE519,"0.#"),1)=".",TRUE,FALSE)</formula>
    </cfRule>
  </conditionalFormatting>
  <conditionalFormatting sqref="AU517">
    <cfRule type="expression" dxfId="2455" priority="1933">
      <formula>IF(RIGHT(TEXT(AU517,"0.#"),1)=".",FALSE,TRUE)</formula>
    </cfRule>
    <cfRule type="expression" dxfId="2454" priority="1934">
      <formula>IF(RIGHT(TEXT(AU517,"0.#"),1)=".",TRUE,FALSE)</formula>
    </cfRule>
  </conditionalFormatting>
  <conditionalFormatting sqref="AU519">
    <cfRule type="expression" dxfId="2453" priority="1929">
      <formula>IF(RIGHT(TEXT(AU519,"0.#"),1)=".",FALSE,TRUE)</formula>
    </cfRule>
    <cfRule type="expression" dxfId="2452" priority="1930">
      <formula>IF(RIGHT(TEXT(AU519,"0.#"),1)=".",TRUE,FALSE)</formula>
    </cfRule>
  </conditionalFormatting>
  <conditionalFormatting sqref="AQ518">
    <cfRule type="expression" dxfId="2451" priority="1921">
      <formula>IF(RIGHT(TEXT(AQ518,"0.#"),1)=".",FALSE,TRUE)</formula>
    </cfRule>
    <cfRule type="expression" dxfId="2450" priority="1922">
      <formula>IF(RIGHT(TEXT(AQ518,"0.#"),1)=".",TRUE,FALSE)</formula>
    </cfRule>
  </conditionalFormatting>
  <conditionalFormatting sqref="AQ519">
    <cfRule type="expression" dxfId="2449" priority="1919">
      <formula>IF(RIGHT(TEXT(AQ519,"0.#"),1)=".",FALSE,TRUE)</formula>
    </cfRule>
    <cfRule type="expression" dxfId="2448" priority="1920">
      <formula>IF(RIGHT(TEXT(AQ519,"0.#"),1)=".",TRUE,FALSE)</formula>
    </cfRule>
  </conditionalFormatting>
  <conditionalFormatting sqref="AQ517">
    <cfRule type="expression" dxfId="2447" priority="1917">
      <formula>IF(RIGHT(TEXT(AQ517,"0.#"),1)=".",FALSE,TRUE)</formula>
    </cfRule>
    <cfRule type="expression" dxfId="2446" priority="1918">
      <formula>IF(RIGHT(TEXT(AQ517,"0.#"),1)=".",TRUE,FALSE)</formula>
    </cfRule>
  </conditionalFormatting>
  <conditionalFormatting sqref="AE522">
    <cfRule type="expression" dxfId="2445" priority="1915">
      <formula>IF(RIGHT(TEXT(AE522,"0.#"),1)=".",FALSE,TRUE)</formula>
    </cfRule>
    <cfRule type="expression" dxfId="2444" priority="1916">
      <formula>IF(RIGHT(TEXT(AE522,"0.#"),1)=".",TRUE,FALSE)</formula>
    </cfRule>
  </conditionalFormatting>
  <conditionalFormatting sqref="AE523">
    <cfRule type="expression" dxfId="2443" priority="1913">
      <formula>IF(RIGHT(TEXT(AE523,"0.#"),1)=".",FALSE,TRUE)</formula>
    </cfRule>
    <cfRule type="expression" dxfId="2442" priority="1914">
      <formula>IF(RIGHT(TEXT(AE523,"0.#"),1)=".",TRUE,FALSE)</formula>
    </cfRule>
  </conditionalFormatting>
  <conditionalFormatting sqref="AE524">
    <cfRule type="expression" dxfId="2441" priority="1911">
      <formula>IF(RIGHT(TEXT(AE524,"0.#"),1)=".",FALSE,TRUE)</formula>
    </cfRule>
    <cfRule type="expression" dxfId="2440" priority="1912">
      <formula>IF(RIGHT(TEXT(AE524,"0.#"),1)=".",TRUE,FALSE)</formula>
    </cfRule>
  </conditionalFormatting>
  <conditionalFormatting sqref="AU522">
    <cfRule type="expression" dxfId="2439" priority="1903">
      <formula>IF(RIGHT(TEXT(AU522,"0.#"),1)=".",FALSE,TRUE)</formula>
    </cfRule>
    <cfRule type="expression" dxfId="2438" priority="1904">
      <formula>IF(RIGHT(TEXT(AU522,"0.#"),1)=".",TRUE,FALSE)</formula>
    </cfRule>
  </conditionalFormatting>
  <conditionalFormatting sqref="AU523">
    <cfRule type="expression" dxfId="2437" priority="1901">
      <formula>IF(RIGHT(TEXT(AU523,"0.#"),1)=".",FALSE,TRUE)</formula>
    </cfRule>
    <cfRule type="expression" dxfId="2436" priority="1902">
      <formula>IF(RIGHT(TEXT(AU523,"0.#"),1)=".",TRUE,FALSE)</formula>
    </cfRule>
  </conditionalFormatting>
  <conditionalFormatting sqref="AU524">
    <cfRule type="expression" dxfId="2435" priority="1899">
      <formula>IF(RIGHT(TEXT(AU524,"0.#"),1)=".",FALSE,TRUE)</formula>
    </cfRule>
    <cfRule type="expression" dxfId="2434" priority="1900">
      <formula>IF(RIGHT(TEXT(AU524,"0.#"),1)=".",TRUE,FALSE)</formula>
    </cfRule>
  </conditionalFormatting>
  <conditionalFormatting sqref="AQ523">
    <cfRule type="expression" dxfId="2433" priority="1891">
      <formula>IF(RIGHT(TEXT(AQ523,"0.#"),1)=".",FALSE,TRUE)</formula>
    </cfRule>
    <cfRule type="expression" dxfId="2432" priority="1892">
      <formula>IF(RIGHT(TEXT(AQ523,"0.#"),1)=".",TRUE,FALSE)</formula>
    </cfRule>
  </conditionalFormatting>
  <conditionalFormatting sqref="AQ524">
    <cfRule type="expression" dxfId="2431" priority="1889">
      <formula>IF(RIGHT(TEXT(AQ524,"0.#"),1)=".",FALSE,TRUE)</formula>
    </cfRule>
    <cfRule type="expression" dxfId="2430" priority="1890">
      <formula>IF(RIGHT(TEXT(AQ524,"0.#"),1)=".",TRUE,FALSE)</formula>
    </cfRule>
  </conditionalFormatting>
  <conditionalFormatting sqref="AQ522">
    <cfRule type="expression" dxfId="2429" priority="1887">
      <formula>IF(RIGHT(TEXT(AQ522,"0.#"),1)=".",FALSE,TRUE)</formula>
    </cfRule>
    <cfRule type="expression" dxfId="2428" priority="1888">
      <formula>IF(RIGHT(TEXT(AQ522,"0.#"),1)=".",TRUE,FALSE)</formula>
    </cfRule>
  </conditionalFormatting>
  <conditionalFormatting sqref="AE527">
    <cfRule type="expression" dxfId="2427" priority="1885">
      <formula>IF(RIGHT(TEXT(AE527,"0.#"),1)=".",FALSE,TRUE)</formula>
    </cfRule>
    <cfRule type="expression" dxfId="2426" priority="1886">
      <formula>IF(RIGHT(TEXT(AE527,"0.#"),1)=".",TRUE,FALSE)</formula>
    </cfRule>
  </conditionalFormatting>
  <conditionalFormatting sqref="AE528">
    <cfRule type="expression" dxfId="2425" priority="1883">
      <formula>IF(RIGHT(TEXT(AE528,"0.#"),1)=".",FALSE,TRUE)</formula>
    </cfRule>
    <cfRule type="expression" dxfId="2424" priority="1884">
      <formula>IF(RIGHT(TEXT(AE528,"0.#"),1)=".",TRUE,FALSE)</formula>
    </cfRule>
  </conditionalFormatting>
  <conditionalFormatting sqref="AE529">
    <cfRule type="expression" dxfId="2423" priority="1881">
      <formula>IF(RIGHT(TEXT(AE529,"0.#"),1)=".",FALSE,TRUE)</formula>
    </cfRule>
    <cfRule type="expression" dxfId="2422" priority="1882">
      <formula>IF(RIGHT(TEXT(AE529,"0.#"),1)=".",TRUE,FALSE)</formula>
    </cfRule>
  </conditionalFormatting>
  <conditionalFormatting sqref="AU527">
    <cfRule type="expression" dxfId="2421" priority="1873">
      <formula>IF(RIGHT(TEXT(AU527,"0.#"),1)=".",FALSE,TRUE)</formula>
    </cfRule>
    <cfRule type="expression" dxfId="2420" priority="1874">
      <formula>IF(RIGHT(TEXT(AU527,"0.#"),1)=".",TRUE,FALSE)</formula>
    </cfRule>
  </conditionalFormatting>
  <conditionalFormatting sqref="AU528">
    <cfRule type="expression" dxfId="2419" priority="1871">
      <formula>IF(RIGHT(TEXT(AU528,"0.#"),1)=".",FALSE,TRUE)</formula>
    </cfRule>
    <cfRule type="expression" dxfId="2418" priority="1872">
      <formula>IF(RIGHT(TEXT(AU528,"0.#"),1)=".",TRUE,FALSE)</formula>
    </cfRule>
  </conditionalFormatting>
  <conditionalFormatting sqref="AU529">
    <cfRule type="expression" dxfId="2417" priority="1869">
      <formula>IF(RIGHT(TEXT(AU529,"0.#"),1)=".",FALSE,TRUE)</formula>
    </cfRule>
    <cfRule type="expression" dxfId="2416" priority="1870">
      <formula>IF(RIGHT(TEXT(AU529,"0.#"),1)=".",TRUE,FALSE)</formula>
    </cfRule>
  </conditionalFormatting>
  <conditionalFormatting sqref="AQ528">
    <cfRule type="expression" dxfId="2415" priority="1861">
      <formula>IF(RIGHT(TEXT(AQ528,"0.#"),1)=".",FALSE,TRUE)</formula>
    </cfRule>
    <cfRule type="expression" dxfId="2414" priority="1862">
      <formula>IF(RIGHT(TEXT(AQ528,"0.#"),1)=".",TRUE,FALSE)</formula>
    </cfRule>
  </conditionalFormatting>
  <conditionalFormatting sqref="AQ529">
    <cfRule type="expression" dxfId="2413" priority="1859">
      <formula>IF(RIGHT(TEXT(AQ529,"0.#"),1)=".",FALSE,TRUE)</formula>
    </cfRule>
    <cfRule type="expression" dxfId="2412" priority="1860">
      <formula>IF(RIGHT(TEXT(AQ529,"0.#"),1)=".",TRUE,FALSE)</formula>
    </cfRule>
  </conditionalFormatting>
  <conditionalFormatting sqref="AQ527">
    <cfRule type="expression" dxfId="2411" priority="1857">
      <formula>IF(RIGHT(TEXT(AQ527,"0.#"),1)=".",FALSE,TRUE)</formula>
    </cfRule>
    <cfRule type="expression" dxfId="2410" priority="1858">
      <formula>IF(RIGHT(TEXT(AQ527,"0.#"),1)=".",TRUE,FALSE)</formula>
    </cfRule>
  </conditionalFormatting>
  <conditionalFormatting sqref="AE532">
    <cfRule type="expression" dxfId="2409" priority="1855">
      <formula>IF(RIGHT(TEXT(AE532,"0.#"),1)=".",FALSE,TRUE)</formula>
    </cfRule>
    <cfRule type="expression" dxfId="2408" priority="1856">
      <formula>IF(RIGHT(TEXT(AE532,"0.#"),1)=".",TRUE,FALSE)</formula>
    </cfRule>
  </conditionalFormatting>
  <conditionalFormatting sqref="AM534">
    <cfRule type="expression" dxfId="2407" priority="1845">
      <formula>IF(RIGHT(TEXT(AM534,"0.#"),1)=".",FALSE,TRUE)</formula>
    </cfRule>
    <cfRule type="expression" dxfId="2406" priority="1846">
      <formula>IF(RIGHT(TEXT(AM534,"0.#"),1)=".",TRUE,FALSE)</formula>
    </cfRule>
  </conditionalFormatting>
  <conditionalFormatting sqref="AE533">
    <cfRule type="expression" dxfId="2405" priority="1853">
      <formula>IF(RIGHT(TEXT(AE533,"0.#"),1)=".",FALSE,TRUE)</formula>
    </cfRule>
    <cfRule type="expression" dxfId="2404" priority="1854">
      <formula>IF(RIGHT(TEXT(AE533,"0.#"),1)=".",TRUE,FALSE)</formula>
    </cfRule>
  </conditionalFormatting>
  <conditionalFormatting sqref="AE534">
    <cfRule type="expression" dxfId="2403" priority="1851">
      <formula>IF(RIGHT(TEXT(AE534,"0.#"),1)=".",FALSE,TRUE)</formula>
    </cfRule>
    <cfRule type="expression" dxfId="2402" priority="1852">
      <formula>IF(RIGHT(TEXT(AE534,"0.#"),1)=".",TRUE,FALSE)</formula>
    </cfRule>
  </conditionalFormatting>
  <conditionalFormatting sqref="AM532">
    <cfRule type="expression" dxfId="2401" priority="1849">
      <formula>IF(RIGHT(TEXT(AM532,"0.#"),1)=".",FALSE,TRUE)</formula>
    </cfRule>
    <cfRule type="expression" dxfId="2400" priority="1850">
      <formula>IF(RIGHT(TEXT(AM532,"0.#"),1)=".",TRUE,FALSE)</formula>
    </cfRule>
  </conditionalFormatting>
  <conditionalFormatting sqref="AM533">
    <cfRule type="expression" dxfId="2399" priority="1847">
      <formula>IF(RIGHT(TEXT(AM533,"0.#"),1)=".",FALSE,TRUE)</formula>
    </cfRule>
    <cfRule type="expression" dxfId="2398" priority="1848">
      <formula>IF(RIGHT(TEXT(AM533,"0.#"),1)=".",TRUE,FALSE)</formula>
    </cfRule>
  </conditionalFormatting>
  <conditionalFormatting sqref="AU532">
    <cfRule type="expression" dxfId="2397" priority="1843">
      <formula>IF(RIGHT(TEXT(AU532,"0.#"),1)=".",FALSE,TRUE)</formula>
    </cfRule>
    <cfRule type="expression" dxfId="2396" priority="1844">
      <formula>IF(RIGHT(TEXT(AU532,"0.#"),1)=".",TRUE,FALSE)</formula>
    </cfRule>
  </conditionalFormatting>
  <conditionalFormatting sqref="AU533">
    <cfRule type="expression" dxfId="2395" priority="1841">
      <formula>IF(RIGHT(TEXT(AU533,"0.#"),1)=".",FALSE,TRUE)</formula>
    </cfRule>
    <cfRule type="expression" dxfId="2394" priority="1842">
      <formula>IF(RIGHT(TEXT(AU533,"0.#"),1)=".",TRUE,FALSE)</formula>
    </cfRule>
  </conditionalFormatting>
  <conditionalFormatting sqref="AU534">
    <cfRule type="expression" dxfId="2393" priority="1839">
      <formula>IF(RIGHT(TEXT(AU534,"0.#"),1)=".",FALSE,TRUE)</formula>
    </cfRule>
    <cfRule type="expression" dxfId="2392" priority="1840">
      <formula>IF(RIGHT(TEXT(AU534,"0.#"),1)=".",TRUE,FALSE)</formula>
    </cfRule>
  </conditionalFormatting>
  <conditionalFormatting sqref="AI534">
    <cfRule type="expression" dxfId="2391" priority="1833">
      <formula>IF(RIGHT(TEXT(AI534,"0.#"),1)=".",FALSE,TRUE)</formula>
    </cfRule>
    <cfRule type="expression" dxfId="2390" priority="1834">
      <formula>IF(RIGHT(TEXT(AI534,"0.#"),1)=".",TRUE,FALSE)</formula>
    </cfRule>
  </conditionalFormatting>
  <conditionalFormatting sqref="AI532">
    <cfRule type="expression" dxfId="2389" priority="1837">
      <formula>IF(RIGHT(TEXT(AI532,"0.#"),1)=".",FALSE,TRUE)</formula>
    </cfRule>
    <cfRule type="expression" dxfId="2388" priority="1838">
      <formula>IF(RIGHT(TEXT(AI532,"0.#"),1)=".",TRUE,FALSE)</formula>
    </cfRule>
  </conditionalFormatting>
  <conditionalFormatting sqref="AI533">
    <cfRule type="expression" dxfId="2387" priority="1835">
      <formula>IF(RIGHT(TEXT(AI533,"0.#"),1)=".",FALSE,TRUE)</formula>
    </cfRule>
    <cfRule type="expression" dxfId="2386" priority="1836">
      <formula>IF(RIGHT(TEXT(AI533,"0.#"),1)=".",TRUE,FALSE)</formula>
    </cfRule>
  </conditionalFormatting>
  <conditionalFormatting sqref="AQ533">
    <cfRule type="expression" dxfId="2385" priority="1831">
      <formula>IF(RIGHT(TEXT(AQ533,"0.#"),1)=".",FALSE,TRUE)</formula>
    </cfRule>
    <cfRule type="expression" dxfId="2384" priority="1832">
      <formula>IF(RIGHT(TEXT(AQ533,"0.#"),1)=".",TRUE,FALSE)</formula>
    </cfRule>
  </conditionalFormatting>
  <conditionalFormatting sqref="AQ534">
    <cfRule type="expression" dxfId="2383" priority="1829">
      <formula>IF(RIGHT(TEXT(AQ534,"0.#"),1)=".",FALSE,TRUE)</formula>
    </cfRule>
    <cfRule type="expression" dxfId="2382" priority="1830">
      <formula>IF(RIGHT(TEXT(AQ534,"0.#"),1)=".",TRUE,FALSE)</formula>
    </cfRule>
  </conditionalFormatting>
  <conditionalFormatting sqref="AQ532">
    <cfRule type="expression" dxfId="2381" priority="1827">
      <formula>IF(RIGHT(TEXT(AQ532,"0.#"),1)=".",FALSE,TRUE)</formula>
    </cfRule>
    <cfRule type="expression" dxfId="2380" priority="1828">
      <formula>IF(RIGHT(TEXT(AQ532,"0.#"),1)=".",TRUE,FALSE)</formula>
    </cfRule>
  </conditionalFormatting>
  <conditionalFormatting sqref="AE541">
    <cfRule type="expression" dxfId="2379" priority="1825">
      <formula>IF(RIGHT(TEXT(AE541,"0.#"),1)=".",FALSE,TRUE)</formula>
    </cfRule>
    <cfRule type="expression" dxfId="2378" priority="1826">
      <formula>IF(RIGHT(TEXT(AE541,"0.#"),1)=".",TRUE,FALSE)</formula>
    </cfRule>
  </conditionalFormatting>
  <conditionalFormatting sqref="AE542">
    <cfRule type="expression" dxfId="2377" priority="1823">
      <formula>IF(RIGHT(TEXT(AE542,"0.#"),1)=".",FALSE,TRUE)</formula>
    </cfRule>
    <cfRule type="expression" dxfId="2376" priority="1824">
      <formula>IF(RIGHT(TEXT(AE542,"0.#"),1)=".",TRUE,FALSE)</formula>
    </cfRule>
  </conditionalFormatting>
  <conditionalFormatting sqref="AE543">
    <cfRule type="expression" dxfId="2375" priority="1821">
      <formula>IF(RIGHT(TEXT(AE543,"0.#"),1)=".",FALSE,TRUE)</formula>
    </cfRule>
    <cfRule type="expression" dxfId="2374" priority="1822">
      <formula>IF(RIGHT(TEXT(AE543,"0.#"),1)=".",TRUE,FALSE)</formula>
    </cfRule>
  </conditionalFormatting>
  <conditionalFormatting sqref="AU541">
    <cfRule type="expression" dxfId="2373" priority="1813">
      <formula>IF(RIGHT(TEXT(AU541,"0.#"),1)=".",FALSE,TRUE)</formula>
    </cfRule>
    <cfRule type="expression" dxfId="2372" priority="1814">
      <formula>IF(RIGHT(TEXT(AU541,"0.#"),1)=".",TRUE,FALSE)</formula>
    </cfRule>
  </conditionalFormatting>
  <conditionalFormatting sqref="AU542">
    <cfRule type="expression" dxfId="2371" priority="1811">
      <formula>IF(RIGHT(TEXT(AU542,"0.#"),1)=".",FALSE,TRUE)</formula>
    </cfRule>
    <cfRule type="expression" dxfId="2370" priority="1812">
      <formula>IF(RIGHT(TEXT(AU542,"0.#"),1)=".",TRUE,FALSE)</formula>
    </cfRule>
  </conditionalFormatting>
  <conditionalFormatting sqref="AU543">
    <cfRule type="expression" dxfId="2369" priority="1809">
      <formula>IF(RIGHT(TEXT(AU543,"0.#"),1)=".",FALSE,TRUE)</formula>
    </cfRule>
    <cfRule type="expression" dxfId="2368" priority="1810">
      <formula>IF(RIGHT(TEXT(AU543,"0.#"),1)=".",TRUE,FALSE)</formula>
    </cfRule>
  </conditionalFormatting>
  <conditionalFormatting sqref="AQ542">
    <cfRule type="expression" dxfId="2367" priority="1801">
      <formula>IF(RIGHT(TEXT(AQ542,"0.#"),1)=".",FALSE,TRUE)</formula>
    </cfRule>
    <cfRule type="expression" dxfId="2366" priority="1802">
      <formula>IF(RIGHT(TEXT(AQ542,"0.#"),1)=".",TRUE,FALSE)</formula>
    </cfRule>
  </conditionalFormatting>
  <conditionalFormatting sqref="AQ543">
    <cfRule type="expression" dxfId="2365" priority="1799">
      <formula>IF(RIGHT(TEXT(AQ543,"0.#"),1)=".",FALSE,TRUE)</formula>
    </cfRule>
    <cfRule type="expression" dxfId="2364" priority="1800">
      <formula>IF(RIGHT(TEXT(AQ543,"0.#"),1)=".",TRUE,FALSE)</formula>
    </cfRule>
  </conditionalFormatting>
  <conditionalFormatting sqref="AQ541">
    <cfRule type="expression" dxfId="2363" priority="1797">
      <formula>IF(RIGHT(TEXT(AQ541,"0.#"),1)=".",FALSE,TRUE)</formula>
    </cfRule>
    <cfRule type="expression" dxfId="2362" priority="1798">
      <formula>IF(RIGHT(TEXT(AQ541,"0.#"),1)=".",TRUE,FALSE)</formula>
    </cfRule>
  </conditionalFormatting>
  <conditionalFormatting sqref="AE566">
    <cfRule type="expression" dxfId="2361" priority="1795">
      <formula>IF(RIGHT(TEXT(AE566,"0.#"),1)=".",FALSE,TRUE)</formula>
    </cfRule>
    <cfRule type="expression" dxfId="2360" priority="1796">
      <formula>IF(RIGHT(TEXT(AE566,"0.#"),1)=".",TRUE,FALSE)</formula>
    </cfRule>
  </conditionalFormatting>
  <conditionalFormatting sqref="AE567">
    <cfRule type="expression" dxfId="2359" priority="1793">
      <formula>IF(RIGHT(TEXT(AE567,"0.#"),1)=".",FALSE,TRUE)</formula>
    </cfRule>
    <cfRule type="expression" dxfId="2358" priority="1794">
      <formula>IF(RIGHT(TEXT(AE567,"0.#"),1)=".",TRUE,FALSE)</formula>
    </cfRule>
  </conditionalFormatting>
  <conditionalFormatting sqref="AE568">
    <cfRule type="expression" dxfId="2357" priority="1791">
      <formula>IF(RIGHT(TEXT(AE568,"0.#"),1)=".",FALSE,TRUE)</formula>
    </cfRule>
    <cfRule type="expression" dxfId="2356" priority="1792">
      <formula>IF(RIGHT(TEXT(AE568,"0.#"),1)=".",TRUE,FALSE)</formula>
    </cfRule>
  </conditionalFormatting>
  <conditionalFormatting sqref="AU566">
    <cfRule type="expression" dxfId="2355" priority="1783">
      <formula>IF(RIGHT(TEXT(AU566,"0.#"),1)=".",FALSE,TRUE)</formula>
    </cfRule>
    <cfRule type="expression" dxfId="2354" priority="1784">
      <formula>IF(RIGHT(TEXT(AU566,"0.#"),1)=".",TRUE,FALSE)</formula>
    </cfRule>
  </conditionalFormatting>
  <conditionalFormatting sqref="AU567">
    <cfRule type="expression" dxfId="2353" priority="1781">
      <formula>IF(RIGHT(TEXT(AU567,"0.#"),1)=".",FALSE,TRUE)</formula>
    </cfRule>
    <cfRule type="expression" dxfId="2352" priority="1782">
      <formula>IF(RIGHT(TEXT(AU567,"0.#"),1)=".",TRUE,FALSE)</formula>
    </cfRule>
  </conditionalFormatting>
  <conditionalFormatting sqref="AU568">
    <cfRule type="expression" dxfId="2351" priority="1779">
      <formula>IF(RIGHT(TEXT(AU568,"0.#"),1)=".",FALSE,TRUE)</formula>
    </cfRule>
    <cfRule type="expression" dxfId="2350" priority="1780">
      <formula>IF(RIGHT(TEXT(AU568,"0.#"),1)=".",TRUE,FALSE)</formula>
    </cfRule>
  </conditionalFormatting>
  <conditionalFormatting sqref="AQ567">
    <cfRule type="expression" dxfId="2349" priority="1771">
      <formula>IF(RIGHT(TEXT(AQ567,"0.#"),1)=".",FALSE,TRUE)</formula>
    </cfRule>
    <cfRule type="expression" dxfId="2348" priority="1772">
      <formula>IF(RIGHT(TEXT(AQ567,"0.#"),1)=".",TRUE,FALSE)</formula>
    </cfRule>
  </conditionalFormatting>
  <conditionalFormatting sqref="AQ568">
    <cfRule type="expression" dxfId="2347" priority="1769">
      <formula>IF(RIGHT(TEXT(AQ568,"0.#"),1)=".",FALSE,TRUE)</formula>
    </cfRule>
    <cfRule type="expression" dxfId="2346" priority="1770">
      <formula>IF(RIGHT(TEXT(AQ568,"0.#"),1)=".",TRUE,FALSE)</formula>
    </cfRule>
  </conditionalFormatting>
  <conditionalFormatting sqref="AQ566">
    <cfRule type="expression" dxfId="2345" priority="1767">
      <formula>IF(RIGHT(TEXT(AQ566,"0.#"),1)=".",FALSE,TRUE)</formula>
    </cfRule>
    <cfRule type="expression" dxfId="2344" priority="1768">
      <formula>IF(RIGHT(TEXT(AQ566,"0.#"),1)=".",TRUE,FALSE)</formula>
    </cfRule>
  </conditionalFormatting>
  <conditionalFormatting sqref="AE546">
    <cfRule type="expression" dxfId="2343" priority="1765">
      <formula>IF(RIGHT(TEXT(AE546,"0.#"),1)=".",FALSE,TRUE)</formula>
    </cfRule>
    <cfRule type="expression" dxfId="2342" priority="1766">
      <formula>IF(RIGHT(TEXT(AE546,"0.#"),1)=".",TRUE,FALSE)</formula>
    </cfRule>
  </conditionalFormatting>
  <conditionalFormatting sqref="AE547">
    <cfRule type="expression" dxfId="2341" priority="1763">
      <formula>IF(RIGHT(TEXT(AE547,"0.#"),1)=".",FALSE,TRUE)</formula>
    </cfRule>
    <cfRule type="expression" dxfId="2340" priority="1764">
      <formula>IF(RIGHT(TEXT(AE547,"0.#"),1)=".",TRUE,FALSE)</formula>
    </cfRule>
  </conditionalFormatting>
  <conditionalFormatting sqref="AE548">
    <cfRule type="expression" dxfId="2339" priority="1761">
      <formula>IF(RIGHT(TEXT(AE548,"0.#"),1)=".",FALSE,TRUE)</formula>
    </cfRule>
    <cfRule type="expression" dxfId="2338" priority="1762">
      <formula>IF(RIGHT(TEXT(AE548,"0.#"),1)=".",TRUE,FALSE)</formula>
    </cfRule>
  </conditionalFormatting>
  <conditionalFormatting sqref="AU546">
    <cfRule type="expression" dxfId="2337" priority="1753">
      <formula>IF(RIGHT(TEXT(AU546,"0.#"),1)=".",FALSE,TRUE)</formula>
    </cfRule>
    <cfRule type="expression" dxfId="2336" priority="1754">
      <formula>IF(RIGHT(TEXT(AU546,"0.#"),1)=".",TRUE,FALSE)</formula>
    </cfRule>
  </conditionalFormatting>
  <conditionalFormatting sqref="AU547">
    <cfRule type="expression" dxfId="2335" priority="1751">
      <formula>IF(RIGHT(TEXT(AU547,"0.#"),1)=".",FALSE,TRUE)</formula>
    </cfRule>
    <cfRule type="expression" dxfId="2334" priority="1752">
      <formula>IF(RIGHT(TEXT(AU547,"0.#"),1)=".",TRUE,FALSE)</formula>
    </cfRule>
  </conditionalFormatting>
  <conditionalFormatting sqref="AU548">
    <cfRule type="expression" dxfId="2333" priority="1749">
      <formula>IF(RIGHT(TEXT(AU548,"0.#"),1)=".",FALSE,TRUE)</formula>
    </cfRule>
    <cfRule type="expression" dxfId="2332" priority="1750">
      <formula>IF(RIGHT(TEXT(AU548,"0.#"),1)=".",TRUE,FALSE)</formula>
    </cfRule>
  </conditionalFormatting>
  <conditionalFormatting sqref="AQ547">
    <cfRule type="expression" dxfId="2331" priority="1741">
      <formula>IF(RIGHT(TEXT(AQ547,"0.#"),1)=".",FALSE,TRUE)</formula>
    </cfRule>
    <cfRule type="expression" dxfId="2330" priority="1742">
      <formula>IF(RIGHT(TEXT(AQ547,"0.#"),1)=".",TRUE,FALSE)</formula>
    </cfRule>
  </conditionalFormatting>
  <conditionalFormatting sqref="AQ546">
    <cfRule type="expression" dxfId="2329" priority="1737">
      <formula>IF(RIGHT(TEXT(AQ546,"0.#"),1)=".",FALSE,TRUE)</formula>
    </cfRule>
    <cfRule type="expression" dxfId="2328" priority="1738">
      <formula>IF(RIGHT(TEXT(AQ546,"0.#"),1)=".",TRUE,FALSE)</formula>
    </cfRule>
  </conditionalFormatting>
  <conditionalFormatting sqref="AE551">
    <cfRule type="expression" dxfId="2327" priority="1735">
      <formula>IF(RIGHT(TEXT(AE551,"0.#"),1)=".",FALSE,TRUE)</formula>
    </cfRule>
    <cfRule type="expression" dxfId="2326" priority="1736">
      <formula>IF(RIGHT(TEXT(AE551,"0.#"),1)=".",TRUE,FALSE)</formula>
    </cfRule>
  </conditionalFormatting>
  <conditionalFormatting sqref="AE553">
    <cfRule type="expression" dxfId="2325" priority="1731">
      <formula>IF(RIGHT(TEXT(AE553,"0.#"),1)=".",FALSE,TRUE)</formula>
    </cfRule>
    <cfRule type="expression" dxfId="2324" priority="1732">
      <formula>IF(RIGHT(TEXT(AE553,"0.#"),1)=".",TRUE,FALSE)</formula>
    </cfRule>
  </conditionalFormatting>
  <conditionalFormatting sqref="AU551">
    <cfRule type="expression" dxfId="2323" priority="1723">
      <formula>IF(RIGHT(TEXT(AU551,"0.#"),1)=".",FALSE,TRUE)</formula>
    </cfRule>
    <cfRule type="expression" dxfId="2322" priority="1724">
      <formula>IF(RIGHT(TEXT(AU551,"0.#"),1)=".",TRUE,FALSE)</formula>
    </cfRule>
  </conditionalFormatting>
  <conditionalFormatting sqref="AU553">
    <cfRule type="expression" dxfId="2321" priority="1719">
      <formula>IF(RIGHT(TEXT(AU553,"0.#"),1)=".",FALSE,TRUE)</formula>
    </cfRule>
    <cfRule type="expression" dxfId="2320" priority="1720">
      <formula>IF(RIGHT(TEXT(AU553,"0.#"),1)=".",TRUE,FALSE)</formula>
    </cfRule>
  </conditionalFormatting>
  <conditionalFormatting sqref="AQ552">
    <cfRule type="expression" dxfId="2319" priority="1711">
      <formula>IF(RIGHT(TEXT(AQ552,"0.#"),1)=".",FALSE,TRUE)</formula>
    </cfRule>
    <cfRule type="expression" dxfId="2318" priority="1712">
      <formula>IF(RIGHT(TEXT(AQ552,"0.#"),1)=".",TRUE,FALSE)</formula>
    </cfRule>
  </conditionalFormatting>
  <conditionalFormatting sqref="AU561">
    <cfRule type="expression" dxfId="2317" priority="1663">
      <formula>IF(RIGHT(TEXT(AU561,"0.#"),1)=".",FALSE,TRUE)</formula>
    </cfRule>
    <cfRule type="expression" dxfId="2316" priority="1664">
      <formula>IF(RIGHT(TEXT(AU561,"0.#"),1)=".",TRUE,FALSE)</formula>
    </cfRule>
  </conditionalFormatting>
  <conditionalFormatting sqref="AU562">
    <cfRule type="expression" dxfId="2315" priority="1661">
      <formula>IF(RIGHT(TEXT(AU562,"0.#"),1)=".",FALSE,TRUE)</formula>
    </cfRule>
    <cfRule type="expression" dxfId="2314" priority="1662">
      <formula>IF(RIGHT(TEXT(AU562,"0.#"),1)=".",TRUE,FALSE)</formula>
    </cfRule>
  </conditionalFormatting>
  <conditionalFormatting sqref="AU563">
    <cfRule type="expression" dxfId="2313" priority="1659">
      <formula>IF(RIGHT(TEXT(AU563,"0.#"),1)=".",FALSE,TRUE)</formula>
    </cfRule>
    <cfRule type="expression" dxfId="2312" priority="1660">
      <formula>IF(RIGHT(TEXT(AU563,"0.#"),1)=".",TRUE,FALSE)</formula>
    </cfRule>
  </conditionalFormatting>
  <conditionalFormatting sqref="AQ562">
    <cfRule type="expression" dxfId="2311" priority="1651">
      <formula>IF(RIGHT(TEXT(AQ562,"0.#"),1)=".",FALSE,TRUE)</formula>
    </cfRule>
    <cfRule type="expression" dxfId="2310" priority="1652">
      <formula>IF(RIGHT(TEXT(AQ562,"0.#"),1)=".",TRUE,FALSE)</formula>
    </cfRule>
  </conditionalFormatting>
  <conditionalFormatting sqref="AQ563">
    <cfRule type="expression" dxfId="2309" priority="1649">
      <formula>IF(RIGHT(TEXT(AQ563,"0.#"),1)=".",FALSE,TRUE)</formula>
    </cfRule>
    <cfRule type="expression" dxfId="2308" priority="1650">
      <formula>IF(RIGHT(TEXT(AQ563,"0.#"),1)=".",TRUE,FALSE)</formula>
    </cfRule>
  </conditionalFormatting>
  <conditionalFormatting sqref="AQ561">
    <cfRule type="expression" dxfId="2307" priority="1647">
      <formula>IF(RIGHT(TEXT(AQ561,"0.#"),1)=".",FALSE,TRUE)</formula>
    </cfRule>
    <cfRule type="expression" dxfId="2306" priority="1648">
      <formula>IF(RIGHT(TEXT(AQ561,"0.#"),1)=".",TRUE,FALSE)</formula>
    </cfRule>
  </conditionalFormatting>
  <conditionalFormatting sqref="AE571">
    <cfRule type="expression" dxfId="2305" priority="1645">
      <formula>IF(RIGHT(TEXT(AE571,"0.#"),1)=".",FALSE,TRUE)</formula>
    </cfRule>
    <cfRule type="expression" dxfId="2304" priority="1646">
      <formula>IF(RIGHT(TEXT(AE571,"0.#"),1)=".",TRUE,FALSE)</formula>
    </cfRule>
  </conditionalFormatting>
  <conditionalFormatting sqref="AE572">
    <cfRule type="expression" dxfId="2303" priority="1643">
      <formula>IF(RIGHT(TEXT(AE572,"0.#"),1)=".",FALSE,TRUE)</formula>
    </cfRule>
    <cfRule type="expression" dxfId="2302" priority="1644">
      <formula>IF(RIGHT(TEXT(AE572,"0.#"),1)=".",TRUE,FALSE)</formula>
    </cfRule>
  </conditionalFormatting>
  <conditionalFormatting sqref="AE573">
    <cfRule type="expression" dxfId="2301" priority="1641">
      <formula>IF(RIGHT(TEXT(AE573,"0.#"),1)=".",FALSE,TRUE)</formula>
    </cfRule>
    <cfRule type="expression" dxfId="2300" priority="1642">
      <formula>IF(RIGHT(TEXT(AE573,"0.#"),1)=".",TRUE,FALSE)</formula>
    </cfRule>
  </conditionalFormatting>
  <conditionalFormatting sqref="AU571">
    <cfRule type="expression" dxfId="2299" priority="1633">
      <formula>IF(RIGHT(TEXT(AU571,"0.#"),1)=".",FALSE,TRUE)</formula>
    </cfRule>
    <cfRule type="expression" dxfId="2298" priority="1634">
      <formula>IF(RIGHT(TEXT(AU571,"0.#"),1)=".",TRUE,FALSE)</formula>
    </cfRule>
  </conditionalFormatting>
  <conditionalFormatting sqref="AU572">
    <cfRule type="expression" dxfId="2297" priority="1631">
      <formula>IF(RIGHT(TEXT(AU572,"0.#"),1)=".",FALSE,TRUE)</formula>
    </cfRule>
    <cfRule type="expression" dxfId="2296" priority="1632">
      <formula>IF(RIGHT(TEXT(AU572,"0.#"),1)=".",TRUE,FALSE)</formula>
    </cfRule>
  </conditionalFormatting>
  <conditionalFormatting sqref="AU573">
    <cfRule type="expression" dxfId="2295" priority="1629">
      <formula>IF(RIGHT(TEXT(AU573,"0.#"),1)=".",FALSE,TRUE)</formula>
    </cfRule>
    <cfRule type="expression" dxfId="2294" priority="1630">
      <formula>IF(RIGHT(TEXT(AU573,"0.#"),1)=".",TRUE,FALSE)</formula>
    </cfRule>
  </conditionalFormatting>
  <conditionalFormatting sqref="AQ572">
    <cfRule type="expression" dxfId="2293" priority="1621">
      <formula>IF(RIGHT(TEXT(AQ572,"0.#"),1)=".",FALSE,TRUE)</formula>
    </cfRule>
    <cfRule type="expression" dxfId="2292" priority="1622">
      <formula>IF(RIGHT(TEXT(AQ572,"0.#"),1)=".",TRUE,FALSE)</formula>
    </cfRule>
  </conditionalFormatting>
  <conditionalFormatting sqref="AQ573">
    <cfRule type="expression" dxfId="2291" priority="1619">
      <formula>IF(RIGHT(TEXT(AQ573,"0.#"),1)=".",FALSE,TRUE)</formula>
    </cfRule>
    <cfRule type="expression" dxfId="2290" priority="1620">
      <formula>IF(RIGHT(TEXT(AQ573,"0.#"),1)=".",TRUE,FALSE)</formula>
    </cfRule>
  </conditionalFormatting>
  <conditionalFormatting sqref="AQ571">
    <cfRule type="expression" dxfId="2289" priority="1617">
      <formula>IF(RIGHT(TEXT(AQ571,"0.#"),1)=".",FALSE,TRUE)</formula>
    </cfRule>
    <cfRule type="expression" dxfId="2288" priority="1618">
      <formula>IF(RIGHT(TEXT(AQ571,"0.#"),1)=".",TRUE,FALSE)</formula>
    </cfRule>
  </conditionalFormatting>
  <conditionalFormatting sqref="AE576">
    <cfRule type="expression" dxfId="2287" priority="1615">
      <formula>IF(RIGHT(TEXT(AE576,"0.#"),1)=".",FALSE,TRUE)</formula>
    </cfRule>
    <cfRule type="expression" dxfId="2286" priority="1616">
      <formula>IF(RIGHT(TEXT(AE576,"0.#"),1)=".",TRUE,FALSE)</formula>
    </cfRule>
  </conditionalFormatting>
  <conditionalFormatting sqref="AE577">
    <cfRule type="expression" dxfId="2285" priority="1613">
      <formula>IF(RIGHT(TEXT(AE577,"0.#"),1)=".",FALSE,TRUE)</formula>
    </cfRule>
    <cfRule type="expression" dxfId="2284" priority="1614">
      <formula>IF(RIGHT(TEXT(AE577,"0.#"),1)=".",TRUE,FALSE)</formula>
    </cfRule>
  </conditionalFormatting>
  <conditionalFormatting sqref="AE578">
    <cfRule type="expression" dxfId="2283" priority="1611">
      <formula>IF(RIGHT(TEXT(AE578,"0.#"),1)=".",FALSE,TRUE)</formula>
    </cfRule>
    <cfRule type="expression" dxfId="2282" priority="1612">
      <formula>IF(RIGHT(TEXT(AE578,"0.#"),1)=".",TRUE,FALSE)</formula>
    </cfRule>
  </conditionalFormatting>
  <conditionalFormatting sqref="AU576">
    <cfRule type="expression" dxfId="2281" priority="1603">
      <formula>IF(RIGHT(TEXT(AU576,"0.#"),1)=".",FALSE,TRUE)</formula>
    </cfRule>
    <cfRule type="expression" dxfId="2280" priority="1604">
      <formula>IF(RIGHT(TEXT(AU576,"0.#"),1)=".",TRUE,FALSE)</formula>
    </cfRule>
  </conditionalFormatting>
  <conditionalFormatting sqref="AU577">
    <cfRule type="expression" dxfId="2279" priority="1601">
      <formula>IF(RIGHT(TEXT(AU577,"0.#"),1)=".",FALSE,TRUE)</formula>
    </cfRule>
    <cfRule type="expression" dxfId="2278" priority="1602">
      <formula>IF(RIGHT(TEXT(AU577,"0.#"),1)=".",TRUE,FALSE)</formula>
    </cfRule>
  </conditionalFormatting>
  <conditionalFormatting sqref="AU578">
    <cfRule type="expression" dxfId="2277" priority="1599">
      <formula>IF(RIGHT(TEXT(AU578,"0.#"),1)=".",FALSE,TRUE)</formula>
    </cfRule>
    <cfRule type="expression" dxfId="2276" priority="1600">
      <formula>IF(RIGHT(TEXT(AU578,"0.#"),1)=".",TRUE,FALSE)</formula>
    </cfRule>
  </conditionalFormatting>
  <conditionalFormatting sqref="AQ577">
    <cfRule type="expression" dxfId="2275" priority="1591">
      <formula>IF(RIGHT(TEXT(AQ577,"0.#"),1)=".",FALSE,TRUE)</formula>
    </cfRule>
    <cfRule type="expression" dxfId="2274" priority="1592">
      <formula>IF(RIGHT(TEXT(AQ577,"0.#"),1)=".",TRUE,FALSE)</formula>
    </cfRule>
  </conditionalFormatting>
  <conditionalFormatting sqref="AQ578">
    <cfRule type="expression" dxfId="2273" priority="1589">
      <formula>IF(RIGHT(TEXT(AQ578,"0.#"),1)=".",FALSE,TRUE)</formula>
    </cfRule>
    <cfRule type="expression" dxfId="2272" priority="1590">
      <formula>IF(RIGHT(TEXT(AQ578,"0.#"),1)=".",TRUE,FALSE)</formula>
    </cfRule>
  </conditionalFormatting>
  <conditionalFormatting sqref="AQ576">
    <cfRule type="expression" dxfId="2271" priority="1587">
      <formula>IF(RIGHT(TEXT(AQ576,"0.#"),1)=".",FALSE,TRUE)</formula>
    </cfRule>
    <cfRule type="expression" dxfId="2270" priority="1588">
      <formula>IF(RIGHT(TEXT(AQ576,"0.#"),1)=".",TRUE,FALSE)</formula>
    </cfRule>
  </conditionalFormatting>
  <conditionalFormatting sqref="AE581">
    <cfRule type="expression" dxfId="2269" priority="1585">
      <formula>IF(RIGHT(TEXT(AE581,"0.#"),1)=".",FALSE,TRUE)</formula>
    </cfRule>
    <cfRule type="expression" dxfId="2268" priority="1586">
      <formula>IF(RIGHT(TEXT(AE581,"0.#"),1)=".",TRUE,FALSE)</formula>
    </cfRule>
  </conditionalFormatting>
  <conditionalFormatting sqref="AE582">
    <cfRule type="expression" dxfId="2267" priority="1583">
      <formula>IF(RIGHT(TEXT(AE582,"0.#"),1)=".",FALSE,TRUE)</formula>
    </cfRule>
    <cfRule type="expression" dxfId="2266" priority="1584">
      <formula>IF(RIGHT(TEXT(AE582,"0.#"),1)=".",TRUE,FALSE)</formula>
    </cfRule>
  </conditionalFormatting>
  <conditionalFormatting sqref="AE583">
    <cfRule type="expression" dxfId="2265" priority="1581">
      <formula>IF(RIGHT(TEXT(AE583,"0.#"),1)=".",FALSE,TRUE)</formula>
    </cfRule>
    <cfRule type="expression" dxfId="2264" priority="1582">
      <formula>IF(RIGHT(TEXT(AE583,"0.#"),1)=".",TRUE,FALSE)</formula>
    </cfRule>
  </conditionalFormatting>
  <conditionalFormatting sqref="AU581">
    <cfRule type="expression" dxfId="2263" priority="1573">
      <formula>IF(RIGHT(TEXT(AU581,"0.#"),1)=".",FALSE,TRUE)</formula>
    </cfRule>
    <cfRule type="expression" dxfId="2262" priority="1574">
      <formula>IF(RIGHT(TEXT(AU581,"0.#"),1)=".",TRUE,FALSE)</formula>
    </cfRule>
  </conditionalFormatting>
  <conditionalFormatting sqref="AQ582">
    <cfRule type="expression" dxfId="2261" priority="1561">
      <formula>IF(RIGHT(TEXT(AQ582,"0.#"),1)=".",FALSE,TRUE)</formula>
    </cfRule>
    <cfRule type="expression" dxfId="2260" priority="1562">
      <formula>IF(RIGHT(TEXT(AQ582,"0.#"),1)=".",TRUE,FALSE)</formula>
    </cfRule>
  </conditionalFormatting>
  <conditionalFormatting sqref="AQ583">
    <cfRule type="expression" dxfId="2259" priority="1559">
      <formula>IF(RIGHT(TEXT(AQ583,"0.#"),1)=".",FALSE,TRUE)</formula>
    </cfRule>
    <cfRule type="expression" dxfId="2258" priority="1560">
      <formula>IF(RIGHT(TEXT(AQ583,"0.#"),1)=".",TRUE,FALSE)</formula>
    </cfRule>
  </conditionalFormatting>
  <conditionalFormatting sqref="AQ581">
    <cfRule type="expression" dxfId="2257" priority="1557">
      <formula>IF(RIGHT(TEXT(AQ581,"0.#"),1)=".",FALSE,TRUE)</formula>
    </cfRule>
    <cfRule type="expression" dxfId="2256" priority="1558">
      <formula>IF(RIGHT(TEXT(AQ581,"0.#"),1)=".",TRUE,FALSE)</formula>
    </cfRule>
  </conditionalFormatting>
  <conditionalFormatting sqref="AE586">
    <cfRule type="expression" dxfId="2255" priority="1555">
      <formula>IF(RIGHT(TEXT(AE586,"0.#"),1)=".",FALSE,TRUE)</formula>
    </cfRule>
    <cfRule type="expression" dxfId="2254" priority="1556">
      <formula>IF(RIGHT(TEXT(AE586,"0.#"),1)=".",TRUE,FALSE)</formula>
    </cfRule>
  </conditionalFormatting>
  <conditionalFormatting sqref="AM588">
    <cfRule type="expression" dxfId="2253" priority="1545">
      <formula>IF(RIGHT(TEXT(AM588,"0.#"),1)=".",FALSE,TRUE)</formula>
    </cfRule>
    <cfRule type="expression" dxfId="2252" priority="1546">
      <formula>IF(RIGHT(TEXT(AM588,"0.#"),1)=".",TRUE,FALSE)</formula>
    </cfRule>
  </conditionalFormatting>
  <conditionalFormatting sqref="AE587">
    <cfRule type="expression" dxfId="2251" priority="1553">
      <formula>IF(RIGHT(TEXT(AE587,"0.#"),1)=".",FALSE,TRUE)</formula>
    </cfRule>
    <cfRule type="expression" dxfId="2250" priority="1554">
      <formula>IF(RIGHT(TEXT(AE587,"0.#"),1)=".",TRUE,FALSE)</formula>
    </cfRule>
  </conditionalFormatting>
  <conditionalFormatting sqref="AE588">
    <cfRule type="expression" dxfId="2249" priority="1551">
      <formula>IF(RIGHT(TEXT(AE588,"0.#"),1)=".",FALSE,TRUE)</formula>
    </cfRule>
    <cfRule type="expression" dxfId="2248" priority="1552">
      <formula>IF(RIGHT(TEXT(AE588,"0.#"),1)=".",TRUE,FALSE)</formula>
    </cfRule>
  </conditionalFormatting>
  <conditionalFormatting sqref="AM586">
    <cfRule type="expression" dxfId="2247" priority="1549">
      <formula>IF(RIGHT(TEXT(AM586,"0.#"),1)=".",FALSE,TRUE)</formula>
    </cfRule>
    <cfRule type="expression" dxfId="2246" priority="1550">
      <formula>IF(RIGHT(TEXT(AM586,"0.#"),1)=".",TRUE,FALSE)</formula>
    </cfRule>
  </conditionalFormatting>
  <conditionalFormatting sqref="AM587">
    <cfRule type="expression" dxfId="2245" priority="1547">
      <formula>IF(RIGHT(TEXT(AM587,"0.#"),1)=".",FALSE,TRUE)</formula>
    </cfRule>
    <cfRule type="expression" dxfId="2244" priority="1548">
      <formula>IF(RIGHT(TEXT(AM587,"0.#"),1)=".",TRUE,FALSE)</formula>
    </cfRule>
  </conditionalFormatting>
  <conditionalFormatting sqref="AU586">
    <cfRule type="expression" dxfId="2243" priority="1543">
      <formula>IF(RIGHT(TEXT(AU586,"0.#"),1)=".",FALSE,TRUE)</formula>
    </cfRule>
    <cfRule type="expression" dxfId="2242" priority="1544">
      <formula>IF(RIGHT(TEXT(AU586,"0.#"),1)=".",TRUE,FALSE)</formula>
    </cfRule>
  </conditionalFormatting>
  <conditionalFormatting sqref="AU587">
    <cfRule type="expression" dxfId="2241" priority="1541">
      <formula>IF(RIGHT(TEXT(AU587,"0.#"),1)=".",FALSE,TRUE)</formula>
    </cfRule>
    <cfRule type="expression" dxfId="2240" priority="1542">
      <formula>IF(RIGHT(TEXT(AU587,"0.#"),1)=".",TRUE,FALSE)</formula>
    </cfRule>
  </conditionalFormatting>
  <conditionalFormatting sqref="AU588">
    <cfRule type="expression" dxfId="2239" priority="1539">
      <formula>IF(RIGHT(TEXT(AU588,"0.#"),1)=".",FALSE,TRUE)</formula>
    </cfRule>
    <cfRule type="expression" dxfId="2238" priority="1540">
      <formula>IF(RIGHT(TEXT(AU588,"0.#"),1)=".",TRUE,FALSE)</formula>
    </cfRule>
  </conditionalFormatting>
  <conditionalFormatting sqref="AI588">
    <cfRule type="expression" dxfId="2237" priority="1533">
      <formula>IF(RIGHT(TEXT(AI588,"0.#"),1)=".",FALSE,TRUE)</formula>
    </cfRule>
    <cfRule type="expression" dxfId="2236" priority="1534">
      <formula>IF(RIGHT(TEXT(AI588,"0.#"),1)=".",TRUE,FALSE)</formula>
    </cfRule>
  </conditionalFormatting>
  <conditionalFormatting sqref="AI586">
    <cfRule type="expression" dxfId="2235" priority="1537">
      <formula>IF(RIGHT(TEXT(AI586,"0.#"),1)=".",FALSE,TRUE)</formula>
    </cfRule>
    <cfRule type="expression" dxfId="2234" priority="1538">
      <formula>IF(RIGHT(TEXT(AI586,"0.#"),1)=".",TRUE,FALSE)</formula>
    </cfRule>
  </conditionalFormatting>
  <conditionalFormatting sqref="AI587">
    <cfRule type="expression" dxfId="2233" priority="1535">
      <formula>IF(RIGHT(TEXT(AI587,"0.#"),1)=".",FALSE,TRUE)</formula>
    </cfRule>
    <cfRule type="expression" dxfId="2232" priority="1536">
      <formula>IF(RIGHT(TEXT(AI587,"0.#"),1)=".",TRUE,FALSE)</formula>
    </cfRule>
  </conditionalFormatting>
  <conditionalFormatting sqref="AQ587">
    <cfRule type="expression" dxfId="2231" priority="1531">
      <formula>IF(RIGHT(TEXT(AQ587,"0.#"),1)=".",FALSE,TRUE)</formula>
    </cfRule>
    <cfRule type="expression" dxfId="2230" priority="1532">
      <formula>IF(RIGHT(TEXT(AQ587,"0.#"),1)=".",TRUE,FALSE)</formula>
    </cfRule>
  </conditionalFormatting>
  <conditionalFormatting sqref="AQ588">
    <cfRule type="expression" dxfId="2229" priority="1529">
      <formula>IF(RIGHT(TEXT(AQ588,"0.#"),1)=".",FALSE,TRUE)</formula>
    </cfRule>
    <cfRule type="expression" dxfId="2228" priority="1530">
      <formula>IF(RIGHT(TEXT(AQ588,"0.#"),1)=".",TRUE,FALSE)</formula>
    </cfRule>
  </conditionalFormatting>
  <conditionalFormatting sqref="AQ586">
    <cfRule type="expression" dxfId="2227" priority="1527">
      <formula>IF(RIGHT(TEXT(AQ586,"0.#"),1)=".",FALSE,TRUE)</formula>
    </cfRule>
    <cfRule type="expression" dxfId="2226" priority="1528">
      <formula>IF(RIGHT(TEXT(AQ586,"0.#"),1)=".",TRUE,FALSE)</formula>
    </cfRule>
  </conditionalFormatting>
  <conditionalFormatting sqref="AE595">
    <cfRule type="expression" dxfId="2225" priority="1525">
      <formula>IF(RIGHT(TEXT(AE595,"0.#"),1)=".",FALSE,TRUE)</formula>
    </cfRule>
    <cfRule type="expression" dxfId="2224" priority="1526">
      <formula>IF(RIGHT(TEXT(AE595,"0.#"),1)=".",TRUE,FALSE)</formula>
    </cfRule>
  </conditionalFormatting>
  <conditionalFormatting sqref="AE596">
    <cfRule type="expression" dxfId="2223" priority="1523">
      <formula>IF(RIGHT(TEXT(AE596,"0.#"),1)=".",FALSE,TRUE)</formula>
    </cfRule>
    <cfRule type="expression" dxfId="2222" priority="1524">
      <formula>IF(RIGHT(TEXT(AE596,"0.#"),1)=".",TRUE,FALSE)</formula>
    </cfRule>
  </conditionalFormatting>
  <conditionalFormatting sqref="AE597">
    <cfRule type="expression" dxfId="2221" priority="1521">
      <formula>IF(RIGHT(TEXT(AE597,"0.#"),1)=".",FALSE,TRUE)</formula>
    </cfRule>
    <cfRule type="expression" dxfId="2220" priority="1522">
      <formula>IF(RIGHT(TEXT(AE597,"0.#"),1)=".",TRUE,FALSE)</formula>
    </cfRule>
  </conditionalFormatting>
  <conditionalFormatting sqref="AU595">
    <cfRule type="expression" dxfId="2219" priority="1513">
      <formula>IF(RIGHT(TEXT(AU595,"0.#"),1)=".",FALSE,TRUE)</formula>
    </cfRule>
    <cfRule type="expression" dxfId="2218" priority="1514">
      <formula>IF(RIGHT(TEXT(AU595,"0.#"),1)=".",TRUE,FALSE)</formula>
    </cfRule>
  </conditionalFormatting>
  <conditionalFormatting sqref="AU596">
    <cfRule type="expression" dxfId="2217" priority="1511">
      <formula>IF(RIGHT(TEXT(AU596,"0.#"),1)=".",FALSE,TRUE)</formula>
    </cfRule>
    <cfRule type="expression" dxfId="2216" priority="1512">
      <formula>IF(RIGHT(TEXT(AU596,"0.#"),1)=".",TRUE,FALSE)</formula>
    </cfRule>
  </conditionalFormatting>
  <conditionalFormatting sqref="AU597">
    <cfRule type="expression" dxfId="2215" priority="1509">
      <formula>IF(RIGHT(TEXT(AU597,"0.#"),1)=".",FALSE,TRUE)</formula>
    </cfRule>
    <cfRule type="expression" dxfId="2214" priority="1510">
      <formula>IF(RIGHT(TEXT(AU597,"0.#"),1)=".",TRUE,FALSE)</formula>
    </cfRule>
  </conditionalFormatting>
  <conditionalFormatting sqref="AQ596">
    <cfRule type="expression" dxfId="2213" priority="1501">
      <formula>IF(RIGHT(TEXT(AQ596,"0.#"),1)=".",FALSE,TRUE)</formula>
    </cfRule>
    <cfRule type="expression" dxfId="2212" priority="1502">
      <formula>IF(RIGHT(TEXT(AQ596,"0.#"),1)=".",TRUE,FALSE)</formula>
    </cfRule>
  </conditionalFormatting>
  <conditionalFormatting sqref="AQ597">
    <cfRule type="expression" dxfId="2211" priority="1499">
      <formula>IF(RIGHT(TEXT(AQ597,"0.#"),1)=".",FALSE,TRUE)</formula>
    </cfRule>
    <cfRule type="expression" dxfId="2210" priority="1500">
      <formula>IF(RIGHT(TEXT(AQ597,"0.#"),1)=".",TRUE,FALSE)</formula>
    </cfRule>
  </conditionalFormatting>
  <conditionalFormatting sqref="AQ595">
    <cfRule type="expression" dxfId="2209" priority="1497">
      <formula>IF(RIGHT(TEXT(AQ595,"0.#"),1)=".",FALSE,TRUE)</formula>
    </cfRule>
    <cfRule type="expression" dxfId="2208" priority="1498">
      <formula>IF(RIGHT(TEXT(AQ595,"0.#"),1)=".",TRUE,FALSE)</formula>
    </cfRule>
  </conditionalFormatting>
  <conditionalFormatting sqref="AE620">
    <cfRule type="expression" dxfId="2207" priority="1495">
      <formula>IF(RIGHT(TEXT(AE620,"0.#"),1)=".",FALSE,TRUE)</formula>
    </cfRule>
    <cfRule type="expression" dxfId="2206" priority="1496">
      <formula>IF(RIGHT(TEXT(AE620,"0.#"),1)=".",TRUE,FALSE)</formula>
    </cfRule>
  </conditionalFormatting>
  <conditionalFormatting sqref="AE621">
    <cfRule type="expression" dxfId="2205" priority="1493">
      <formula>IF(RIGHT(TEXT(AE621,"0.#"),1)=".",FALSE,TRUE)</formula>
    </cfRule>
    <cfRule type="expression" dxfId="2204" priority="1494">
      <formula>IF(RIGHT(TEXT(AE621,"0.#"),1)=".",TRUE,FALSE)</formula>
    </cfRule>
  </conditionalFormatting>
  <conditionalFormatting sqref="AE622">
    <cfRule type="expression" dxfId="2203" priority="1491">
      <formula>IF(RIGHT(TEXT(AE622,"0.#"),1)=".",FALSE,TRUE)</formula>
    </cfRule>
    <cfRule type="expression" dxfId="2202" priority="1492">
      <formula>IF(RIGHT(TEXT(AE622,"0.#"),1)=".",TRUE,FALSE)</formula>
    </cfRule>
  </conditionalFormatting>
  <conditionalFormatting sqref="AU620">
    <cfRule type="expression" dxfId="2201" priority="1483">
      <formula>IF(RIGHT(TEXT(AU620,"0.#"),1)=".",FALSE,TRUE)</formula>
    </cfRule>
    <cfRule type="expression" dxfId="2200" priority="1484">
      <formula>IF(RIGHT(TEXT(AU620,"0.#"),1)=".",TRUE,FALSE)</formula>
    </cfRule>
  </conditionalFormatting>
  <conditionalFormatting sqref="AU621">
    <cfRule type="expression" dxfId="2199" priority="1481">
      <formula>IF(RIGHT(TEXT(AU621,"0.#"),1)=".",FALSE,TRUE)</formula>
    </cfRule>
    <cfRule type="expression" dxfId="2198" priority="1482">
      <formula>IF(RIGHT(TEXT(AU621,"0.#"),1)=".",TRUE,FALSE)</formula>
    </cfRule>
  </conditionalFormatting>
  <conditionalFormatting sqref="AU622">
    <cfRule type="expression" dxfId="2197" priority="1479">
      <formula>IF(RIGHT(TEXT(AU622,"0.#"),1)=".",FALSE,TRUE)</formula>
    </cfRule>
    <cfRule type="expression" dxfId="2196" priority="1480">
      <formula>IF(RIGHT(TEXT(AU622,"0.#"),1)=".",TRUE,FALSE)</formula>
    </cfRule>
  </conditionalFormatting>
  <conditionalFormatting sqref="AQ621">
    <cfRule type="expression" dxfId="2195" priority="1471">
      <formula>IF(RIGHT(TEXT(AQ621,"0.#"),1)=".",FALSE,TRUE)</formula>
    </cfRule>
    <cfRule type="expression" dxfId="2194" priority="1472">
      <formula>IF(RIGHT(TEXT(AQ621,"0.#"),1)=".",TRUE,FALSE)</formula>
    </cfRule>
  </conditionalFormatting>
  <conditionalFormatting sqref="AQ622">
    <cfRule type="expression" dxfId="2193" priority="1469">
      <formula>IF(RIGHT(TEXT(AQ622,"0.#"),1)=".",FALSE,TRUE)</formula>
    </cfRule>
    <cfRule type="expression" dxfId="2192" priority="1470">
      <formula>IF(RIGHT(TEXT(AQ622,"0.#"),1)=".",TRUE,FALSE)</formula>
    </cfRule>
  </conditionalFormatting>
  <conditionalFormatting sqref="AQ620">
    <cfRule type="expression" dxfId="2191" priority="1467">
      <formula>IF(RIGHT(TEXT(AQ620,"0.#"),1)=".",FALSE,TRUE)</formula>
    </cfRule>
    <cfRule type="expression" dxfId="2190" priority="1468">
      <formula>IF(RIGHT(TEXT(AQ620,"0.#"),1)=".",TRUE,FALSE)</formula>
    </cfRule>
  </conditionalFormatting>
  <conditionalFormatting sqref="AE600">
    <cfRule type="expression" dxfId="2189" priority="1465">
      <formula>IF(RIGHT(TEXT(AE600,"0.#"),1)=".",FALSE,TRUE)</formula>
    </cfRule>
    <cfRule type="expression" dxfId="2188" priority="1466">
      <formula>IF(RIGHT(TEXT(AE600,"0.#"),1)=".",TRUE,FALSE)</formula>
    </cfRule>
  </conditionalFormatting>
  <conditionalFormatting sqref="AE601">
    <cfRule type="expression" dxfId="2187" priority="1463">
      <formula>IF(RIGHT(TEXT(AE601,"0.#"),1)=".",FALSE,TRUE)</formula>
    </cfRule>
    <cfRule type="expression" dxfId="2186" priority="1464">
      <formula>IF(RIGHT(TEXT(AE601,"0.#"),1)=".",TRUE,FALSE)</formula>
    </cfRule>
  </conditionalFormatting>
  <conditionalFormatting sqref="AE602">
    <cfRule type="expression" dxfId="2185" priority="1461">
      <formula>IF(RIGHT(TEXT(AE602,"0.#"),1)=".",FALSE,TRUE)</formula>
    </cfRule>
    <cfRule type="expression" dxfId="2184" priority="1462">
      <formula>IF(RIGHT(TEXT(AE602,"0.#"),1)=".",TRUE,FALSE)</formula>
    </cfRule>
  </conditionalFormatting>
  <conditionalFormatting sqref="AU600">
    <cfRule type="expression" dxfId="2183" priority="1453">
      <formula>IF(RIGHT(TEXT(AU600,"0.#"),1)=".",FALSE,TRUE)</formula>
    </cfRule>
    <cfRule type="expression" dxfId="2182" priority="1454">
      <formula>IF(RIGHT(TEXT(AU600,"0.#"),1)=".",TRUE,FALSE)</formula>
    </cfRule>
  </conditionalFormatting>
  <conditionalFormatting sqref="AU601">
    <cfRule type="expression" dxfId="2181" priority="1451">
      <formula>IF(RIGHT(TEXT(AU601,"0.#"),1)=".",FALSE,TRUE)</formula>
    </cfRule>
    <cfRule type="expression" dxfId="2180" priority="1452">
      <formula>IF(RIGHT(TEXT(AU601,"0.#"),1)=".",TRUE,FALSE)</formula>
    </cfRule>
  </conditionalFormatting>
  <conditionalFormatting sqref="AU602">
    <cfRule type="expression" dxfId="2179" priority="1449">
      <formula>IF(RIGHT(TEXT(AU602,"0.#"),1)=".",FALSE,TRUE)</formula>
    </cfRule>
    <cfRule type="expression" dxfId="2178" priority="1450">
      <formula>IF(RIGHT(TEXT(AU602,"0.#"),1)=".",TRUE,FALSE)</formula>
    </cfRule>
  </conditionalFormatting>
  <conditionalFormatting sqref="AQ601">
    <cfRule type="expression" dxfId="2177" priority="1441">
      <formula>IF(RIGHT(TEXT(AQ601,"0.#"),1)=".",FALSE,TRUE)</formula>
    </cfRule>
    <cfRule type="expression" dxfId="2176" priority="1442">
      <formula>IF(RIGHT(TEXT(AQ601,"0.#"),1)=".",TRUE,FALSE)</formula>
    </cfRule>
  </conditionalFormatting>
  <conditionalFormatting sqref="AQ602">
    <cfRule type="expression" dxfId="2175" priority="1439">
      <formula>IF(RIGHT(TEXT(AQ602,"0.#"),1)=".",FALSE,TRUE)</formula>
    </cfRule>
    <cfRule type="expression" dxfId="2174" priority="1440">
      <formula>IF(RIGHT(TEXT(AQ602,"0.#"),1)=".",TRUE,FALSE)</formula>
    </cfRule>
  </conditionalFormatting>
  <conditionalFormatting sqref="AQ600">
    <cfRule type="expression" dxfId="2173" priority="1437">
      <formula>IF(RIGHT(TEXT(AQ600,"0.#"),1)=".",FALSE,TRUE)</formula>
    </cfRule>
    <cfRule type="expression" dxfId="2172" priority="1438">
      <formula>IF(RIGHT(TEXT(AQ600,"0.#"),1)=".",TRUE,FALSE)</formula>
    </cfRule>
  </conditionalFormatting>
  <conditionalFormatting sqref="AE605">
    <cfRule type="expression" dxfId="2171" priority="1435">
      <formula>IF(RIGHT(TEXT(AE605,"0.#"),1)=".",FALSE,TRUE)</formula>
    </cfRule>
    <cfRule type="expression" dxfId="2170" priority="1436">
      <formula>IF(RIGHT(TEXT(AE605,"0.#"),1)=".",TRUE,FALSE)</formula>
    </cfRule>
  </conditionalFormatting>
  <conditionalFormatting sqref="AE606">
    <cfRule type="expression" dxfId="2169" priority="1433">
      <formula>IF(RIGHT(TEXT(AE606,"0.#"),1)=".",FALSE,TRUE)</formula>
    </cfRule>
    <cfRule type="expression" dxfId="2168" priority="1434">
      <formula>IF(RIGHT(TEXT(AE606,"0.#"),1)=".",TRUE,FALSE)</formula>
    </cfRule>
  </conditionalFormatting>
  <conditionalFormatting sqref="AE607">
    <cfRule type="expression" dxfId="2167" priority="1431">
      <formula>IF(RIGHT(TEXT(AE607,"0.#"),1)=".",FALSE,TRUE)</formula>
    </cfRule>
    <cfRule type="expression" dxfId="2166" priority="1432">
      <formula>IF(RIGHT(TEXT(AE607,"0.#"),1)=".",TRUE,FALSE)</formula>
    </cfRule>
  </conditionalFormatting>
  <conditionalFormatting sqref="AU605">
    <cfRule type="expression" dxfId="2165" priority="1423">
      <formula>IF(RIGHT(TEXT(AU605,"0.#"),1)=".",FALSE,TRUE)</formula>
    </cfRule>
    <cfRule type="expression" dxfId="2164" priority="1424">
      <formula>IF(RIGHT(TEXT(AU605,"0.#"),1)=".",TRUE,FALSE)</formula>
    </cfRule>
  </conditionalFormatting>
  <conditionalFormatting sqref="AU606">
    <cfRule type="expression" dxfId="2163" priority="1421">
      <formula>IF(RIGHT(TEXT(AU606,"0.#"),1)=".",FALSE,TRUE)</formula>
    </cfRule>
    <cfRule type="expression" dxfId="2162" priority="1422">
      <formula>IF(RIGHT(TEXT(AU606,"0.#"),1)=".",TRUE,FALSE)</formula>
    </cfRule>
  </conditionalFormatting>
  <conditionalFormatting sqref="AU607">
    <cfRule type="expression" dxfId="2161" priority="1419">
      <formula>IF(RIGHT(TEXT(AU607,"0.#"),1)=".",FALSE,TRUE)</formula>
    </cfRule>
    <cfRule type="expression" dxfId="2160" priority="1420">
      <formula>IF(RIGHT(TEXT(AU607,"0.#"),1)=".",TRUE,FALSE)</formula>
    </cfRule>
  </conditionalFormatting>
  <conditionalFormatting sqref="AQ606">
    <cfRule type="expression" dxfId="2159" priority="1411">
      <formula>IF(RIGHT(TEXT(AQ606,"0.#"),1)=".",FALSE,TRUE)</formula>
    </cfRule>
    <cfRule type="expression" dxfId="2158" priority="1412">
      <formula>IF(RIGHT(TEXT(AQ606,"0.#"),1)=".",TRUE,FALSE)</formula>
    </cfRule>
  </conditionalFormatting>
  <conditionalFormatting sqref="AQ607">
    <cfRule type="expression" dxfId="2157" priority="1409">
      <formula>IF(RIGHT(TEXT(AQ607,"0.#"),1)=".",FALSE,TRUE)</formula>
    </cfRule>
    <cfRule type="expression" dxfId="2156" priority="1410">
      <formula>IF(RIGHT(TEXT(AQ607,"0.#"),1)=".",TRUE,FALSE)</formula>
    </cfRule>
  </conditionalFormatting>
  <conditionalFormatting sqref="AQ605">
    <cfRule type="expression" dxfId="2155" priority="1407">
      <formula>IF(RIGHT(TEXT(AQ605,"0.#"),1)=".",FALSE,TRUE)</formula>
    </cfRule>
    <cfRule type="expression" dxfId="2154" priority="1408">
      <formula>IF(RIGHT(TEXT(AQ605,"0.#"),1)=".",TRUE,FALSE)</formula>
    </cfRule>
  </conditionalFormatting>
  <conditionalFormatting sqref="AE610">
    <cfRule type="expression" dxfId="2153" priority="1405">
      <formula>IF(RIGHT(TEXT(AE610,"0.#"),1)=".",FALSE,TRUE)</formula>
    </cfRule>
    <cfRule type="expression" dxfId="2152" priority="1406">
      <formula>IF(RIGHT(TEXT(AE610,"0.#"),1)=".",TRUE,FALSE)</formula>
    </cfRule>
  </conditionalFormatting>
  <conditionalFormatting sqref="AE611">
    <cfRule type="expression" dxfId="2151" priority="1403">
      <formula>IF(RIGHT(TEXT(AE611,"0.#"),1)=".",FALSE,TRUE)</formula>
    </cfRule>
    <cfRule type="expression" dxfId="2150" priority="1404">
      <formula>IF(RIGHT(TEXT(AE611,"0.#"),1)=".",TRUE,FALSE)</formula>
    </cfRule>
  </conditionalFormatting>
  <conditionalFormatting sqref="AE612">
    <cfRule type="expression" dxfId="2149" priority="1401">
      <formula>IF(RIGHT(TEXT(AE612,"0.#"),1)=".",FALSE,TRUE)</formula>
    </cfRule>
    <cfRule type="expression" dxfId="2148" priority="1402">
      <formula>IF(RIGHT(TEXT(AE612,"0.#"),1)=".",TRUE,FALSE)</formula>
    </cfRule>
  </conditionalFormatting>
  <conditionalFormatting sqref="AU610">
    <cfRule type="expression" dxfId="2147" priority="1393">
      <formula>IF(RIGHT(TEXT(AU610,"0.#"),1)=".",FALSE,TRUE)</formula>
    </cfRule>
    <cfRule type="expression" dxfId="2146" priority="1394">
      <formula>IF(RIGHT(TEXT(AU610,"0.#"),1)=".",TRUE,FALSE)</formula>
    </cfRule>
  </conditionalFormatting>
  <conditionalFormatting sqref="AU611">
    <cfRule type="expression" dxfId="2145" priority="1391">
      <formula>IF(RIGHT(TEXT(AU611,"0.#"),1)=".",FALSE,TRUE)</formula>
    </cfRule>
    <cfRule type="expression" dxfId="2144" priority="1392">
      <formula>IF(RIGHT(TEXT(AU611,"0.#"),1)=".",TRUE,FALSE)</formula>
    </cfRule>
  </conditionalFormatting>
  <conditionalFormatting sqref="AU612">
    <cfRule type="expression" dxfId="2143" priority="1389">
      <formula>IF(RIGHT(TEXT(AU612,"0.#"),1)=".",FALSE,TRUE)</formula>
    </cfRule>
    <cfRule type="expression" dxfId="2142" priority="1390">
      <formula>IF(RIGHT(TEXT(AU612,"0.#"),1)=".",TRUE,FALSE)</formula>
    </cfRule>
  </conditionalFormatting>
  <conditionalFormatting sqref="AQ611">
    <cfRule type="expression" dxfId="2141" priority="1381">
      <formula>IF(RIGHT(TEXT(AQ611,"0.#"),1)=".",FALSE,TRUE)</formula>
    </cfRule>
    <cfRule type="expression" dxfId="2140" priority="1382">
      <formula>IF(RIGHT(TEXT(AQ611,"0.#"),1)=".",TRUE,FALSE)</formula>
    </cfRule>
  </conditionalFormatting>
  <conditionalFormatting sqref="AQ612">
    <cfRule type="expression" dxfId="2139" priority="1379">
      <formula>IF(RIGHT(TEXT(AQ612,"0.#"),1)=".",FALSE,TRUE)</formula>
    </cfRule>
    <cfRule type="expression" dxfId="2138" priority="1380">
      <formula>IF(RIGHT(TEXT(AQ612,"0.#"),1)=".",TRUE,FALSE)</formula>
    </cfRule>
  </conditionalFormatting>
  <conditionalFormatting sqref="AQ610">
    <cfRule type="expression" dxfId="2137" priority="1377">
      <formula>IF(RIGHT(TEXT(AQ610,"0.#"),1)=".",FALSE,TRUE)</formula>
    </cfRule>
    <cfRule type="expression" dxfId="2136" priority="1378">
      <formula>IF(RIGHT(TEXT(AQ610,"0.#"),1)=".",TRUE,FALSE)</formula>
    </cfRule>
  </conditionalFormatting>
  <conditionalFormatting sqref="AE615">
    <cfRule type="expression" dxfId="2135" priority="1375">
      <formula>IF(RIGHT(TEXT(AE615,"0.#"),1)=".",FALSE,TRUE)</formula>
    </cfRule>
    <cfRule type="expression" dxfId="2134" priority="1376">
      <formula>IF(RIGHT(TEXT(AE615,"0.#"),1)=".",TRUE,FALSE)</formula>
    </cfRule>
  </conditionalFormatting>
  <conditionalFormatting sqref="AE616">
    <cfRule type="expression" dxfId="2133" priority="1373">
      <formula>IF(RIGHT(TEXT(AE616,"0.#"),1)=".",FALSE,TRUE)</formula>
    </cfRule>
    <cfRule type="expression" dxfId="2132" priority="1374">
      <formula>IF(RIGHT(TEXT(AE616,"0.#"),1)=".",TRUE,FALSE)</formula>
    </cfRule>
  </conditionalFormatting>
  <conditionalFormatting sqref="AE617">
    <cfRule type="expression" dxfId="2131" priority="1371">
      <formula>IF(RIGHT(TEXT(AE617,"0.#"),1)=".",FALSE,TRUE)</formula>
    </cfRule>
    <cfRule type="expression" dxfId="2130" priority="1372">
      <formula>IF(RIGHT(TEXT(AE617,"0.#"),1)=".",TRUE,FALSE)</formula>
    </cfRule>
  </conditionalFormatting>
  <conditionalFormatting sqref="AU615">
    <cfRule type="expression" dxfId="2129" priority="1363">
      <formula>IF(RIGHT(TEXT(AU615,"0.#"),1)=".",FALSE,TRUE)</formula>
    </cfRule>
    <cfRule type="expression" dxfId="2128" priority="1364">
      <formula>IF(RIGHT(TEXT(AU615,"0.#"),1)=".",TRUE,FALSE)</formula>
    </cfRule>
  </conditionalFormatting>
  <conditionalFormatting sqref="AU616">
    <cfRule type="expression" dxfId="2127" priority="1361">
      <formula>IF(RIGHT(TEXT(AU616,"0.#"),1)=".",FALSE,TRUE)</formula>
    </cfRule>
    <cfRule type="expression" dxfId="2126" priority="1362">
      <formula>IF(RIGHT(TEXT(AU616,"0.#"),1)=".",TRUE,FALSE)</formula>
    </cfRule>
  </conditionalFormatting>
  <conditionalFormatting sqref="AU617">
    <cfRule type="expression" dxfId="2125" priority="1359">
      <formula>IF(RIGHT(TEXT(AU617,"0.#"),1)=".",FALSE,TRUE)</formula>
    </cfRule>
    <cfRule type="expression" dxfId="2124" priority="1360">
      <formula>IF(RIGHT(TEXT(AU617,"0.#"),1)=".",TRUE,FALSE)</formula>
    </cfRule>
  </conditionalFormatting>
  <conditionalFormatting sqref="AQ616">
    <cfRule type="expression" dxfId="2123" priority="1351">
      <formula>IF(RIGHT(TEXT(AQ616,"0.#"),1)=".",FALSE,TRUE)</formula>
    </cfRule>
    <cfRule type="expression" dxfId="2122" priority="1352">
      <formula>IF(RIGHT(TEXT(AQ616,"0.#"),1)=".",TRUE,FALSE)</formula>
    </cfRule>
  </conditionalFormatting>
  <conditionalFormatting sqref="AQ617">
    <cfRule type="expression" dxfId="2121" priority="1349">
      <formula>IF(RIGHT(TEXT(AQ617,"0.#"),1)=".",FALSE,TRUE)</formula>
    </cfRule>
    <cfRule type="expression" dxfId="2120" priority="1350">
      <formula>IF(RIGHT(TEXT(AQ617,"0.#"),1)=".",TRUE,FALSE)</formula>
    </cfRule>
  </conditionalFormatting>
  <conditionalFormatting sqref="AQ615">
    <cfRule type="expression" dxfId="2119" priority="1347">
      <formula>IF(RIGHT(TEXT(AQ615,"0.#"),1)=".",FALSE,TRUE)</formula>
    </cfRule>
    <cfRule type="expression" dxfId="2118" priority="1348">
      <formula>IF(RIGHT(TEXT(AQ615,"0.#"),1)=".",TRUE,FALSE)</formula>
    </cfRule>
  </conditionalFormatting>
  <conditionalFormatting sqref="AE625">
    <cfRule type="expression" dxfId="2117" priority="1345">
      <formula>IF(RIGHT(TEXT(AE625,"0.#"),1)=".",FALSE,TRUE)</formula>
    </cfRule>
    <cfRule type="expression" dxfId="2116" priority="1346">
      <formula>IF(RIGHT(TEXT(AE625,"0.#"),1)=".",TRUE,FALSE)</formula>
    </cfRule>
  </conditionalFormatting>
  <conditionalFormatting sqref="AE626">
    <cfRule type="expression" dxfId="2115" priority="1343">
      <formula>IF(RIGHT(TEXT(AE626,"0.#"),1)=".",FALSE,TRUE)</formula>
    </cfRule>
    <cfRule type="expression" dxfId="2114" priority="1344">
      <formula>IF(RIGHT(TEXT(AE626,"0.#"),1)=".",TRUE,FALSE)</formula>
    </cfRule>
  </conditionalFormatting>
  <conditionalFormatting sqref="AE627">
    <cfRule type="expression" dxfId="2113" priority="1341">
      <formula>IF(RIGHT(TEXT(AE627,"0.#"),1)=".",FALSE,TRUE)</formula>
    </cfRule>
    <cfRule type="expression" dxfId="2112" priority="1342">
      <formula>IF(RIGHT(TEXT(AE627,"0.#"),1)=".",TRUE,FALSE)</formula>
    </cfRule>
  </conditionalFormatting>
  <conditionalFormatting sqref="AU625">
    <cfRule type="expression" dxfId="2111" priority="1333">
      <formula>IF(RIGHT(TEXT(AU625,"0.#"),1)=".",FALSE,TRUE)</formula>
    </cfRule>
    <cfRule type="expression" dxfId="2110" priority="1334">
      <formula>IF(RIGHT(TEXT(AU625,"0.#"),1)=".",TRUE,FALSE)</formula>
    </cfRule>
  </conditionalFormatting>
  <conditionalFormatting sqref="AU626">
    <cfRule type="expression" dxfId="2109" priority="1331">
      <formula>IF(RIGHT(TEXT(AU626,"0.#"),1)=".",FALSE,TRUE)</formula>
    </cfRule>
    <cfRule type="expression" dxfId="2108" priority="1332">
      <formula>IF(RIGHT(TEXT(AU626,"0.#"),1)=".",TRUE,FALSE)</formula>
    </cfRule>
  </conditionalFormatting>
  <conditionalFormatting sqref="AU627">
    <cfRule type="expression" dxfId="2107" priority="1329">
      <formula>IF(RIGHT(TEXT(AU627,"0.#"),1)=".",FALSE,TRUE)</formula>
    </cfRule>
    <cfRule type="expression" dxfId="2106" priority="1330">
      <formula>IF(RIGHT(TEXT(AU627,"0.#"),1)=".",TRUE,FALSE)</formula>
    </cfRule>
  </conditionalFormatting>
  <conditionalFormatting sqref="AQ626">
    <cfRule type="expression" dxfId="2105" priority="1321">
      <formula>IF(RIGHT(TEXT(AQ626,"0.#"),1)=".",FALSE,TRUE)</formula>
    </cfRule>
    <cfRule type="expression" dxfId="2104" priority="1322">
      <formula>IF(RIGHT(TEXT(AQ626,"0.#"),1)=".",TRUE,FALSE)</formula>
    </cfRule>
  </conditionalFormatting>
  <conditionalFormatting sqref="AQ627">
    <cfRule type="expression" dxfId="2103" priority="1319">
      <formula>IF(RIGHT(TEXT(AQ627,"0.#"),1)=".",FALSE,TRUE)</formula>
    </cfRule>
    <cfRule type="expression" dxfId="2102" priority="1320">
      <formula>IF(RIGHT(TEXT(AQ627,"0.#"),1)=".",TRUE,FALSE)</formula>
    </cfRule>
  </conditionalFormatting>
  <conditionalFormatting sqref="AQ625">
    <cfRule type="expression" dxfId="2101" priority="1317">
      <formula>IF(RIGHT(TEXT(AQ625,"0.#"),1)=".",FALSE,TRUE)</formula>
    </cfRule>
    <cfRule type="expression" dxfId="2100" priority="1318">
      <formula>IF(RIGHT(TEXT(AQ625,"0.#"),1)=".",TRUE,FALSE)</formula>
    </cfRule>
  </conditionalFormatting>
  <conditionalFormatting sqref="AE630">
    <cfRule type="expression" dxfId="2099" priority="1315">
      <formula>IF(RIGHT(TEXT(AE630,"0.#"),1)=".",FALSE,TRUE)</formula>
    </cfRule>
    <cfRule type="expression" dxfId="2098" priority="1316">
      <formula>IF(RIGHT(TEXT(AE630,"0.#"),1)=".",TRUE,FALSE)</formula>
    </cfRule>
  </conditionalFormatting>
  <conditionalFormatting sqref="AE631">
    <cfRule type="expression" dxfId="2097" priority="1313">
      <formula>IF(RIGHT(TEXT(AE631,"0.#"),1)=".",FALSE,TRUE)</formula>
    </cfRule>
    <cfRule type="expression" dxfId="2096" priority="1314">
      <formula>IF(RIGHT(TEXT(AE631,"0.#"),1)=".",TRUE,FALSE)</formula>
    </cfRule>
  </conditionalFormatting>
  <conditionalFormatting sqref="AE632">
    <cfRule type="expression" dxfId="2095" priority="1311">
      <formula>IF(RIGHT(TEXT(AE632,"0.#"),1)=".",FALSE,TRUE)</formula>
    </cfRule>
    <cfRule type="expression" dxfId="2094" priority="1312">
      <formula>IF(RIGHT(TEXT(AE632,"0.#"),1)=".",TRUE,FALSE)</formula>
    </cfRule>
  </conditionalFormatting>
  <conditionalFormatting sqref="AU630">
    <cfRule type="expression" dxfId="2093" priority="1303">
      <formula>IF(RIGHT(TEXT(AU630,"0.#"),1)=".",FALSE,TRUE)</formula>
    </cfRule>
    <cfRule type="expression" dxfId="2092" priority="1304">
      <formula>IF(RIGHT(TEXT(AU630,"0.#"),1)=".",TRUE,FALSE)</formula>
    </cfRule>
  </conditionalFormatting>
  <conditionalFormatting sqref="AU631">
    <cfRule type="expression" dxfId="2091" priority="1301">
      <formula>IF(RIGHT(TEXT(AU631,"0.#"),1)=".",FALSE,TRUE)</formula>
    </cfRule>
    <cfRule type="expression" dxfId="2090" priority="1302">
      <formula>IF(RIGHT(TEXT(AU631,"0.#"),1)=".",TRUE,FALSE)</formula>
    </cfRule>
  </conditionalFormatting>
  <conditionalFormatting sqref="AU632">
    <cfRule type="expression" dxfId="2089" priority="1299">
      <formula>IF(RIGHT(TEXT(AU632,"0.#"),1)=".",FALSE,TRUE)</formula>
    </cfRule>
    <cfRule type="expression" dxfId="2088" priority="1300">
      <formula>IF(RIGHT(TEXT(AU632,"0.#"),1)=".",TRUE,FALSE)</formula>
    </cfRule>
  </conditionalFormatting>
  <conditionalFormatting sqref="AQ631">
    <cfRule type="expression" dxfId="2087" priority="1291">
      <formula>IF(RIGHT(TEXT(AQ631,"0.#"),1)=".",FALSE,TRUE)</formula>
    </cfRule>
    <cfRule type="expression" dxfId="2086" priority="1292">
      <formula>IF(RIGHT(TEXT(AQ631,"0.#"),1)=".",TRUE,FALSE)</formula>
    </cfRule>
  </conditionalFormatting>
  <conditionalFormatting sqref="AQ632">
    <cfRule type="expression" dxfId="2085" priority="1289">
      <formula>IF(RIGHT(TEXT(AQ632,"0.#"),1)=".",FALSE,TRUE)</formula>
    </cfRule>
    <cfRule type="expression" dxfId="2084" priority="1290">
      <formula>IF(RIGHT(TEXT(AQ632,"0.#"),1)=".",TRUE,FALSE)</formula>
    </cfRule>
  </conditionalFormatting>
  <conditionalFormatting sqref="AQ630">
    <cfRule type="expression" dxfId="2083" priority="1287">
      <formula>IF(RIGHT(TEXT(AQ630,"0.#"),1)=".",FALSE,TRUE)</formula>
    </cfRule>
    <cfRule type="expression" dxfId="2082" priority="1288">
      <formula>IF(RIGHT(TEXT(AQ630,"0.#"),1)=".",TRUE,FALSE)</formula>
    </cfRule>
  </conditionalFormatting>
  <conditionalFormatting sqref="AE635">
    <cfRule type="expression" dxfId="2081" priority="1285">
      <formula>IF(RIGHT(TEXT(AE635,"0.#"),1)=".",FALSE,TRUE)</formula>
    </cfRule>
    <cfRule type="expression" dxfId="2080" priority="1286">
      <formula>IF(RIGHT(TEXT(AE635,"0.#"),1)=".",TRUE,FALSE)</formula>
    </cfRule>
  </conditionalFormatting>
  <conditionalFormatting sqref="AE636">
    <cfRule type="expression" dxfId="2079" priority="1283">
      <formula>IF(RIGHT(TEXT(AE636,"0.#"),1)=".",FALSE,TRUE)</formula>
    </cfRule>
    <cfRule type="expression" dxfId="2078" priority="1284">
      <formula>IF(RIGHT(TEXT(AE636,"0.#"),1)=".",TRUE,FALSE)</formula>
    </cfRule>
  </conditionalFormatting>
  <conditionalFormatting sqref="AE637">
    <cfRule type="expression" dxfId="2077" priority="1281">
      <formula>IF(RIGHT(TEXT(AE637,"0.#"),1)=".",FALSE,TRUE)</formula>
    </cfRule>
    <cfRule type="expression" dxfId="2076" priority="1282">
      <formula>IF(RIGHT(TEXT(AE637,"0.#"),1)=".",TRUE,FALSE)</formula>
    </cfRule>
  </conditionalFormatting>
  <conditionalFormatting sqref="AU635">
    <cfRule type="expression" dxfId="2075" priority="1273">
      <formula>IF(RIGHT(TEXT(AU635,"0.#"),1)=".",FALSE,TRUE)</formula>
    </cfRule>
    <cfRule type="expression" dxfId="2074" priority="1274">
      <formula>IF(RIGHT(TEXT(AU635,"0.#"),1)=".",TRUE,FALSE)</formula>
    </cfRule>
  </conditionalFormatting>
  <conditionalFormatting sqref="AU636">
    <cfRule type="expression" dxfId="2073" priority="1271">
      <formula>IF(RIGHT(TEXT(AU636,"0.#"),1)=".",FALSE,TRUE)</formula>
    </cfRule>
    <cfRule type="expression" dxfId="2072" priority="1272">
      <formula>IF(RIGHT(TEXT(AU636,"0.#"),1)=".",TRUE,FALSE)</formula>
    </cfRule>
  </conditionalFormatting>
  <conditionalFormatting sqref="AU637">
    <cfRule type="expression" dxfId="2071" priority="1269">
      <formula>IF(RIGHT(TEXT(AU637,"0.#"),1)=".",FALSE,TRUE)</formula>
    </cfRule>
    <cfRule type="expression" dxfId="2070" priority="1270">
      <formula>IF(RIGHT(TEXT(AU637,"0.#"),1)=".",TRUE,FALSE)</formula>
    </cfRule>
  </conditionalFormatting>
  <conditionalFormatting sqref="AQ636">
    <cfRule type="expression" dxfId="2069" priority="1261">
      <formula>IF(RIGHT(TEXT(AQ636,"0.#"),1)=".",FALSE,TRUE)</formula>
    </cfRule>
    <cfRule type="expression" dxfId="2068" priority="1262">
      <formula>IF(RIGHT(TEXT(AQ636,"0.#"),1)=".",TRUE,FALSE)</formula>
    </cfRule>
  </conditionalFormatting>
  <conditionalFormatting sqref="AQ637">
    <cfRule type="expression" dxfId="2067" priority="1259">
      <formula>IF(RIGHT(TEXT(AQ637,"0.#"),1)=".",FALSE,TRUE)</formula>
    </cfRule>
    <cfRule type="expression" dxfId="2066" priority="1260">
      <formula>IF(RIGHT(TEXT(AQ637,"0.#"),1)=".",TRUE,FALSE)</formula>
    </cfRule>
  </conditionalFormatting>
  <conditionalFormatting sqref="AQ635">
    <cfRule type="expression" dxfId="2065" priority="1257">
      <formula>IF(RIGHT(TEXT(AQ635,"0.#"),1)=".",FALSE,TRUE)</formula>
    </cfRule>
    <cfRule type="expression" dxfId="2064" priority="1258">
      <formula>IF(RIGHT(TEXT(AQ635,"0.#"),1)=".",TRUE,FALSE)</formula>
    </cfRule>
  </conditionalFormatting>
  <conditionalFormatting sqref="AE640">
    <cfRule type="expression" dxfId="2063" priority="1255">
      <formula>IF(RIGHT(TEXT(AE640,"0.#"),1)=".",FALSE,TRUE)</formula>
    </cfRule>
    <cfRule type="expression" dxfId="2062" priority="1256">
      <formula>IF(RIGHT(TEXT(AE640,"0.#"),1)=".",TRUE,FALSE)</formula>
    </cfRule>
  </conditionalFormatting>
  <conditionalFormatting sqref="AM642">
    <cfRule type="expression" dxfId="2061" priority="1245">
      <formula>IF(RIGHT(TEXT(AM642,"0.#"),1)=".",FALSE,TRUE)</formula>
    </cfRule>
    <cfRule type="expression" dxfId="2060" priority="1246">
      <formula>IF(RIGHT(TEXT(AM642,"0.#"),1)=".",TRUE,FALSE)</formula>
    </cfRule>
  </conditionalFormatting>
  <conditionalFormatting sqref="AE641">
    <cfRule type="expression" dxfId="2059" priority="1253">
      <formula>IF(RIGHT(TEXT(AE641,"0.#"),1)=".",FALSE,TRUE)</formula>
    </cfRule>
    <cfRule type="expression" dxfId="2058" priority="1254">
      <formula>IF(RIGHT(TEXT(AE641,"0.#"),1)=".",TRUE,FALSE)</formula>
    </cfRule>
  </conditionalFormatting>
  <conditionalFormatting sqref="AE642">
    <cfRule type="expression" dxfId="2057" priority="1251">
      <formula>IF(RIGHT(TEXT(AE642,"0.#"),1)=".",FALSE,TRUE)</formula>
    </cfRule>
    <cfRule type="expression" dxfId="2056" priority="1252">
      <formula>IF(RIGHT(TEXT(AE642,"0.#"),1)=".",TRUE,FALSE)</formula>
    </cfRule>
  </conditionalFormatting>
  <conditionalFormatting sqref="AM640">
    <cfRule type="expression" dxfId="2055" priority="1249">
      <formula>IF(RIGHT(TEXT(AM640,"0.#"),1)=".",FALSE,TRUE)</formula>
    </cfRule>
    <cfRule type="expression" dxfId="2054" priority="1250">
      <formula>IF(RIGHT(TEXT(AM640,"0.#"),1)=".",TRUE,FALSE)</formula>
    </cfRule>
  </conditionalFormatting>
  <conditionalFormatting sqref="AM641">
    <cfRule type="expression" dxfId="2053" priority="1247">
      <formula>IF(RIGHT(TEXT(AM641,"0.#"),1)=".",FALSE,TRUE)</formula>
    </cfRule>
    <cfRule type="expression" dxfId="2052" priority="1248">
      <formula>IF(RIGHT(TEXT(AM641,"0.#"),1)=".",TRUE,FALSE)</formula>
    </cfRule>
  </conditionalFormatting>
  <conditionalFormatting sqref="AU640">
    <cfRule type="expression" dxfId="2051" priority="1243">
      <formula>IF(RIGHT(TEXT(AU640,"0.#"),1)=".",FALSE,TRUE)</formula>
    </cfRule>
    <cfRule type="expression" dxfId="2050" priority="1244">
      <formula>IF(RIGHT(TEXT(AU640,"0.#"),1)=".",TRUE,FALSE)</formula>
    </cfRule>
  </conditionalFormatting>
  <conditionalFormatting sqref="AU641">
    <cfRule type="expression" dxfId="2049" priority="1241">
      <formula>IF(RIGHT(TEXT(AU641,"0.#"),1)=".",FALSE,TRUE)</formula>
    </cfRule>
    <cfRule type="expression" dxfId="2048" priority="1242">
      <formula>IF(RIGHT(TEXT(AU641,"0.#"),1)=".",TRUE,FALSE)</formula>
    </cfRule>
  </conditionalFormatting>
  <conditionalFormatting sqref="AU642">
    <cfRule type="expression" dxfId="2047" priority="1239">
      <formula>IF(RIGHT(TEXT(AU642,"0.#"),1)=".",FALSE,TRUE)</formula>
    </cfRule>
    <cfRule type="expression" dxfId="2046" priority="1240">
      <formula>IF(RIGHT(TEXT(AU642,"0.#"),1)=".",TRUE,FALSE)</formula>
    </cfRule>
  </conditionalFormatting>
  <conditionalFormatting sqref="AI642">
    <cfRule type="expression" dxfId="2045" priority="1233">
      <formula>IF(RIGHT(TEXT(AI642,"0.#"),1)=".",FALSE,TRUE)</formula>
    </cfRule>
    <cfRule type="expression" dxfId="2044" priority="1234">
      <formula>IF(RIGHT(TEXT(AI642,"0.#"),1)=".",TRUE,FALSE)</formula>
    </cfRule>
  </conditionalFormatting>
  <conditionalFormatting sqref="AI640">
    <cfRule type="expression" dxfId="2043" priority="1237">
      <formula>IF(RIGHT(TEXT(AI640,"0.#"),1)=".",FALSE,TRUE)</formula>
    </cfRule>
    <cfRule type="expression" dxfId="2042" priority="1238">
      <formula>IF(RIGHT(TEXT(AI640,"0.#"),1)=".",TRUE,FALSE)</formula>
    </cfRule>
  </conditionalFormatting>
  <conditionalFormatting sqref="AI641">
    <cfRule type="expression" dxfId="2041" priority="1235">
      <formula>IF(RIGHT(TEXT(AI641,"0.#"),1)=".",FALSE,TRUE)</formula>
    </cfRule>
    <cfRule type="expression" dxfId="2040" priority="1236">
      <formula>IF(RIGHT(TEXT(AI641,"0.#"),1)=".",TRUE,FALSE)</formula>
    </cfRule>
  </conditionalFormatting>
  <conditionalFormatting sqref="AQ641">
    <cfRule type="expression" dxfId="2039" priority="1231">
      <formula>IF(RIGHT(TEXT(AQ641,"0.#"),1)=".",FALSE,TRUE)</formula>
    </cfRule>
    <cfRule type="expression" dxfId="2038" priority="1232">
      <formula>IF(RIGHT(TEXT(AQ641,"0.#"),1)=".",TRUE,FALSE)</formula>
    </cfRule>
  </conditionalFormatting>
  <conditionalFormatting sqref="AQ642">
    <cfRule type="expression" dxfId="2037" priority="1229">
      <formula>IF(RIGHT(TEXT(AQ642,"0.#"),1)=".",FALSE,TRUE)</formula>
    </cfRule>
    <cfRule type="expression" dxfId="2036" priority="1230">
      <formula>IF(RIGHT(TEXT(AQ642,"0.#"),1)=".",TRUE,FALSE)</formula>
    </cfRule>
  </conditionalFormatting>
  <conditionalFormatting sqref="AQ640">
    <cfRule type="expression" dxfId="2035" priority="1227">
      <formula>IF(RIGHT(TEXT(AQ640,"0.#"),1)=".",FALSE,TRUE)</formula>
    </cfRule>
    <cfRule type="expression" dxfId="2034" priority="1228">
      <formula>IF(RIGHT(TEXT(AQ640,"0.#"),1)=".",TRUE,FALSE)</formula>
    </cfRule>
  </conditionalFormatting>
  <conditionalFormatting sqref="AE649">
    <cfRule type="expression" dxfId="2033" priority="1225">
      <formula>IF(RIGHT(TEXT(AE649,"0.#"),1)=".",FALSE,TRUE)</formula>
    </cfRule>
    <cfRule type="expression" dxfId="2032" priority="1226">
      <formula>IF(RIGHT(TEXT(AE649,"0.#"),1)=".",TRUE,FALSE)</formula>
    </cfRule>
  </conditionalFormatting>
  <conditionalFormatting sqref="AE650">
    <cfRule type="expression" dxfId="2031" priority="1223">
      <formula>IF(RIGHT(TEXT(AE650,"0.#"),1)=".",FALSE,TRUE)</formula>
    </cfRule>
    <cfRule type="expression" dxfId="2030" priority="1224">
      <formula>IF(RIGHT(TEXT(AE650,"0.#"),1)=".",TRUE,FALSE)</formula>
    </cfRule>
  </conditionalFormatting>
  <conditionalFormatting sqref="AE651">
    <cfRule type="expression" dxfId="2029" priority="1221">
      <formula>IF(RIGHT(TEXT(AE651,"0.#"),1)=".",FALSE,TRUE)</formula>
    </cfRule>
    <cfRule type="expression" dxfId="2028" priority="1222">
      <formula>IF(RIGHT(TEXT(AE651,"0.#"),1)=".",TRUE,FALSE)</formula>
    </cfRule>
  </conditionalFormatting>
  <conditionalFormatting sqref="AU649">
    <cfRule type="expression" dxfId="2027" priority="1213">
      <formula>IF(RIGHT(TEXT(AU649,"0.#"),1)=".",FALSE,TRUE)</formula>
    </cfRule>
    <cfRule type="expression" dxfId="2026" priority="1214">
      <formula>IF(RIGHT(TEXT(AU649,"0.#"),1)=".",TRUE,FALSE)</formula>
    </cfRule>
  </conditionalFormatting>
  <conditionalFormatting sqref="AU650">
    <cfRule type="expression" dxfId="2025" priority="1211">
      <formula>IF(RIGHT(TEXT(AU650,"0.#"),1)=".",FALSE,TRUE)</formula>
    </cfRule>
    <cfRule type="expression" dxfId="2024" priority="1212">
      <formula>IF(RIGHT(TEXT(AU650,"0.#"),1)=".",TRUE,FALSE)</formula>
    </cfRule>
  </conditionalFormatting>
  <conditionalFormatting sqref="AU651">
    <cfRule type="expression" dxfId="2023" priority="1209">
      <formula>IF(RIGHT(TEXT(AU651,"0.#"),1)=".",FALSE,TRUE)</formula>
    </cfRule>
    <cfRule type="expression" dxfId="2022" priority="1210">
      <formula>IF(RIGHT(TEXT(AU651,"0.#"),1)=".",TRUE,FALSE)</formula>
    </cfRule>
  </conditionalFormatting>
  <conditionalFormatting sqref="AQ650">
    <cfRule type="expression" dxfId="2021" priority="1201">
      <formula>IF(RIGHT(TEXT(AQ650,"0.#"),1)=".",FALSE,TRUE)</formula>
    </cfRule>
    <cfRule type="expression" dxfId="2020" priority="1202">
      <formula>IF(RIGHT(TEXT(AQ650,"0.#"),1)=".",TRUE,FALSE)</formula>
    </cfRule>
  </conditionalFormatting>
  <conditionalFormatting sqref="AQ651">
    <cfRule type="expression" dxfId="2019" priority="1199">
      <formula>IF(RIGHT(TEXT(AQ651,"0.#"),1)=".",FALSE,TRUE)</formula>
    </cfRule>
    <cfRule type="expression" dxfId="2018" priority="1200">
      <formula>IF(RIGHT(TEXT(AQ651,"0.#"),1)=".",TRUE,FALSE)</formula>
    </cfRule>
  </conditionalFormatting>
  <conditionalFormatting sqref="AQ649">
    <cfRule type="expression" dxfId="2017" priority="1197">
      <formula>IF(RIGHT(TEXT(AQ649,"0.#"),1)=".",FALSE,TRUE)</formula>
    </cfRule>
    <cfRule type="expression" dxfId="2016" priority="1198">
      <formula>IF(RIGHT(TEXT(AQ649,"0.#"),1)=".",TRUE,FALSE)</formula>
    </cfRule>
  </conditionalFormatting>
  <conditionalFormatting sqref="AE674">
    <cfRule type="expression" dxfId="2015" priority="1195">
      <formula>IF(RIGHT(TEXT(AE674,"0.#"),1)=".",FALSE,TRUE)</formula>
    </cfRule>
    <cfRule type="expression" dxfId="2014" priority="1196">
      <formula>IF(RIGHT(TEXT(AE674,"0.#"),1)=".",TRUE,FALSE)</formula>
    </cfRule>
  </conditionalFormatting>
  <conditionalFormatting sqref="AE675">
    <cfRule type="expression" dxfId="2013" priority="1193">
      <formula>IF(RIGHT(TEXT(AE675,"0.#"),1)=".",FALSE,TRUE)</formula>
    </cfRule>
    <cfRule type="expression" dxfId="2012" priority="1194">
      <formula>IF(RIGHT(TEXT(AE675,"0.#"),1)=".",TRUE,FALSE)</formula>
    </cfRule>
  </conditionalFormatting>
  <conditionalFormatting sqref="AE676">
    <cfRule type="expression" dxfId="2011" priority="1191">
      <formula>IF(RIGHT(TEXT(AE676,"0.#"),1)=".",FALSE,TRUE)</formula>
    </cfRule>
    <cfRule type="expression" dxfId="2010" priority="1192">
      <formula>IF(RIGHT(TEXT(AE676,"0.#"),1)=".",TRUE,FALSE)</formula>
    </cfRule>
  </conditionalFormatting>
  <conditionalFormatting sqref="AU674">
    <cfRule type="expression" dxfId="2009" priority="1183">
      <formula>IF(RIGHT(TEXT(AU674,"0.#"),1)=".",FALSE,TRUE)</formula>
    </cfRule>
    <cfRule type="expression" dxfId="2008" priority="1184">
      <formula>IF(RIGHT(TEXT(AU674,"0.#"),1)=".",TRUE,FALSE)</formula>
    </cfRule>
  </conditionalFormatting>
  <conditionalFormatting sqref="AU675">
    <cfRule type="expression" dxfId="2007" priority="1181">
      <formula>IF(RIGHT(TEXT(AU675,"0.#"),1)=".",FALSE,TRUE)</formula>
    </cfRule>
    <cfRule type="expression" dxfId="2006" priority="1182">
      <formula>IF(RIGHT(TEXT(AU675,"0.#"),1)=".",TRUE,FALSE)</formula>
    </cfRule>
  </conditionalFormatting>
  <conditionalFormatting sqref="AU676">
    <cfRule type="expression" dxfId="2005" priority="1179">
      <formula>IF(RIGHT(TEXT(AU676,"0.#"),1)=".",FALSE,TRUE)</formula>
    </cfRule>
    <cfRule type="expression" dxfId="2004" priority="1180">
      <formula>IF(RIGHT(TEXT(AU676,"0.#"),1)=".",TRUE,FALSE)</formula>
    </cfRule>
  </conditionalFormatting>
  <conditionalFormatting sqref="AQ675">
    <cfRule type="expression" dxfId="2003" priority="1171">
      <formula>IF(RIGHT(TEXT(AQ675,"0.#"),1)=".",FALSE,TRUE)</formula>
    </cfRule>
    <cfRule type="expression" dxfId="2002" priority="1172">
      <formula>IF(RIGHT(TEXT(AQ675,"0.#"),1)=".",TRUE,FALSE)</formula>
    </cfRule>
  </conditionalFormatting>
  <conditionalFormatting sqref="AQ676">
    <cfRule type="expression" dxfId="2001" priority="1169">
      <formula>IF(RIGHT(TEXT(AQ676,"0.#"),1)=".",FALSE,TRUE)</formula>
    </cfRule>
    <cfRule type="expression" dxfId="2000" priority="1170">
      <formula>IF(RIGHT(TEXT(AQ676,"0.#"),1)=".",TRUE,FALSE)</formula>
    </cfRule>
  </conditionalFormatting>
  <conditionalFormatting sqref="AQ674">
    <cfRule type="expression" dxfId="1999" priority="1167">
      <formula>IF(RIGHT(TEXT(AQ674,"0.#"),1)=".",FALSE,TRUE)</formula>
    </cfRule>
    <cfRule type="expression" dxfId="1998" priority="1168">
      <formula>IF(RIGHT(TEXT(AQ674,"0.#"),1)=".",TRUE,FALSE)</formula>
    </cfRule>
  </conditionalFormatting>
  <conditionalFormatting sqref="AE654">
    <cfRule type="expression" dxfId="1997" priority="1165">
      <formula>IF(RIGHT(TEXT(AE654,"0.#"),1)=".",FALSE,TRUE)</formula>
    </cfRule>
    <cfRule type="expression" dxfId="1996" priority="1166">
      <formula>IF(RIGHT(TEXT(AE654,"0.#"),1)=".",TRUE,FALSE)</formula>
    </cfRule>
  </conditionalFormatting>
  <conditionalFormatting sqref="AE655">
    <cfRule type="expression" dxfId="1995" priority="1163">
      <formula>IF(RIGHT(TEXT(AE655,"0.#"),1)=".",FALSE,TRUE)</formula>
    </cfRule>
    <cfRule type="expression" dxfId="1994" priority="1164">
      <formula>IF(RIGHT(TEXT(AE655,"0.#"),1)=".",TRUE,FALSE)</formula>
    </cfRule>
  </conditionalFormatting>
  <conditionalFormatting sqref="AE656">
    <cfRule type="expression" dxfId="1993" priority="1161">
      <formula>IF(RIGHT(TEXT(AE656,"0.#"),1)=".",FALSE,TRUE)</formula>
    </cfRule>
    <cfRule type="expression" dxfId="1992" priority="1162">
      <formula>IF(RIGHT(TEXT(AE656,"0.#"),1)=".",TRUE,FALSE)</formula>
    </cfRule>
  </conditionalFormatting>
  <conditionalFormatting sqref="AU654">
    <cfRule type="expression" dxfId="1991" priority="1153">
      <formula>IF(RIGHT(TEXT(AU654,"0.#"),1)=".",FALSE,TRUE)</formula>
    </cfRule>
    <cfRule type="expression" dxfId="1990" priority="1154">
      <formula>IF(RIGHT(TEXT(AU654,"0.#"),1)=".",TRUE,FALSE)</formula>
    </cfRule>
  </conditionalFormatting>
  <conditionalFormatting sqref="AU655">
    <cfRule type="expression" dxfId="1989" priority="1151">
      <formula>IF(RIGHT(TEXT(AU655,"0.#"),1)=".",FALSE,TRUE)</formula>
    </cfRule>
    <cfRule type="expression" dxfId="1988" priority="1152">
      <formula>IF(RIGHT(TEXT(AU655,"0.#"),1)=".",TRUE,FALSE)</formula>
    </cfRule>
  </conditionalFormatting>
  <conditionalFormatting sqref="AQ656">
    <cfRule type="expression" dxfId="1987" priority="1139">
      <formula>IF(RIGHT(TEXT(AQ656,"0.#"),1)=".",FALSE,TRUE)</formula>
    </cfRule>
    <cfRule type="expression" dxfId="1986" priority="1140">
      <formula>IF(RIGHT(TEXT(AQ656,"0.#"),1)=".",TRUE,FALSE)</formula>
    </cfRule>
  </conditionalFormatting>
  <conditionalFormatting sqref="AQ654">
    <cfRule type="expression" dxfId="1985" priority="1137">
      <formula>IF(RIGHT(TEXT(AQ654,"0.#"),1)=".",FALSE,TRUE)</formula>
    </cfRule>
    <cfRule type="expression" dxfId="1984" priority="1138">
      <formula>IF(RIGHT(TEXT(AQ654,"0.#"),1)=".",TRUE,FALSE)</formula>
    </cfRule>
  </conditionalFormatting>
  <conditionalFormatting sqref="AE659">
    <cfRule type="expression" dxfId="1983" priority="1135">
      <formula>IF(RIGHT(TEXT(AE659,"0.#"),1)=".",FALSE,TRUE)</formula>
    </cfRule>
    <cfRule type="expression" dxfId="1982" priority="1136">
      <formula>IF(RIGHT(TEXT(AE659,"0.#"),1)=".",TRUE,FALSE)</formula>
    </cfRule>
  </conditionalFormatting>
  <conditionalFormatting sqref="AE660">
    <cfRule type="expression" dxfId="1981" priority="1133">
      <formula>IF(RIGHT(TEXT(AE660,"0.#"),1)=".",FALSE,TRUE)</formula>
    </cfRule>
    <cfRule type="expression" dxfId="1980" priority="1134">
      <formula>IF(RIGHT(TEXT(AE660,"0.#"),1)=".",TRUE,FALSE)</formula>
    </cfRule>
  </conditionalFormatting>
  <conditionalFormatting sqref="AE661">
    <cfRule type="expression" dxfId="1979" priority="1131">
      <formula>IF(RIGHT(TEXT(AE661,"0.#"),1)=".",FALSE,TRUE)</formula>
    </cfRule>
    <cfRule type="expression" dxfId="1978" priority="1132">
      <formula>IF(RIGHT(TEXT(AE661,"0.#"),1)=".",TRUE,FALSE)</formula>
    </cfRule>
  </conditionalFormatting>
  <conditionalFormatting sqref="AU659">
    <cfRule type="expression" dxfId="1977" priority="1123">
      <formula>IF(RIGHT(TEXT(AU659,"0.#"),1)=".",FALSE,TRUE)</formula>
    </cfRule>
    <cfRule type="expression" dxfId="1976" priority="1124">
      <formula>IF(RIGHT(TEXT(AU659,"0.#"),1)=".",TRUE,FALSE)</formula>
    </cfRule>
  </conditionalFormatting>
  <conditionalFormatting sqref="AU660">
    <cfRule type="expression" dxfId="1975" priority="1121">
      <formula>IF(RIGHT(TEXT(AU660,"0.#"),1)=".",FALSE,TRUE)</formula>
    </cfRule>
    <cfRule type="expression" dxfId="1974" priority="1122">
      <formula>IF(RIGHT(TEXT(AU660,"0.#"),1)=".",TRUE,FALSE)</formula>
    </cfRule>
  </conditionalFormatting>
  <conditionalFormatting sqref="AU661">
    <cfRule type="expression" dxfId="1973" priority="1119">
      <formula>IF(RIGHT(TEXT(AU661,"0.#"),1)=".",FALSE,TRUE)</formula>
    </cfRule>
    <cfRule type="expression" dxfId="1972" priority="1120">
      <formula>IF(RIGHT(TEXT(AU661,"0.#"),1)=".",TRUE,FALSE)</formula>
    </cfRule>
  </conditionalFormatting>
  <conditionalFormatting sqref="AQ660">
    <cfRule type="expression" dxfId="1971" priority="1111">
      <formula>IF(RIGHT(TEXT(AQ660,"0.#"),1)=".",FALSE,TRUE)</formula>
    </cfRule>
    <cfRule type="expression" dxfId="1970" priority="1112">
      <formula>IF(RIGHT(TEXT(AQ660,"0.#"),1)=".",TRUE,FALSE)</formula>
    </cfRule>
  </conditionalFormatting>
  <conditionalFormatting sqref="AQ661">
    <cfRule type="expression" dxfId="1969" priority="1109">
      <formula>IF(RIGHT(TEXT(AQ661,"0.#"),1)=".",FALSE,TRUE)</formula>
    </cfRule>
    <cfRule type="expression" dxfId="1968" priority="1110">
      <formula>IF(RIGHT(TEXT(AQ661,"0.#"),1)=".",TRUE,FALSE)</formula>
    </cfRule>
  </conditionalFormatting>
  <conditionalFormatting sqref="AQ659">
    <cfRule type="expression" dxfId="1967" priority="1107">
      <formula>IF(RIGHT(TEXT(AQ659,"0.#"),1)=".",FALSE,TRUE)</formula>
    </cfRule>
    <cfRule type="expression" dxfId="1966" priority="1108">
      <formula>IF(RIGHT(TEXT(AQ659,"0.#"),1)=".",TRUE,FALSE)</formula>
    </cfRule>
  </conditionalFormatting>
  <conditionalFormatting sqref="AE664">
    <cfRule type="expression" dxfId="1965" priority="1105">
      <formula>IF(RIGHT(TEXT(AE664,"0.#"),1)=".",FALSE,TRUE)</formula>
    </cfRule>
    <cfRule type="expression" dxfId="1964" priority="1106">
      <formula>IF(RIGHT(TEXT(AE664,"0.#"),1)=".",TRUE,FALSE)</formula>
    </cfRule>
  </conditionalFormatting>
  <conditionalFormatting sqref="AE665">
    <cfRule type="expression" dxfId="1963" priority="1103">
      <formula>IF(RIGHT(TEXT(AE665,"0.#"),1)=".",FALSE,TRUE)</formula>
    </cfRule>
    <cfRule type="expression" dxfId="1962" priority="1104">
      <formula>IF(RIGHT(TEXT(AE665,"0.#"),1)=".",TRUE,FALSE)</formula>
    </cfRule>
  </conditionalFormatting>
  <conditionalFormatting sqref="AE666">
    <cfRule type="expression" dxfId="1961" priority="1101">
      <formula>IF(RIGHT(TEXT(AE666,"0.#"),1)=".",FALSE,TRUE)</formula>
    </cfRule>
    <cfRule type="expression" dxfId="1960" priority="1102">
      <formula>IF(RIGHT(TEXT(AE666,"0.#"),1)=".",TRUE,FALSE)</formula>
    </cfRule>
  </conditionalFormatting>
  <conditionalFormatting sqref="AU664">
    <cfRule type="expression" dxfId="1959" priority="1093">
      <formula>IF(RIGHT(TEXT(AU664,"0.#"),1)=".",FALSE,TRUE)</formula>
    </cfRule>
    <cfRule type="expression" dxfId="1958" priority="1094">
      <formula>IF(RIGHT(TEXT(AU664,"0.#"),1)=".",TRUE,FALSE)</formula>
    </cfRule>
  </conditionalFormatting>
  <conditionalFormatting sqref="AU665">
    <cfRule type="expression" dxfId="1957" priority="1091">
      <formula>IF(RIGHT(TEXT(AU665,"0.#"),1)=".",FALSE,TRUE)</formula>
    </cfRule>
    <cfRule type="expression" dxfId="1956" priority="1092">
      <formula>IF(RIGHT(TEXT(AU665,"0.#"),1)=".",TRUE,FALSE)</formula>
    </cfRule>
  </conditionalFormatting>
  <conditionalFormatting sqref="AU666">
    <cfRule type="expression" dxfId="1955" priority="1089">
      <formula>IF(RIGHT(TEXT(AU666,"0.#"),1)=".",FALSE,TRUE)</formula>
    </cfRule>
    <cfRule type="expression" dxfId="1954" priority="1090">
      <formula>IF(RIGHT(TEXT(AU666,"0.#"),1)=".",TRUE,FALSE)</formula>
    </cfRule>
  </conditionalFormatting>
  <conditionalFormatting sqref="AQ665">
    <cfRule type="expression" dxfId="1953" priority="1081">
      <formula>IF(RIGHT(TEXT(AQ665,"0.#"),1)=".",FALSE,TRUE)</formula>
    </cfRule>
    <cfRule type="expression" dxfId="1952" priority="1082">
      <formula>IF(RIGHT(TEXT(AQ665,"0.#"),1)=".",TRUE,FALSE)</formula>
    </cfRule>
  </conditionalFormatting>
  <conditionalFormatting sqref="AQ666">
    <cfRule type="expression" dxfId="1951" priority="1079">
      <formula>IF(RIGHT(TEXT(AQ666,"0.#"),1)=".",FALSE,TRUE)</formula>
    </cfRule>
    <cfRule type="expression" dxfId="1950" priority="1080">
      <formula>IF(RIGHT(TEXT(AQ666,"0.#"),1)=".",TRUE,FALSE)</formula>
    </cfRule>
  </conditionalFormatting>
  <conditionalFormatting sqref="AQ664">
    <cfRule type="expression" dxfId="1949" priority="1077">
      <formula>IF(RIGHT(TEXT(AQ664,"0.#"),1)=".",FALSE,TRUE)</formula>
    </cfRule>
    <cfRule type="expression" dxfId="1948" priority="1078">
      <formula>IF(RIGHT(TEXT(AQ664,"0.#"),1)=".",TRUE,FALSE)</formula>
    </cfRule>
  </conditionalFormatting>
  <conditionalFormatting sqref="AE669">
    <cfRule type="expression" dxfId="1947" priority="1075">
      <formula>IF(RIGHT(TEXT(AE669,"0.#"),1)=".",FALSE,TRUE)</formula>
    </cfRule>
    <cfRule type="expression" dxfId="1946" priority="1076">
      <formula>IF(RIGHT(TEXT(AE669,"0.#"),1)=".",TRUE,FALSE)</formula>
    </cfRule>
  </conditionalFormatting>
  <conditionalFormatting sqref="AE670">
    <cfRule type="expression" dxfId="1945" priority="1073">
      <formula>IF(RIGHT(TEXT(AE670,"0.#"),1)=".",FALSE,TRUE)</formula>
    </cfRule>
    <cfRule type="expression" dxfId="1944" priority="1074">
      <formula>IF(RIGHT(TEXT(AE670,"0.#"),1)=".",TRUE,FALSE)</formula>
    </cfRule>
  </conditionalFormatting>
  <conditionalFormatting sqref="AE671">
    <cfRule type="expression" dxfId="1943" priority="1071">
      <formula>IF(RIGHT(TEXT(AE671,"0.#"),1)=".",FALSE,TRUE)</formula>
    </cfRule>
    <cfRule type="expression" dxfId="1942" priority="1072">
      <formula>IF(RIGHT(TEXT(AE671,"0.#"),1)=".",TRUE,FALSE)</formula>
    </cfRule>
  </conditionalFormatting>
  <conditionalFormatting sqref="AU669">
    <cfRule type="expression" dxfId="1941" priority="1063">
      <formula>IF(RIGHT(TEXT(AU669,"0.#"),1)=".",FALSE,TRUE)</formula>
    </cfRule>
    <cfRule type="expression" dxfId="1940" priority="1064">
      <formula>IF(RIGHT(TEXT(AU669,"0.#"),1)=".",TRUE,FALSE)</formula>
    </cfRule>
  </conditionalFormatting>
  <conditionalFormatting sqref="AU670">
    <cfRule type="expression" dxfId="1939" priority="1061">
      <formula>IF(RIGHT(TEXT(AU670,"0.#"),1)=".",FALSE,TRUE)</formula>
    </cfRule>
    <cfRule type="expression" dxfId="1938" priority="1062">
      <formula>IF(RIGHT(TEXT(AU670,"0.#"),1)=".",TRUE,FALSE)</formula>
    </cfRule>
  </conditionalFormatting>
  <conditionalFormatting sqref="AU671">
    <cfRule type="expression" dxfId="1937" priority="1059">
      <formula>IF(RIGHT(TEXT(AU671,"0.#"),1)=".",FALSE,TRUE)</formula>
    </cfRule>
    <cfRule type="expression" dxfId="1936" priority="1060">
      <formula>IF(RIGHT(TEXT(AU671,"0.#"),1)=".",TRUE,FALSE)</formula>
    </cfRule>
  </conditionalFormatting>
  <conditionalFormatting sqref="AQ670">
    <cfRule type="expression" dxfId="1935" priority="1051">
      <formula>IF(RIGHT(TEXT(AQ670,"0.#"),1)=".",FALSE,TRUE)</formula>
    </cfRule>
    <cfRule type="expression" dxfId="1934" priority="1052">
      <formula>IF(RIGHT(TEXT(AQ670,"0.#"),1)=".",TRUE,FALSE)</formula>
    </cfRule>
  </conditionalFormatting>
  <conditionalFormatting sqref="AQ671">
    <cfRule type="expression" dxfId="1933" priority="1049">
      <formula>IF(RIGHT(TEXT(AQ671,"0.#"),1)=".",FALSE,TRUE)</formula>
    </cfRule>
    <cfRule type="expression" dxfId="1932" priority="1050">
      <formula>IF(RIGHT(TEXT(AQ671,"0.#"),1)=".",TRUE,FALSE)</formula>
    </cfRule>
  </conditionalFormatting>
  <conditionalFormatting sqref="AQ669">
    <cfRule type="expression" dxfId="1931" priority="1047">
      <formula>IF(RIGHT(TEXT(AQ669,"0.#"),1)=".",FALSE,TRUE)</formula>
    </cfRule>
    <cfRule type="expression" dxfId="1930" priority="1048">
      <formula>IF(RIGHT(TEXT(AQ669,"0.#"),1)=".",TRUE,FALSE)</formula>
    </cfRule>
  </conditionalFormatting>
  <conditionalFormatting sqref="AE679">
    <cfRule type="expression" dxfId="1929" priority="1045">
      <formula>IF(RIGHT(TEXT(AE679,"0.#"),1)=".",FALSE,TRUE)</formula>
    </cfRule>
    <cfRule type="expression" dxfId="1928" priority="1046">
      <formula>IF(RIGHT(TEXT(AE679,"0.#"),1)=".",TRUE,FALSE)</formula>
    </cfRule>
  </conditionalFormatting>
  <conditionalFormatting sqref="AE680">
    <cfRule type="expression" dxfId="1927" priority="1043">
      <formula>IF(RIGHT(TEXT(AE680,"0.#"),1)=".",FALSE,TRUE)</formula>
    </cfRule>
    <cfRule type="expression" dxfId="1926" priority="1044">
      <formula>IF(RIGHT(TEXT(AE680,"0.#"),1)=".",TRUE,FALSE)</formula>
    </cfRule>
  </conditionalFormatting>
  <conditionalFormatting sqref="AE681">
    <cfRule type="expression" dxfId="1925" priority="1041">
      <formula>IF(RIGHT(TEXT(AE681,"0.#"),1)=".",FALSE,TRUE)</formula>
    </cfRule>
    <cfRule type="expression" dxfId="1924" priority="1042">
      <formula>IF(RIGHT(TEXT(AE681,"0.#"),1)=".",TRUE,FALSE)</formula>
    </cfRule>
  </conditionalFormatting>
  <conditionalFormatting sqref="AU679">
    <cfRule type="expression" dxfId="1923" priority="1033">
      <formula>IF(RIGHT(TEXT(AU679,"0.#"),1)=".",FALSE,TRUE)</formula>
    </cfRule>
    <cfRule type="expression" dxfId="1922" priority="1034">
      <formula>IF(RIGHT(TEXT(AU679,"0.#"),1)=".",TRUE,FALSE)</formula>
    </cfRule>
  </conditionalFormatting>
  <conditionalFormatting sqref="AU680">
    <cfRule type="expression" dxfId="1921" priority="1031">
      <formula>IF(RIGHT(TEXT(AU680,"0.#"),1)=".",FALSE,TRUE)</formula>
    </cfRule>
    <cfRule type="expression" dxfId="1920" priority="1032">
      <formula>IF(RIGHT(TEXT(AU680,"0.#"),1)=".",TRUE,FALSE)</formula>
    </cfRule>
  </conditionalFormatting>
  <conditionalFormatting sqref="AU681">
    <cfRule type="expression" dxfId="1919" priority="1029">
      <formula>IF(RIGHT(TEXT(AU681,"0.#"),1)=".",FALSE,TRUE)</formula>
    </cfRule>
    <cfRule type="expression" dxfId="1918" priority="1030">
      <formula>IF(RIGHT(TEXT(AU681,"0.#"),1)=".",TRUE,FALSE)</formula>
    </cfRule>
  </conditionalFormatting>
  <conditionalFormatting sqref="AQ680">
    <cfRule type="expression" dxfId="1917" priority="1021">
      <formula>IF(RIGHT(TEXT(AQ680,"0.#"),1)=".",FALSE,TRUE)</formula>
    </cfRule>
    <cfRule type="expression" dxfId="1916" priority="1022">
      <formula>IF(RIGHT(TEXT(AQ680,"0.#"),1)=".",TRUE,FALSE)</formula>
    </cfRule>
  </conditionalFormatting>
  <conditionalFormatting sqref="AQ681">
    <cfRule type="expression" dxfId="1915" priority="1019">
      <formula>IF(RIGHT(TEXT(AQ681,"0.#"),1)=".",FALSE,TRUE)</formula>
    </cfRule>
    <cfRule type="expression" dxfId="1914" priority="1020">
      <formula>IF(RIGHT(TEXT(AQ681,"0.#"),1)=".",TRUE,FALSE)</formula>
    </cfRule>
  </conditionalFormatting>
  <conditionalFormatting sqref="AQ679">
    <cfRule type="expression" dxfId="1913" priority="1017">
      <formula>IF(RIGHT(TEXT(AQ679,"0.#"),1)=".",FALSE,TRUE)</formula>
    </cfRule>
    <cfRule type="expression" dxfId="1912" priority="1018">
      <formula>IF(RIGHT(TEXT(AQ679,"0.#"),1)=".",TRUE,FALSE)</formula>
    </cfRule>
  </conditionalFormatting>
  <conditionalFormatting sqref="AE684">
    <cfRule type="expression" dxfId="1911" priority="1015">
      <formula>IF(RIGHT(TEXT(AE684,"0.#"),1)=".",FALSE,TRUE)</formula>
    </cfRule>
    <cfRule type="expression" dxfId="1910" priority="1016">
      <formula>IF(RIGHT(TEXT(AE684,"0.#"),1)=".",TRUE,FALSE)</formula>
    </cfRule>
  </conditionalFormatting>
  <conditionalFormatting sqref="AE685">
    <cfRule type="expression" dxfId="1909" priority="1013">
      <formula>IF(RIGHT(TEXT(AE685,"0.#"),1)=".",FALSE,TRUE)</formula>
    </cfRule>
    <cfRule type="expression" dxfId="1908" priority="1014">
      <formula>IF(RIGHT(TEXT(AE685,"0.#"),1)=".",TRUE,FALSE)</formula>
    </cfRule>
  </conditionalFormatting>
  <conditionalFormatting sqref="AE686">
    <cfRule type="expression" dxfId="1907" priority="1011">
      <formula>IF(RIGHT(TEXT(AE686,"0.#"),1)=".",FALSE,TRUE)</formula>
    </cfRule>
    <cfRule type="expression" dxfId="1906" priority="1012">
      <formula>IF(RIGHT(TEXT(AE686,"0.#"),1)=".",TRUE,FALSE)</formula>
    </cfRule>
  </conditionalFormatting>
  <conditionalFormatting sqref="AU684">
    <cfRule type="expression" dxfId="1905" priority="1003">
      <formula>IF(RIGHT(TEXT(AU684,"0.#"),1)=".",FALSE,TRUE)</formula>
    </cfRule>
    <cfRule type="expression" dxfId="1904" priority="1004">
      <formula>IF(RIGHT(TEXT(AU684,"0.#"),1)=".",TRUE,FALSE)</formula>
    </cfRule>
  </conditionalFormatting>
  <conditionalFormatting sqref="AU685">
    <cfRule type="expression" dxfId="1903" priority="1001">
      <formula>IF(RIGHT(TEXT(AU685,"0.#"),1)=".",FALSE,TRUE)</formula>
    </cfRule>
    <cfRule type="expression" dxfId="1902" priority="1002">
      <formula>IF(RIGHT(TEXT(AU685,"0.#"),1)=".",TRUE,FALSE)</formula>
    </cfRule>
  </conditionalFormatting>
  <conditionalFormatting sqref="AU686">
    <cfRule type="expression" dxfId="1901" priority="999">
      <formula>IF(RIGHT(TEXT(AU686,"0.#"),1)=".",FALSE,TRUE)</formula>
    </cfRule>
    <cfRule type="expression" dxfId="1900" priority="1000">
      <formula>IF(RIGHT(TEXT(AU686,"0.#"),1)=".",TRUE,FALSE)</formula>
    </cfRule>
  </conditionalFormatting>
  <conditionalFormatting sqref="AQ685">
    <cfRule type="expression" dxfId="1899" priority="991">
      <formula>IF(RIGHT(TEXT(AQ685,"0.#"),1)=".",FALSE,TRUE)</formula>
    </cfRule>
    <cfRule type="expression" dxfId="1898" priority="992">
      <formula>IF(RIGHT(TEXT(AQ685,"0.#"),1)=".",TRUE,FALSE)</formula>
    </cfRule>
  </conditionalFormatting>
  <conditionalFormatting sqref="AQ686">
    <cfRule type="expression" dxfId="1897" priority="989">
      <formula>IF(RIGHT(TEXT(AQ686,"0.#"),1)=".",FALSE,TRUE)</formula>
    </cfRule>
    <cfRule type="expression" dxfId="1896" priority="990">
      <formula>IF(RIGHT(TEXT(AQ686,"0.#"),1)=".",TRUE,FALSE)</formula>
    </cfRule>
  </conditionalFormatting>
  <conditionalFormatting sqref="AQ684">
    <cfRule type="expression" dxfId="1895" priority="987">
      <formula>IF(RIGHT(TEXT(AQ684,"0.#"),1)=".",FALSE,TRUE)</formula>
    </cfRule>
    <cfRule type="expression" dxfId="1894" priority="988">
      <formula>IF(RIGHT(TEXT(AQ684,"0.#"),1)=".",TRUE,FALSE)</formula>
    </cfRule>
  </conditionalFormatting>
  <conditionalFormatting sqref="AE689">
    <cfRule type="expression" dxfId="1893" priority="985">
      <formula>IF(RIGHT(TEXT(AE689,"0.#"),1)=".",FALSE,TRUE)</formula>
    </cfRule>
    <cfRule type="expression" dxfId="1892" priority="986">
      <formula>IF(RIGHT(TEXT(AE689,"0.#"),1)=".",TRUE,FALSE)</formula>
    </cfRule>
  </conditionalFormatting>
  <conditionalFormatting sqref="AE690">
    <cfRule type="expression" dxfId="1891" priority="983">
      <formula>IF(RIGHT(TEXT(AE690,"0.#"),1)=".",FALSE,TRUE)</formula>
    </cfRule>
    <cfRule type="expression" dxfId="1890" priority="984">
      <formula>IF(RIGHT(TEXT(AE690,"0.#"),1)=".",TRUE,FALSE)</formula>
    </cfRule>
  </conditionalFormatting>
  <conditionalFormatting sqref="AE691">
    <cfRule type="expression" dxfId="1889" priority="981">
      <formula>IF(RIGHT(TEXT(AE691,"0.#"),1)=".",FALSE,TRUE)</formula>
    </cfRule>
    <cfRule type="expression" dxfId="1888" priority="982">
      <formula>IF(RIGHT(TEXT(AE691,"0.#"),1)=".",TRUE,FALSE)</formula>
    </cfRule>
  </conditionalFormatting>
  <conditionalFormatting sqref="AU689">
    <cfRule type="expression" dxfId="1887" priority="973">
      <formula>IF(RIGHT(TEXT(AU689,"0.#"),1)=".",FALSE,TRUE)</formula>
    </cfRule>
    <cfRule type="expression" dxfId="1886" priority="974">
      <formula>IF(RIGHT(TEXT(AU689,"0.#"),1)=".",TRUE,FALSE)</formula>
    </cfRule>
  </conditionalFormatting>
  <conditionalFormatting sqref="AU690">
    <cfRule type="expression" dxfId="1885" priority="971">
      <formula>IF(RIGHT(TEXT(AU690,"0.#"),1)=".",FALSE,TRUE)</formula>
    </cfRule>
    <cfRule type="expression" dxfId="1884" priority="972">
      <formula>IF(RIGHT(TEXT(AU690,"0.#"),1)=".",TRUE,FALSE)</formula>
    </cfRule>
  </conditionalFormatting>
  <conditionalFormatting sqref="AU691">
    <cfRule type="expression" dxfId="1883" priority="969">
      <formula>IF(RIGHT(TEXT(AU691,"0.#"),1)=".",FALSE,TRUE)</formula>
    </cfRule>
    <cfRule type="expression" dxfId="1882" priority="970">
      <formula>IF(RIGHT(TEXT(AU691,"0.#"),1)=".",TRUE,FALSE)</formula>
    </cfRule>
  </conditionalFormatting>
  <conditionalFormatting sqref="AQ690">
    <cfRule type="expression" dxfId="1881" priority="961">
      <formula>IF(RIGHT(TEXT(AQ690,"0.#"),1)=".",FALSE,TRUE)</formula>
    </cfRule>
    <cfRule type="expression" dxfId="1880" priority="962">
      <formula>IF(RIGHT(TEXT(AQ690,"0.#"),1)=".",TRUE,FALSE)</formula>
    </cfRule>
  </conditionalFormatting>
  <conditionalFormatting sqref="AQ691">
    <cfRule type="expression" dxfId="1879" priority="959">
      <formula>IF(RIGHT(TEXT(AQ691,"0.#"),1)=".",FALSE,TRUE)</formula>
    </cfRule>
    <cfRule type="expression" dxfId="1878" priority="960">
      <formula>IF(RIGHT(TEXT(AQ691,"0.#"),1)=".",TRUE,FALSE)</formula>
    </cfRule>
  </conditionalFormatting>
  <conditionalFormatting sqref="AQ689">
    <cfRule type="expression" dxfId="1877" priority="957">
      <formula>IF(RIGHT(TEXT(AQ689,"0.#"),1)=".",FALSE,TRUE)</formula>
    </cfRule>
    <cfRule type="expression" dxfId="1876" priority="958">
      <formula>IF(RIGHT(TEXT(AQ689,"0.#"),1)=".",TRUE,FALSE)</formula>
    </cfRule>
  </conditionalFormatting>
  <conditionalFormatting sqref="AE694">
    <cfRule type="expression" dxfId="1875" priority="955">
      <formula>IF(RIGHT(TEXT(AE694,"0.#"),1)=".",FALSE,TRUE)</formula>
    </cfRule>
    <cfRule type="expression" dxfId="1874" priority="956">
      <formula>IF(RIGHT(TEXT(AE694,"0.#"),1)=".",TRUE,FALSE)</formula>
    </cfRule>
  </conditionalFormatting>
  <conditionalFormatting sqref="AM696">
    <cfRule type="expression" dxfId="1873" priority="945">
      <formula>IF(RIGHT(TEXT(AM696,"0.#"),1)=".",FALSE,TRUE)</formula>
    </cfRule>
    <cfRule type="expression" dxfId="1872" priority="946">
      <formula>IF(RIGHT(TEXT(AM696,"0.#"),1)=".",TRUE,FALSE)</formula>
    </cfRule>
  </conditionalFormatting>
  <conditionalFormatting sqref="AE695">
    <cfRule type="expression" dxfId="1871" priority="953">
      <formula>IF(RIGHT(TEXT(AE695,"0.#"),1)=".",FALSE,TRUE)</formula>
    </cfRule>
    <cfRule type="expression" dxfId="1870" priority="954">
      <formula>IF(RIGHT(TEXT(AE695,"0.#"),1)=".",TRUE,FALSE)</formula>
    </cfRule>
  </conditionalFormatting>
  <conditionalFormatting sqref="AE696">
    <cfRule type="expression" dxfId="1869" priority="951">
      <formula>IF(RIGHT(TEXT(AE696,"0.#"),1)=".",FALSE,TRUE)</formula>
    </cfRule>
    <cfRule type="expression" dxfId="1868" priority="952">
      <formula>IF(RIGHT(TEXT(AE696,"0.#"),1)=".",TRUE,FALSE)</formula>
    </cfRule>
  </conditionalFormatting>
  <conditionalFormatting sqref="AM694">
    <cfRule type="expression" dxfId="1867" priority="949">
      <formula>IF(RIGHT(TEXT(AM694,"0.#"),1)=".",FALSE,TRUE)</formula>
    </cfRule>
    <cfRule type="expression" dxfId="1866" priority="950">
      <formula>IF(RIGHT(TEXT(AM694,"0.#"),1)=".",TRUE,FALSE)</formula>
    </cfRule>
  </conditionalFormatting>
  <conditionalFormatting sqref="AM695">
    <cfRule type="expression" dxfId="1865" priority="947">
      <formula>IF(RIGHT(TEXT(AM695,"0.#"),1)=".",FALSE,TRUE)</formula>
    </cfRule>
    <cfRule type="expression" dxfId="1864" priority="948">
      <formula>IF(RIGHT(TEXT(AM695,"0.#"),1)=".",TRUE,FALSE)</formula>
    </cfRule>
  </conditionalFormatting>
  <conditionalFormatting sqref="AU694">
    <cfRule type="expression" dxfId="1863" priority="943">
      <formula>IF(RIGHT(TEXT(AU694,"0.#"),1)=".",FALSE,TRUE)</formula>
    </cfRule>
    <cfRule type="expression" dxfId="1862" priority="944">
      <formula>IF(RIGHT(TEXT(AU694,"0.#"),1)=".",TRUE,FALSE)</formula>
    </cfRule>
  </conditionalFormatting>
  <conditionalFormatting sqref="AU695">
    <cfRule type="expression" dxfId="1861" priority="941">
      <formula>IF(RIGHT(TEXT(AU695,"0.#"),1)=".",FALSE,TRUE)</formula>
    </cfRule>
    <cfRule type="expression" dxfId="1860" priority="942">
      <formula>IF(RIGHT(TEXT(AU695,"0.#"),1)=".",TRUE,FALSE)</formula>
    </cfRule>
  </conditionalFormatting>
  <conditionalFormatting sqref="AU696">
    <cfRule type="expression" dxfId="1859" priority="939">
      <formula>IF(RIGHT(TEXT(AU696,"0.#"),1)=".",FALSE,TRUE)</formula>
    </cfRule>
    <cfRule type="expression" dxfId="1858" priority="940">
      <formula>IF(RIGHT(TEXT(AU696,"0.#"),1)=".",TRUE,FALSE)</formula>
    </cfRule>
  </conditionalFormatting>
  <conditionalFormatting sqref="AI694">
    <cfRule type="expression" dxfId="1857" priority="937">
      <formula>IF(RIGHT(TEXT(AI694,"0.#"),1)=".",FALSE,TRUE)</formula>
    </cfRule>
    <cfRule type="expression" dxfId="1856" priority="938">
      <formula>IF(RIGHT(TEXT(AI694,"0.#"),1)=".",TRUE,FALSE)</formula>
    </cfRule>
  </conditionalFormatting>
  <conditionalFormatting sqref="AI695">
    <cfRule type="expression" dxfId="1855" priority="935">
      <formula>IF(RIGHT(TEXT(AI695,"0.#"),1)=".",FALSE,TRUE)</formula>
    </cfRule>
    <cfRule type="expression" dxfId="1854" priority="936">
      <formula>IF(RIGHT(TEXT(AI695,"0.#"),1)=".",TRUE,FALSE)</formula>
    </cfRule>
  </conditionalFormatting>
  <conditionalFormatting sqref="AQ695">
    <cfRule type="expression" dxfId="1853" priority="931">
      <formula>IF(RIGHT(TEXT(AQ695,"0.#"),1)=".",FALSE,TRUE)</formula>
    </cfRule>
    <cfRule type="expression" dxfId="1852" priority="932">
      <formula>IF(RIGHT(TEXT(AQ695,"0.#"),1)=".",TRUE,FALSE)</formula>
    </cfRule>
  </conditionalFormatting>
  <conditionalFormatting sqref="AQ696">
    <cfRule type="expression" dxfId="1851" priority="929">
      <formula>IF(RIGHT(TEXT(AQ696,"0.#"),1)=".",FALSE,TRUE)</formula>
    </cfRule>
    <cfRule type="expression" dxfId="1850" priority="930">
      <formula>IF(RIGHT(TEXT(AQ696,"0.#"),1)=".",TRUE,FALSE)</formula>
    </cfRule>
  </conditionalFormatting>
  <conditionalFormatting sqref="AM489">
    <cfRule type="expression" dxfId="1849" priority="897">
      <formula>IF(RIGHT(TEXT(AM489,"0.#"),1)=".",FALSE,TRUE)</formula>
    </cfRule>
    <cfRule type="expression" dxfId="1848" priority="898">
      <formula>IF(RIGHT(TEXT(AM489,"0.#"),1)=".",TRUE,FALSE)</formula>
    </cfRule>
  </conditionalFormatting>
  <conditionalFormatting sqref="AM487">
    <cfRule type="expression" dxfId="1847" priority="901">
      <formula>IF(RIGHT(TEXT(AM487,"0.#"),1)=".",FALSE,TRUE)</formula>
    </cfRule>
    <cfRule type="expression" dxfId="1846" priority="902">
      <formula>IF(RIGHT(TEXT(AM487,"0.#"),1)=".",TRUE,FALSE)</formula>
    </cfRule>
  </conditionalFormatting>
  <conditionalFormatting sqref="AM488">
    <cfRule type="expression" dxfId="1845" priority="899">
      <formula>IF(RIGHT(TEXT(AM488,"0.#"),1)=".",FALSE,TRUE)</formula>
    </cfRule>
    <cfRule type="expression" dxfId="1844" priority="900">
      <formula>IF(RIGHT(TEXT(AM488,"0.#"),1)=".",TRUE,FALSE)</formula>
    </cfRule>
  </conditionalFormatting>
  <conditionalFormatting sqref="AI489">
    <cfRule type="expression" dxfId="1843" priority="891">
      <formula>IF(RIGHT(TEXT(AI489,"0.#"),1)=".",FALSE,TRUE)</formula>
    </cfRule>
    <cfRule type="expression" dxfId="1842" priority="892">
      <formula>IF(RIGHT(TEXT(AI489,"0.#"),1)=".",TRUE,FALSE)</formula>
    </cfRule>
  </conditionalFormatting>
  <conditionalFormatting sqref="AI487">
    <cfRule type="expression" dxfId="1841" priority="895">
      <formula>IF(RIGHT(TEXT(AI487,"0.#"),1)=".",FALSE,TRUE)</formula>
    </cfRule>
    <cfRule type="expression" dxfId="1840" priority="896">
      <formula>IF(RIGHT(TEXT(AI487,"0.#"),1)=".",TRUE,FALSE)</formula>
    </cfRule>
  </conditionalFormatting>
  <conditionalFormatting sqref="AI488">
    <cfRule type="expression" dxfId="1839" priority="893">
      <formula>IF(RIGHT(TEXT(AI488,"0.#"),1)=".",FALSE,TRUE)</formula>
    </cfRule>
    <cfRule type="expression" dxfId="1838" priority="894">
      <formula>IF(RIGHT(TEXT(AI488,"0.#"),1)=".",TRUE,FALSE)</formula>
    </cfRule>
  </conditionalFormatting>
  <conditionalFormatting sqref="AM514">
    <cfRule type="expression" dxfId="1837" priority="885">
      <formula>IF(RIGHT(TEXT(AM514,"0.#"),1)=".",FALSE,TRUE)</formula>
    </cfRule>
    <cfRule type="expression" dxfId="1836" priority="886">
      <formula>IF(RIGHT(TEXT(AM514,"0.#"),1)=".",TRUE,FALSE)</formula>
    </cfRule>
  </conditionalFormatting>
  <conditionalFormatting sqref="AM512">
    <cfRule type="expression" dxfId="1835" priority="889">
      <formula>IF(RIGHT(TEXT(AM512,"0.#"),1)=".",FALSE,TRUE)</formula>
    </cfRule>
    <cfRule type="expression" dxfId="1834" priority="890">
      <formula>IF(RIGHT(TEXT(AM512,"0.#"),1)=".",TRUE,FALSE)</formula>
    </cfRule>
  </conditionalFormatting>
  <conditionalFormatting sqref="AM513">
    <cfRule type="expression" dxfId="1833" priority="887">
      <formula>IF(RIGHT(TEXT(AM513,"0.#"),1)=".",FALSE,TRUE)</formula>
    </cfRule>
    <cfRule type="expression" dxfId="1832" priority="888">
      <formula>IF(RIGHT(TEXT(AM513,"0.#"),1)=".",TRUE,FALSE)</formula>
    </cfRule>
  </conditionalFormatting>
  <conditionalFormatting sqref="AI514">
    <cfRule type="expression" dxfId="1831" priority="879">
      <formula>IF(RIGHT(TEXT(AI514,"0.#"),1)=".",FALSE,TRUE)</formula>
    </cfRule>
    <cfRule type="expression" dxfId="1830" priority="880">
      <formula>IF(RIGHT(TEXT(AI514,"0.#"),1)=".",TRUE,FALSE)</formula>
    </cfRule>
  </conditionalFormatting>
  <conditionalFormatting sqref="AI512">
    <cfRule type="expression" dxfId="1829" priority="883">
      <formula>IF(RIGHT(TEXT(AI512,"0.#"),1)=".",FALSE,TRUE)</formula>
    </cfRule>
    <cfRule type="expression" dxfId="1828" priority="884">
      <formula>IF(RIGHT(TEXT(AI512,"0.#"),1)=".",TRUE,FALSE)</formula>
    </cfRule>
  </conditionalFormatting>
  <conditionalFormatting sqref="AI513">
    <cfRule type="expression" dxfId="1827" priority="881">
      <formula>IF(RIGHT(TEXT(AI513,"0.#"),1)=".",FALSE,TRUE)</formula>
    </cfRule>
    <cfRule type="expression" dxfId="1826" priority="882">
      <formula>IF(RIGHT(TEXT(AI513,"0.#"),1)=".",TRUE,FALSE)</formula>
    </cfRule>
  </conditionalFormatting>
  <conditionalFormatting sqref="AM519">
    <cfRule type="expression" dxfId="1825" priority="825">
      <formula>IF(RIGHT(TEXT(AM519,"0.#"),1)=".",FALSE,TRUE)</formula>
    </cfRule>
    <cfRule type="expression" dxfId="1824" priority="826">
      <formula>IF(RIGHT(TEXT(AM519,"0.#"),1)=".",TRUE,FALSE)</formula>
    </cfRule>
  </conditionalFormatting>
  <conditionalFormatting sqref="AM517">
    <cfRule type="expression" dxfId="1823" priority="829">
      <formula>IF(RIGHT(TEXT(AM517,"0.#"),1)=".",FALSE,TRUE)</formula>
    </cfRule>
    <cfRule type="expression" dxfId="1822" priority="830">
      <formula>IF(RIGHT(TEXT(AM517,"0.#"),1)=".",TRUE,FALSE)</formula>
    </cfRule>
  </conditionalFormatting>
  <conditionalFormatting sqref="AM518">
    <cfRule type="expression" dxfId="1821" priority="827">
      <formula>IF(RIGHT(TEXT(AM518,"0.#"),1)=".",FALSE,TRUE)</formula>
    </cfRule>
    <cfRule type="expression" dxfId="1820" priority="828">
      <formula>IF(RIGHT(TEXT(AM518,"0.#"),1)=".",TRUE,FALSE)</formula>
    </cfRule>
  </conditionalFormatting>
  <conditionalFormatting sqref="AI519">
    <cfRule type="expression" dxfId="1819" priority="819">
      <formula>IF(RIGHT(TEXT(AI519,"0.#"),1)=".",FALSE,TRUE)</formula>
    </cfRule>
    <cfRule type="expression" dxfId="1818" priority="820">
      <formula>IF(RIGHT(TEXT(AI519,"0.#"),1)=".",TRUE,FALSE)</formula>
    </cfRule>
  </conditionalFormatting>
  <conditionalFormatting sqref="AI517">
    <cfRule type="expression" dxfId="1817" priority="823">
      <formula>IF(RIGHT(TEXT(AI517,"0.#"),1)=".",FALSE,TRUE)</formula>
    </cfRule>
    <cfRule type="expression" dxfId="1816" priority="824">
      <formula>IF(RIGHT(TEXT(AI517,"0.#"),1)=".",TRUE,FALSE)</formula>
    </cfRule>
  </conditionalFormatting>
  <conditionalFormatting sqref="AI518">
    <cfRule type="expression" dxfId="1815" priority="821">
      <formula>IF(RIGHT(TEXT(AI518,"0.#"),1)=".",FALSE,TRUE)</formula>
    </cfRule>
    <cfRule type="expression" dxfId="1814" priority="822">
      <formula>IF(RIGHT(TEXT(AI518,"0.#"),1)=".",TRUE,FALSE)</formula>
    </cfRule>
  </conditionalFormatting>
  <conditionalFormatting sqref="AM524">
    <cfRule type="expression" dxfId="1813" priority="813">
      <formula>IF(RIGHT(TEXT(AM524,"0.#"),1)=".",FALSE,TRUE)</formula>
    </cfRule>
    <cfRule type="expression" dxfId="1812" priority="814">
      <formula>IF(RIGHT(TEXT(AM524,"0.#"),1)=".",TRUE,FALSE)</formula>
    </cfRule>
  </conditionalFormatting>
  <conditionalFormatting sqref="AM522">
    <cfRule type="expression" dxfId="1811" priority="817">
      <formula>IF(RIGHT(TEXT(AM522,"0.#"),1)=".",FALSE,TRUE)</formula>
    </cfRule>
    <cfRule type="expression" dxfId="1810" priority="818">
      <formula>IF(RIGHT(TEXT(AM522,"0.#"),1)=".",TRUE,FALSE)</formula>
    </cfRule>
  </conditionalFormatting>
  <conditionalFormatting sqref="AM523">
    <cfRule type="expression" dxfId="1809" priority="815">
      <formula>IF(RIGHT(TEXT(AM523,"0.#"),1)=".",FALSE,TRUE)</formula>
    </cfRule>
    <cfRule type="expression" dxfId="1808" priority="816">
      <formula>IF(RIGHT(TEXT(AM523,"0.#"),1)=".",TRUE,FALSE)</formula>
    </cfRule>
  </conditionalFormatting>
  <conditionalFormatting sqref="AI524">
    <cfRule type="expression" dxfId="1807" priority="807">
      <formula>IF(RIGHT(TEXT(AI524,"0.#"),1)=".",FALSE,TRUE)</formula>
    </cfRule>
    <cfRule type="expression" dxfId="1806" priority="808">
      <formula>IF(RIGHT(TEXT(AI524,"0.#"),1)=".",TRUE,FALSE)</formula>
    </cfRule>
  </conditionalFormatting>
  <conditionalFormatting sqref="AI522">
    <cfRule type="expression" dxfId="1805" priority="811">
      <formula>IF(RIGHT(TEXT(AI522,"0.#"),1)=".",FALSE,TRUE)</formula>
    </cfRule>
    <cfRule type="expression" dxfId="1804" priority="812">
      <formula>IF(RIGHT(TEXT(AI522,"0.#"),1)=".",TRUE,FALSE)</formula>
    </cfRule>
  </conditionalFormatting>
  <conditionalFormatting sqref="AI523">
    <cfRule type="expression" dxfId="1803" priority="809">
      <formula>IF(RIGHT(TEXT(AI523,"0.#"),1)=".",FALSE,TRUE)</formula>
    </cfRule>
    <cfRule type="expression" dxfId="1802" priority="810">
      <formula>IF(RIGHT(TEXT(AI523,"0.#"),1)=".",TRUE,FALSE)</formula>
    </cfRule>
  </conditionalFormatting>
  <conditionalFormatting sqref="AM529">
    <cfRule type="expression" dxfId="1801" priority="801">
      <formula>IF(RIGHT(TEXT(AM529,"0.#"),1)=".",FALSE,TRUE)</formula>
    </cfRule>
    <cfRule type="expression" dxfId="1800" priority="802">
      <formula>IF(RIGHT(TEXT(AM529,"0.#"),1)=".",TRUE,FALSE)</formula>
    </cfRule>
  </conditionalFormatting>
  <conditionalFormatting sqref="AM527">
    <cfRule type="expression" dxfId="1799" priority="805">
      <formula>IF(RIGHT(TEXT(AM527,"0.#"),1)=".",FALSE,TRUE)</formula>
    </cfRule>
    <cfRule type="expression" dxfId="1798" priority="806">
      <formula>IF(RIGHT(TEXT(AM527,"0.#"),1)=".",TRUE,FALSE)</formula>
    </cfRule>
  </conditionalFormatting>
  <conditionalFormatting sqref="AM528">
    <cfRule type="expression" dxfId="1797" priority="803">
      <formula>IF(RIGHT(TEXT(AM528,"0.#"),1)=".",FALSE,TRUE)</formula>
    </cfRule>
    <cfRule type="expression" dxfId="1796" priority="804">
      <formula>IF(RIGHT(TEXT(AM528,"0.#"),1)=".",TRUE,FALSE)</formula>
    </cfRule>
  </conditionalFormatting>
  <conditionalFormatting sqref="AI529">
    <cfRule type="expression" dxfId="1795" priority="795">
      <formula>IF(RIGHT(TEXT(AI529,"0.#"),1)=".",FALSE,TRUE)</formula>
    </cfRule>
    <cfRule type="expression" dxfId="1794" priority="796">
      <formula>IF(RIGHT(TEXT(AI529,"0.#"),1)=".",TRUE,FALSE)</formula>
    </cfRule>
  </conditionalFormatting>
  <conditionalFormatting sqref="AI527">
    <cfRule type="expression" dxfId="1793" priority="799">
      <formula>IF(RIGHT(TEXT(AI527,"0.#"),1)=".",FALSE,TRUE)</formula>
    </cfRule>
    <cfRule type="expression" dxfId="1792" priority="800">
      <formula>IF(RIGHT(TEXT(AI527,"0.#"),1)=".",TRUE,FALSE)</formula>
    </cfRule>
  </conditionalFormatting>
  <conditionalFormatting sqref="AI528">
    <cfRule type="expression" dxfId="1791" priority="797">
      <formula>IF(RIGHT(TEXT(AI528,"0.#"),1)=".",FALSE,TRUE)</formula>
    </cfRule>
    <cfRule type="expression" dxfId="1790" priority="798">
      <formula>IF(RIGHT(TEXT(AI528,"0.#"),1)=".",TRUE,FALSE)</formula>
    </cfRule>
  </conditionalFormatting>
  <conditionalFormatting sqref="AM494">
    <cfRule type="expression" dxfId="1789" priority="873">
      <formula>IF(RIGHT(TEXT(AM494,"0.#"),1)=".",FALSE,TRUE)</formula>
    </cfRule>
    <cfRule type="expression" dxfId="1788" priority="874">
      <formula>IF(RIGHT(TEXT(AM494,"0.#"),1)=".",TRUE,FALSE)</formula>
    </cfRule>
  </conditionalFormatting>
  <conditionalFormatting sqref="AM492">
    <cfRule type="expression" dxfId="1787" priority="877">
      <formula>IF(RIGHT(TEXT(AM492,"0.#"),1)=".",FALSE,TRUE)</formula>
    </cfRule>
    <cfRule type="expression" dxfId="1786" priority="878">
      <formula>IF(RIGHT(TEXT(AM492,"0.#"),1)=".",TRUE,FALSE)</formula>
    </cfRule>
  </conditionalFormatting>
  <conditionalFormatting sqref="AM493">
    <cfRule type="expression" dxfId="1785" priority="875">
      <formula>IF(RIGHT(TEXT(AM493,"0.#"),1)=".",FALSE,TRUE)</formula>
    </cfRule>
    <cfRule type="expression" dxfId="1784" priority="876">
      <formula>IF(RIGHT(TEXT(AM493,"0.#"),1)=".",TRUE,FALSE)</formula>
    </cfRule>
  </conditionalFormatting>
  <conditionalFormatting sqref="AI494">
    <cfRule type="expression" dxfId="1783" priority="867">
      <formula>IF(RIGHT(TEXT(AI494,"0.#"),1)=".",FALSE,TRUE)</formula>
    </cfRule>
    <cfRule type="expression" dxfId="1782" priority="868">
      <formula>IF(RIGHT(TEXT(AI494,"0.#"),1)=".",TRUE,FALSE)</formula>
    </cfRule>
  </conditionalFormatting>
  <conditionalFormatting sqref="AI492">
    <cfRule type="expression" dxfId="1781" priority="871">
      <formula>IF(RIGHT(TEXT(AI492,"0.#"),1)=".",FALSE,TRUE)</formula>
    </cfRule>
    <cfRule type="expression" dxfId="1780" priority="872">
      <formula>IF(RIGHT(TEXT(AI492,"0.#"),1)=".",TRUE,FALSE)</formula>
    </cfRule>
  </conditionalFormatting>
  <conditionalFormatting sqref="AI493">
    <cfRule type="expression" dxfId="1779" priority="869">
      <formula>IF(RIGHT(TEXT(AI493,"0.#"),1)=".",FALSE,TRUE)</formula>
    </cfRule>
    <cfRule type="expression" dxfId="1778" priority="870">
      <formula>IF(RIGHT(TEXT(AI493,"0.#"),1)=".",TRUE,FALSE)</formula>
    </cfRule>
  </conditionalFormatting>
  <conditionalFormatting sqref="AM499">
    <cfRule type="expression" dxfId="1777" priority="861">
      <formula>IF(RIGHT(TEXT(AM499,"0.#"),1)=".",FALSE,TRUE)</formula>
    </cfRule>
    <cfRule type="expression" dxfId="1776" priority="862">
      <formula>IF(RIGHT(TEXT(AM499,"0.#"),1)=".",TRUE,FALSE)</formula>
    </cfRule>
  </conditionalFormatting>
  <conditionalFormatting sqref="AM497">
    <cfRule type="expression" dxfId="1775" priority="865">
      <formula>IF(RIGHT(TEXT(AM497,"0.#"),1)=".",FALSE,TRUE)</formula>
    </cfRule>
    <cfRule type="expression" dxfId="1774" priority="866">
      <formula>IF(RIGHT(TEXT(AM497,"0.#"),1)=".",TRUE,FALSE)</formula>
    </cfRule>
  </conditionalFormatting>
  <conditionalFormatting sqref="AM498">
    <cfRule type="expression" dxfId="1773" priority="863">
      <formula>IF(RIGHT(TEXT(AM498,"0.#"),1)=".",FALSE,TRUE)</formula>
    </cfRule>
    <cfRule type="expression" dxfId="1772" priority="864">
      <formula>IF(RIGHT(TEXT(AM498,"0.#"),1)=".",TRUE,FALSE)</formula>
    </cfRule>
  </conditionalFormatting>
  <conditionalFormatting sqref="AI499">
    <cfRule type="expression" dxfId="1771" priority="855">
      <formula>IF(RIGHT(TEXT(AI499,"0.#"),1)=".",FALSE,TRUE)</formula>
    </cfRule>
    <cfRule type="expression" dxfId="1770" priority="856">
      <formula>IF(RIGHT(TEXT(AI499,"0.#"),1)=".",TRUE,FALSE)</formula>
    </cfRule>
  </conditionalFormatting>
  <conditionalFormatting sqref="AI497">
    <cfRule type="expression" dxfId="1769" priority="859">
      <formula>IF(RIGHT(TEXT(AI497,"0.#"),1)=".",FALSE,TRUE)</formula>
    </cfRule>
    <cfRule type="expression" dxfId="1768" priority="860">
      <formula>IF(RIGHT(TEXT(AI497,"0.#"),1)=".",TRUE,FALSE)</formula>
    </cfRule>
  </conditionalFormatting>
  <conditionalFormatting sqref="AI498">
    <cfRule type="expression" dxfId="1767" priority="857">
      <formula>IF(RIGHT(TEXT(AI498,"0.#"),1)=".",FALSE,TRUE)</formula>
    </cfRule>
    <cfRule type="expression" dxfId="1766" priority="858">
      <formula>IF(RIGHT(TEXT(AI498,"0.#"),1)=".",TRUE,FALSE)</formula>
    </cfRule>
  </conditionalFormatting>
  <conditionalFormatting sqref="AM504">
    <cfRule type="expression" dxfId="1765" priority="849">
      <formula>IF(RIGHT(TEXT(AM504,"0.#"),1)=".",FALSE,TRUE)</formula>
    </cfRule>
    <cfRule type="expression" dxfId="1764" priority="850">
      <formula>IF(RIGHT(TEXT(AM504,"0.#"),1)=".",TRUE,FALSE)</formula>
    </cfRule>
  </conditionalFormatting>
  <conditionalFormatting sqref="AM502">
    <cfRule type="expression" dxfId="1763" priority="853">
      <formula>IF(RIGHT(TEXT(AM502,"0.#"),1)=".",FALSE,TRUE)</formula>
    </cfRule>
    <cfRule type="expression" dxfId="1762" priority="854">
      <formula>IF(RIGHT(TEXT(AM502,"0.#"),1)=".",TRUE,FALSE)</formula>
    </cfRule>
  </conditionalFormatting>
  <conditionalFormatting sqref="AM503">
    <cfRule type="expression" dxfId="1761" priority="851">
      <formula>IF(RIGHT(TEXT(AM503,"0.#"),1)=".",FALSE,TRUE)</formula>
    </cfRule>
    <cfRule type="expression" dxfId="1760" priority="852">
      <formula>IF(RIGHT(TEXT(AM503,"0.#"),1)=".",TRUE,FALSE)</formula>
    </cfRule>
  </conditionalFormatting>
  <conditionalFormatting sqref="AI504">
    <cfRule type="expression" dxfId="1759" priority="843">
      <formula>IF(RIGHT(TEXT(AI504,"0.#"),1)=".",FALSE,TRUE)</formula>
    </cfRule>
    <cfRule type="expression" dxfId="1758" priority="844">
      <formula>IF(RIGHT(TEXT(AI504,"0.#"),1)=".",TRUE,FALSE)</formula>
    </cfRule>
  </conditionalFormatting>
  <conditionalFormatting sqref="AI502">
    <cfRule type="expression" dxfId="1757" priority="847">
      <formula>IF(RIGHT(TEXT(AI502,"0.#"),1)=".",FALSE,TRUE)</formula>
    </cfRule>
    <cfRule type="expression" dxfId="1756" priority="848">
      <formula>IF(RIGHT(TEXT(AI502,"0.#"),1)=".",TRUE,FALSE)</formula>
    </cfRule>
  </conditionalFormatting>
  <conditionalFormatting sqref="AI503">
    <cfRule type="expression" dxfId="1755" priority="845">
      <formula>IF(RIGHT(TEXT(AI503,"0.#"),1)=".",FALSE,TRUE)</formula>
    </cfRule>
    <cfRule type="expression" dxfId="1754" priority="846">
      <formula>IF(RIGHT(TEXT(AI503,"0.#"),1)=".",TRUE,FALSE)</formula>
    </cfRule>
  </conditionalFormatting>
  <conditionalFormatting sqref="AM509">
    <cfRule type="expression" dxfId="1753" priority="837">
      <formula>IF(RIGHT(TEXT(AM509,"0.#"),1)=".",FALSE,TRUE)</formula>
    </cfRule>
    <cfRule type="expression" dxfId="1752" priority="838">
      <formula>IF(RIGHT(TEXT(AM509,"0.#"),1)=".",TRUE,FALSE)</formula>
    </cfRule>
  </conditionalFormatting>
  <conditionalFormatting sqref="AM507">
    <cfRule type="expression" dxfId="1751" priority="841">
      <formula>IF(RIGHT(TEXT(AM507,"0.#"),1)=".",FALSE,TRUE)</formula>
    </cfRule>
    <cfRule type="expression" dxfId="1750" priority="842">
      <formula>IF(RIGHT(TEXT(AM507,"0.#"),1)=".",TRUE,FALSE)</formula>
    </cfRule>
  </conditionalFormatting>
  <conditionalFormatting sqref="AM508">
    <cfRule type="expression" dxfId="1749" priority="839">
      <formula>IF(RIGHT(TEXT(AM508,"0.#"),1)=".",FALSE,TRUE)</formula>
    </cfRule>
    <cfRule type="expression" dxfId="1748" priority="840">
      <formula>IF(RIGHT(TEXT(AM508,"0.#"),1)=".",TRUE,FALSE)</formula>
    </cfRule>
  </conditionalFormatting>
  <conditionalFormatting sqref="AI509">
    <cfRule type="expression" dxfId="1747" priority="831">
      <formula>IF(RIGHT(TEXT(AI509,"0.#"),1)=".",FALSE,TRUE)</formula>
    </cfRule>
    <cfRule type="expression" dxfId="1746" priority="832">
      <formula>IF(RIGHT(TEXT(AI509,"0.#"),1)=".",TRUE,FALSE)</formula>
    </cfRule>
  </conditionalFormatting>
  <conditionalFormatting sqref="AI507">
    <cfRule type="expression" dxfId="1745" priority="835">
      <formula>IF(RIGHT(TEXT(AI507,"0.#"),1)=".",FALSE,TRUE)</formula>
    </cfRule>
    <cfRule type="expression" dxfId="1744" priority="836">
      <formula>IF(RIGHT(TEXT(AI507,"0.#"),1)=".",TRUE,FALSE)</formula>
    </cfRule>
  </conditionalFormatting>
  <conditionalFormatting sqref="AI508">
    <cfRule type="expression" dxfId="1743" priority="833">
      <formula>IF(RIGHT(TEXT(AI508,"0.#"),1)=".",FALSE,TRUE)</formula>
    </cfRule>
    <cfRule type="expression" dxfId="1742" priority="834">
      <formula>IF(RIGHT(TEXT(AI508,"0.#"),1)=".",TRUE,FALSE)</formula>
    </cfRule>
  </conditionalFormatting>
  <conditionalFormatting sqref="AM543">
    <cfRule type="expression" dxfId="1741" priority="789">
      <formula>IF(RIGHT(TEXT(AM543,"0.#"),1)=".",FALSE,TRUE)</formula>
    </cfRule>
    <cfRule type="expression" dxfId="1740" priority="790">
      <formula>IF(RIGHT(TEXT(AM543,"0.#"),1)=".",TRUE,FALSE)</formula>
    </cfRule>
  </conditionalFormatting>
  <conditionalFormatting sqref="AM541">
    <cfRule type="expression" dxfId="1739" priority="793">
      <formula>IF(RIGHT(TEXT(AM541,"0.#"),1)=".",FALSE,TRUE)</formula>
    </cfRule>
    <cfRule type="expression" dxfId="1738" priority="794">
      <formula>IF(RIGHT(TEXT(AM541,"0.#"),1)=".",TRUE,FALSE)</formula>
    </cfRule>
  </conditionalFormatting>
  <conditionalFormatting sqref="AM542">
    <cfRule type="expression" dxfId="1737" priority="791">
      <formula>IF(RIGHT(TEXT(AM542,"0.#"),1)=".",FALSE,TRUE)</formula>
    </cfRule>
    <cfRule type="expression" dxfId="1736" priority="792">
      <formula>IF(RIGHT(TEXT(AM542,"0.#"),1)=".",TRUE,FALSE)</formula>
    </cfRule>
  </conditionalFormatting>
  <conditionalFormatting sqref="AI543">
    <cfRule type="expression" dxfId="1735" priority="783">
      <formula>IF(RIGHT(TEXT(AI543,"0.#"),1)=".",FALSE,TRUE)</formula>
    </cfRule>
    <cfRule type="expression" dxfId="1734" priority="784">
      <formula>IF(RIGHT(TEXT(AI543,"0.#"),1)=".",TRUE,FALSE)</formula>
    </cfRule>
  </conditionalFormatting>
  <conditionalFormatting sqref="AI541">
    <cfRule type="expression" dxfId="1733" priority="787">
      <formula>IF(RIGHT(TEXT(AI541,"0.#"),1)=".",FALSE,TRUE)</formula>
    </cfRule>
    <cfRule type="expression" dxfId="1732" priority="788">
      <formula>IF(RIGHT(TEXT(AI541,"0.#"),1)=".",TRUE,FALSE)</formula>
    </cfRule>
  </conditionalFormatting>
  <conditionalFormatting sqref="AI542">
    <cfRule type="expression" dxfId="1731" priority="785">
      <formula>IF(RIGHT(TEXT(AI542,"0.#"),1)=".",FALSE,TRUE)</formula>
    </cfRule>
    <cfRule type="expression" dxfId="1730" priority="786">
      <formula>IF(RIGHT(TEXT(AI542,"0.#"),1)=".",TRUE,FALSE)</formula>
    </cfRule>
  </conditionalFormatting>
  <conditionalFormatting sqref="AM568">
    <cfRule type="expression" dxfId="1729" priority="777">
      <formula>IF(RIGHT(TEXT(AM568,"0.#"),1)=".",FALSE,TRUE)</formula>
    </cfRule>
    <cfRule type="expression" dxfId="1728" priority="778">
      <formula>IF(RIGHT(TEXT(AM568,"0.#"),1)=".",TRUE,FALSE)</formula>
    </cfRule>
  </conditionalFormatting>
  <conditionalFormatting sqref="AM566">
    <cfRule type="expression" dxfId="1727" priority="781">
      <formula>IF(RIGHT(TEXT(AM566,"0.#"),1)=".",FALSE,TRUE)</formula>
    </cfRule>
    <cfRule type="expression" dxfId="1726" priority="782">
      <formula>IF(RIGHT(TEXT(AM566,"0.#"),1)=".",TRUE,FALSE)</formula>
    </cfRule>
  </conditionalFormatting>
  <conditionalFormatting sqref="AM567">
    <cfRule type="expression" dxfId="1725" priority="779">
      <formula>IF(RIGHT(TEXT(AM567,"0.#"),1)=".",FALSE,TRUE)</formula>
    </cfRule>
    <cfRule type="expression" dxfId="1724" priority="780">
      <formula>IF(RIGHT(TEXT(AM567,"0.#"),1)=".",TRUE,FALSE)</formula>
    </cfRule>
  </conditionalFormatting>
  <conditionalFormatting sqref="AI568">
    <cfRule type="expression" dxfId="1723" priority="771">
      <formula>IF(RIGHT(TEXT(AI568,"0.#"),1)=".",FALSE,TRUE)</formula>
    </cfRule>
    <cfRule type="expression" dxfId="1722" priority="772">
      <formula>IF(RIGHT(TEXT(AI568,"0.#"),1)=".",TRUE,FALSE)</formula>
    </cfRule>
  </conditionalFormatting>
  <conditionalFormatting sqref="AI566">
    <cfRule type="expression" dxfId="1721" priority="775">
      <formula>IF(RIGHT(TEXT(AI566,"0.#"),1)=".",FALSE,TRUE)</formula>
    </cfRule>
    <cfRule type="expression" dxfId="1720" priority="776">
      <formula>IF(RIGHT(TEXT(AI566,"0.#"),1)=".",TRUE,FALSE)</formula>
    </cfRule>
  </conditionalFormatting>
  <conditionalFormatting sqref="AI567">
    <cfRule type="expression" dxfId="1719" priority="773">
      <formula>IF(RIGHT(TEXT(AI567,"0.#"),1)=".",FALSE,TRUE)</formula>
    </cfRule>
    <cfRule type="expression" dxfId="1718" priority="774">
      <formula>IF(RIGHT(TEXT(AI567,"0.#"),1)=".",TRUE,FALSE)</formula>
    </cfRule>
  </conditionalFormatting>
  <conditionalFormatting sqref="AM573">
    <cfRule type="expression" dxfId="1717" priority="717">
      <formula>IF(RIGHT(TEXT(AM573,"0.#"),1)=".",FALSE,TRUE)</formula>
    </cfRule>
    <cfRule type="expression" dxfId="1716" priority="718">
      <formula>IF(RIGHT(TEXT(AM573,"0.#"),1)=".",TRUE,FALSE)</formula>
    </cfRule>
  </conditionalFormatting>
  <conditionalFormatting sqref="AM571">
    <cfRule type="expression" dxfId="1715" priority="721">
      <formula>IF(RIGHT(TEXT(AM571,"0.#"),1)=".",FALSE,TRUE)</formula>
    </cfRule>
    <cfRule type="expression" dxfId="1714" priority="722">
      <formula>IF(RIGHT(TEXT(AM571,"0.#"),1)=".",TRUE,FALSE)</formula>
    </cfRule>
  </conditionalFormatting>
  <conditionalFormatting sqref="AM572">
    <cfRule type="expression" dxfId="1713" priority="719">
      <formula>IF(RIGHT(TEXT(AM572,"0.#"),1)=".",FALSE,TRUE)</formula>
    </cfRule>
    <cfRule type="expression" dxfId="1712" priority="720">
      <formula>IF(RIGHT(TEXT(AM572,"0.#"),1)=".",TRUE,FALSE)</formula>
    </cfRule>
  </conditionalFormatting>
  <conditionalFormatting sqref="AI573">
    <cfRule type="expression" dxfId="1711" priority="711">
      <formula>IF(RIGHT(TEXT(AI573,"0.#"),1)=".",FALSE,TRUE)</formula>
    </cfRule>
    <cfRule type="expression" dxfId="1710" priority="712">
      <formula>IF(RIGHT(TEXT(AI573,"0.#"),1)=".",TRUE,FALSE)</formula>
    </cfRule>
  </conditionalFormatting>
  <conditionalFormatting sqref="AI571">
    <cfRule type="expression" dxfId="1709" priority="715">
      <formula>IF(RIGHT(TEXT(AI571,"0.#"),1)=".",FALSE,TRUE)</formula>
    </cfRule>
    <cfRule type="expression" dxfId="1708" priority="716">
      <formula>IF(RIGHT(TEXT(AI571,"0.#"),1)=".",TRUE,FALSE)</formula>
    </cfRule>
  </conditionalFormatting>
  <conditionalFormatting sqref="AI572">
    <cfRule type="expression" dxfId="1707" priority="713">
      <formula>IF(RIGHT(TEXT(AI572,"0.#"),1)=".",FALSE,TRUE)</formula>
    </cfRule>
    <cfRule type="expression" dxfId="1706" priority="714">
      <formula>IF(RIGHT(TEXT(AI572,"0.#"),1)=".",TRUE,FALSE)</formula>
    </cfRule>
  </conditionalFormatting>
  <conditionalFormatting sqref="AM578">
    <cfRule type="expression" dxfId="1705" priority="705">
      <formula>IF(RIGHT(TEXT(AM578,"0.#"),1)=".",FALSE,TRUE)</formula>
    </cfRule>
    <cfRule type="expression" dxfId="1704" priority="706">
      <formula>IF(RIGHT(TEXT(AM578,"0.#"),1)=".",TRUE,FALSE)</formula>
    </cfRule>
  </conditionalFormatting>
  <conditionalFormatting sqref="AM576">
    <cfRule type="expression" dxfId="1703" priority="709">
      <formula>IF(RIGHT(TEXT(AM576,"0.#"),1)=".",FALSE,TRUE)</formula>
    </cfRule>
    <cfRule type="expression" dxfId="1702" priority="710">
      <formula>IF(RIGHT(TEXT(AM576,"0.#"),1)=".",TRUE,FALSE)</formula>
    </cfRule>
  </conditionalFormatting>
  <conditionalFormatting sqref="AM577">
    <cfRule type="expression" dxfId="1701" priority="707">
      <formula>IF(RIGHT(TEXT(AM577,"0.#"),1)=".",FALSE,TRUE)</formula>
    </cfRule>
    <cfRule type="expression" dxfId="1700" priority="708">
      <formula>IF(RIGHT(TEXT(AM577,"0.#"),1)=".",TRUE,FALSE)</formula>
    </cfRule>
  </conditionalFormatting>
  <conditionalFormatting sqref="AI578">
    <cfRule type="expression" dxfId="1699" priority="699">
      <formula>IF(RIGHT(TEXT(AI578,"0.#"),1)=".",FALSE,TRUE)</formula>
    </cfRule>
    <cfRule type="expression" dxfId="1698" priority="700">
      <formula>IF(RIGHT(TEXT(AI578,"0.#"),1)=".",TRUE,FALSE)</formula>
    </cfRule>
  </conditionalFormatting>
  <conditionalFormatting sqref="AI576">
    <cfRule type="expression" dxfId="1697" priority="703">
      <formula>IF(RIGHT(TEXT(AI576,"0.#"),1)=".",FALSE,TRUE)</formula>
    </cfRule>
    <cfRule type="expression" dxfId="1696" priority="704">
      <formula>IF(RIGHT(TEXT(AI576,"0.#"),1)=".",TRUE,FALSE)</formula>
    </cfRule>
  </conditionalFormatting>
  <conditionalFormatting sqref="AI577">
    <cfRule type="expression" dxfId="1695" priority="701">
      <formula>IF(RIGHT(TEXT(AI577,"0.#"),1)=".",FALSE,TRUE)</formula>
    </cfRule>
    <cfRule type="expression" dxfId="1694" priority="702">
      <formula>IF(RIGHT(TEXT(AI577,"0.#"),1)=".",TRUE,FALSE)</formula>
    </cfRule>
  </conditionalFormatting>
  <conditionalFormatting sqref="AM583">
    <cfRule type="expression" dxfId="1693" priority="693">
      <formula>IF(RIGHT(TEXT(AM583,"0.#"),1)=".",FALSE,TRUE)</formula>
    </cfRule>
    <cfRule type="expression" dxfId="1692" priority="694">
      <formula>IF(RIGHT(TEXT(AM583,"0.#"),1)=".",TRUE,FALSE)</formula>
    </cfRule>
  </conditionalFormatting>
  <conditionalFormatting sqref="AM581">
    <cfRule type="expression" dxfId="1691" priority="697">
      <formula>IF(RIGHT(TEXT(AM581,"0.#"),1)=".",FALSE,TRUE)</formula>
    </cfRule>
    <cfRule type="expression" dxfId="1690" priority="698">
      <formula>IF(RIGHT(TEXT(AM581,"0.#"),1)=".",TRUE,FALSE)</formula>
    </cfRule>
  </conditionalFormatting>
  <conditionalFormatting sqref="AM582">
    <cfRule type="expression" dxfId="1689" priority="695">
      <formula>IF(RIGHT(TEXT(AM582,"0.#"),1)=".",FALSE,TRUE)</formula>
    </cfRule>
    <cfRule type="expression" dxfId="1688" priority="696">
      <formula>IF(RIGHT(TEXT(AM582,"0.#"),1)=".",TRUE,FALSE)</formula>
    </cfRule>
  </conditionalFormatting>
  <conditionalFormatting sqref="AI583">
    <cfRule type="expression" dxfId="1687" priority="687">
      <formula>IF(RIGHT(TEXT(AI583,"0.#"),1)=".",FALSE,TRUE)</formula>
    </cfRule>
    <cfRule type="expression" dxfId="1686" priority="688">
      <formula>IF(RIGHT(TEXT(AI583,"0.#"),1)=".",TRUE,FALSE)</formula>
    </cfRule>
  </conditionalFormatting>
  <conditionalFormatting sqref="AI581">
    <cfRule type="expression" dxfId="1685" priority="691">
      <formula>IF(RIGHT(TEXT(AI581,"0.#"),1)=".",FALSE,TRUE)</formula>
    </cfRule>
    <cfRule type="expression" dxfId="1684" priority="692">
      <formula>IF(RIGHT(TEXT(AI581,"0.#"),1)=".",TRUE,FALSE)</formula>
    </cfRule>
  </conditionalFormatting>
  <conditionalFormatting sqref="AI582">
    <cfRule type="expression" dxfId="1683" priority="689">
      <formula>IF(RIGHT(TEXT(AI582,"0.#"),1)=".",FALSE,TRUE)</formula>
    </cfRule>
    <cfRule type="expression" dxfId="1682" priority="690">
      <formula>IF(RIGHT(TEXT(AI582,"0.#"),1)=".",TRUE,FALSE)</formula>
    </cfRule>
  </conditionalFormatting>
  <conditionalFormatting sqref="AM548">
    <cfRule type="expression" dxfId="1681" priority="765">
      <formula>IF(RIGHT(TEXT(AM548,"0.#"),1)=".",FALSE,TRUE)</formula>
    </cfRule>
    <cfRule type="expression" dxfId="1680" priority="766">
      <formula>IF(RIGHT(TEXT(AM548,"0.#"),1)=".",TRUE,FALSE)</formula>
    </cfRule>
  </conditionalFormatting>
  <conditionalFormatting sqref="AM546">
    <cfRule type="expression" dxfId="1679" priority="769">
      <formula>IF(RIGHT(TEXT(AM546,"0.#"),1)=".",FALSE,TRUE)</formula>
    </cfRule>
    <cfRule type="expression" dxfId="1678" priority="770">
      <formula>IF(RIGHT(TEXT(AM546,"0.#"),1)=".",TRUE,FALSE)</formula>
    </cfRule>
  </conditionalFormatting>
  <conditionalFormatting sqref="AM547">
    <cfRule type="expression" dxfId="1677" priority="767">
      <formula>IF(RIGHT(TEXT(AM547,"0.#"),1)=".",FALSE,TRUE)</formula>
    </cfRule>
    <cfRule type="expression" dxfId="1676" priority="768">
      <formula>IF(RIGHT(TEXT(AM547,"0.#"),1)=".",TRUE,FALSE)</formula>
    </cfRule>
  </conditionalFormatting>
  <conditionalFormatting sqref="AI548">
    <cfRule type="expression" dxfId="1675" priority="759">
      <formula>IF(RIGHT(TEXT(AI548,"0.#"),1)=".",FALSE,TRUE)</formula>
    </cfRule>
    <cfRule type="expression" dxfId="1674" priority="760">
      <formula>IF(RIGHT(TEXT(AI548,"0.#"),1)=".",TRUE,FALSE)</formula>
    </cfRule>
  </conditionalFormatting>
  <conditionalFormatting sqref="AI546">
    <cfRule type="expression" dxfId="1673" priority="763">
      <formula>IF(RIGHT(TEXT(AI546,"0.#"),1)=".",FALSE,TRUE)</formula>
    </cfRule>
    <cfRule type="expression" dxfId="1672" priority="764">
      <formula>IF(RIGHT(TEXT(AI546,"0.#"),1)=".",TRUE,FALSE)</formula>
    </cfRule>
  </conditionalFormatting>
  <conditionalFormatting sqref="AI547">
    <cfRule type="expression" dxfId="1671" priority="761">
      <formula>IF(RIGHT(TEXT(AI547,"0.#"),1)=".",FALSE,TRUE)</formula>
    </cfRule>
    <cfRule type="expression" dxfId="1670" priority="762">
      <formula>IF(RIGHT(TEXT(AI547,"0.#"),1)=".",TRUE,FALSE)</formula>
    </cfRule>
  </conditionalFormatting>
  <conditionalFormatting sqref="AM553">
    <cfRule type="expression" dxfId="1669" priority="753">
      <formula>IF(RIGHT(TEXT(AM553,"0.#"),1)=".",FALSE,TRUE)</formula>
    </cfRule>
    <cfRule type="expression" dxfId="1668" priority="754">
      <formula>IF(RIGHT(TEXT(AM553,"0.#"),1)=".",TRUE,FALSE)</formula>
    </cfRule>
  </conditionalFormatting>
  <conditionalFormatting sqref="AM551">
    <cfRule type="expression" dxfId="1667" priority="757">
      <formula>IF(RIGHT(TEXT(AM551,"0.#"),1)=".",FALSE,TRUE)</formula>
    </cfRule>
    <cfRule type="expression" dxfId="1666" priority="758">
      <formula>IF(RIGHT(TEXT(AM551,"0.#"),1)=".",TRUE,FALSE)</formula>
    </cfRule>
  </conditionalFormatting>
  <conditionalFormatting sqref="AM552">
    <cfRule type="expression" dxfId="1665" priority="755">
      <formula>IF(RIGHT(TEXT(AM552,"0.#"),1)=".",FALSE,TRUE)</formula>
    </cfRule>
    <cfRule type="expression" dxfId="1664" priority="756">
      <formula>IF(RIGHT(TEXT(AM552,"0.#"),1)=".",TRUE,FALSE)</formula>
    </cfRule>
  </conditionalFormatting>
  <conditionalFormatting sqref="AI553">
    <cfRule type="expression" dxfId="1663" priority="747">
      <formula>IF(RIGHT(TEXT(AI553,"0.#"),1)=".",FALSE,TRUE)</formula>
    </cfRule>
    <cfRule type="expression" dxfId="1662" priority="748">
      <formula>IF(RIGHT(TEXT(AI553,"0.#"),1)=".",TRUE,FALSE)</formula>
    </cfRule>
  </conditionalFormatting>
  <conditionalFormatting sqref="AI551">
    <cfRule type="expression" dxfId="1661" priority="751">
      <formula>IF(RIGHT(TEXT(AI551,"0.#"),1)=".",FALSE,TRUE)</formula>
    </cfRule>
    <cfRule type="expression" dxfId="1660" priority="752">
      <formula>IF(RIGHT(TEXT(AI551,"0.#"),1)=".",TRUE,FALSE)</formula>
    </cfRule>
  </conditionalFormatting>
  <conditionalFormatting sqref="AI552">
    <cfRule type="expression" dxfId="1659" priority="749">
      <formula>IF(RIGHT(TEXT(AI552,"0.#"),1)=".",FALSE,TRUE)</formula>
    </cfRule>
    <cfRule type="expression" dxfId="1658" priority="750">
      <formula>IF(RIGHT(TEXT(AI552,"0.#"),1)=".",TRUE,FALSE)</formula>
    </cfRule>
  </conditionalFormatting>
  <conditionalFormatting sqref="AM558">
    <cfRule type="expression" dxfId="1657" priority="741">
      <formula>IF(RIGHT(TEXT(AM558,"0.#"),1)=".",FALSE,TRUE)</formula>
    </cfRule>
    <cfRule type="expression" dxfId="1656" priority="742">
      <formula>IF(RIGHT(TEXT(AM558,"0.#"),1)=".",TRUE,FALSE)</formula>
    </cfRule>
  </conditionalFormatting>
  <conditionalFormatting sqref="AM556">
    <cfRule type="expression" dxfId="1655" priority="745">
      <formula>IF(RIGHT(TEXT(AM556,"0.#"),1)=".",FALSE,TRUE)</formula>
    </cfRule>
    <cfRule type="expression" dxfId="1654" priority="746">
      <formula>IF(RIGHT(TEXT(AM556,"0.#"),1)=".",TRUE,FALSE)</formula>
    </cfRule>
  </conditionalFormatting>
  <conditionalFormatting sqref="AM557">
    <cfRule type="expression" dxfId="1653" priority="743">
      <formula>IF(RIGHT(TEXT(AM557,"0.#"),1)=".",FALSE,TRUE)</formula>
    </cfRule>
    <cfRule type="expression" dxfId="1652" priority="744">
      <formula>IF(RIGHT(TEXT(AM557,"0.#"),1)=".",TRUE,FALSE)</formula>
    </cfRule>
  </conditionalFormatting>
  <conditionalFormatting sqref="AI558">
    <cfRule type="expression" dxfId="1651" priority="735">
      <formula>IF(RIGHT(TEXT(AI558,"0.#"),1)=".",FALSE,TRUE)</formula>
    </cfRule>
    <cfRule type="expression" dxfId="1650" priority="736">
      <formula>IF(RIGHT(TEXT(AI558,"0.#"),1)=".",TRUE,FALSE)</formula>
    </cfRule>
  </conditionalFormatting>
  <conditionalFormatting sqref="AI556">
    <cfRule type="expression" dxfId="1649" priority="739">
      <formula>IF(RIGHT(TEXT(AI556,"0.#"),1)=".",FALSE,TRUE)</formula>
    </cfRule>
    <cfRule type="expression" dxfId="1648" priority="740">
      <formula>IF(RIGHT(TEXT(AI556,"0.#"),1)=".",TRUE,FALSE)</formula>
    </cfRule>
  </conditionalFormatting>
  <conditionalFormatting sqref="AI557">
    <cfRule type="expression" dxfId="1647" priority="737">
      <formula>IF(RIGHT(TEXT(AI557,"0.#"),1)=".",FALSE,TRUE)</formula>
    </cfRule>
    <cfRule type="expression" dxfId="1646" priority="738">
      <formula>IF(RIGHT(TEXT(AI557,"0.#"),1)=".",TRUE,FALSE)</formula>
    </cfRule>
  </conditionalFormatting>
  <conditionalFormatting sqref="AM563">
    <cfRule type="expression" dxfId="1645" priority="729">
      <formula>IF(RIGHT(TEXT(AM563,"0.#"),1)=".",FALSE,TRUE)</formula>
    </cfRule>
    <cfRule type="expression" dxfId="1644" priority="730">
      <formula>IF(RIGHT(TEXT(AM563,"0.#"),1)=".",TRUE,FALSE)</formula>
    </cfRule>
  </conditionalFormatting>
  <conditionalFormatting sqref="AM561">
    <cfRule type="expression" dxfId="1643" priority="733">
      <formula>IF(RIGHT(TEXT(AM561,"0.#"),1)=".",FALSE,TRUE)</formula>
    </cfRule>
    <cfRule type="expression" dxfId="1642" priority="734">
      <formula>IF(RIGHT(TEXT(AM561,"0.#"),1)=".",TRUE,FALSE)</formula>
    </cfRule>
  </conditionalFormatting>
  <conditionalFormatting sqref="AM562">
    <cfRule type="expression" dxfId="1641" priority="731">
      <formula>IF(RIGHT(TEXT(AM562,"0.#"),1)=".",FALSE,TRUE)</formula>
    </cfRule>
    <cfRule type="expression" dxfId="1640" priority="732">
      <formula>IF(RIGHT(TEXT(AM562,"0.#"),1)=".",TRUE,FALSE)</formula>
    </cfRule>
  </conditionalFormatting>
  <conditionalFormatting sqref="AI563">
    <cfRule type="expression" dxfId="1639" priority="723">
      <formula>IF(RIGHT(TEXT(AI563,"0.#"),1)=".",FALSE,TRUE)</formula>
    </cfRule>
    <cfRule type="expression" dxfId="1638" priority="724">
      <formula>IF(RIGHT(TEXT(AI563,"0.#"),1)=".",TRUE,FALSE)</formula>
    </cfRule>
  </conditionalFormatting>
  <conditionalFormatting sqref="AI561">
    <cfRule type="expression" dxfId="1637" priority="727">
      <formula>IF(RIGHT(TEXT(AI561,"0.#"),1)=".",FALSE,TRUE)</formula>
    </cfRule>
    <cfRule type="expression" dxfId="1636" priority="728">
      <formula>IF(RIGHT(TEXT(AI561,"0.#"),1)=".",TRUE,FALSE)</formula>
    </cfRule>
  </conditionalFormatting>
  <conditionalFormatting sqref="AI562">
    <cfRule type="expression" dxfId="1635" priority="725">
      <formula>IF(RIGHT(TEXT(AI562,"0.#"),1)=".",FALSE,TRUE)</formula>
    </cfRule>
    <cfRule type="expression" dxfId="1634" priority="726">
      <formula>IF(RIGHT(TEXT(AI562,"0.#"),1)=".",TRUE,FALSE)</formula>
    </cfRule>
  </conditionalFormatting>
  <conditionalFormatting sqref="AM597">
    <cfRule type="expression" dxfId="1633" priority="681">
      <formula>IF(RIGHT(TEXT(AM597,"0.#"),1)=".",FALSE,TRUE)</formula>
    </cfRule>
    <cfRule type="expression" dxfId="1632" priority="682">
      <formula>IF(RIGHT(TEXT(AM597,"0.#"),1)=".",TRUE,FALSE)</formula>
    </cfRule>
  </conditionalFormatting>
  <conditionalFormatting sqref="AM595">
    <cfRule type="expression" dxfId="1631" priority="685">
      <formula>IF(RIGHT(TEXT(AM595,"0.#"),1)=".",FALSE,TRUE)</formula>
    </cfRule>
    <cfRule type="expression" dxfId="1630" priority="686">
      <formula>IF(RIGHT(TEXT(AM595,"0.#"),1)=".",TRUE,FALSE)</formula>
    </cfRule>
  </conditionalFormatting>
  <conditionalFormatting sqref="AM596">
    <cfRule type="expression" dxfId="1629" priority="683">
      <formula>IF(RIGHT(TEXT(AM596,"0.#"),1)=".",FALSE,TRUE)</formula>
    </cfRule>
    <cfRule type="expression" dxfId="1628" priority="684">
      <formula>IF(RIGHT(TEXT(AM596,"0.#"),1)=".",TRUE,FALSE)</formula>
    </cfRule>
  </conditionalFormatting>
  <conditionalFormatting sqref="AI597">
    <cfRule type="expression" dxfId="1627" priority="675">
      <formula>IF(RIGHT(TEXT(AI597,"0.#"),1)=".",FALSE,TRUE)</formula>
    </cfRule>
    <cfRule type="expression" dxfId="1626" priority="676">
      <formula>IF(RIGHT(TEXT(AI597,"0.#"),1)=".",TRUE,FALSE)</formula>
    </cfRule>
  </conditionalFormatting>
  <conditionalFormatting sqref="AI595">
    <cfRule type="expression" dxfId="1625" priority="679">
      <formula>IF(RIGHT(TEXT(AI595,"0.#"),1)=".",FALSE,TRUE)</formula>
    </cfRule>
    <cfRule type="expression" dxfId="1624" priority="680">
      <formula>IF(RIGHT(TEXT(AI595,"0.#"),1)=".",TRUE,FALSE)</formula>
    </cfRule>
  </conditionalFormatting>
  <conditionalFormatting sqref="AI596">
    <cfRule type="expression" dxfId="1623" priority="677">
      <formula>IF(RIGHT(TEXT(AI596,"0.#"),1)=".",FALSE,TRUE)</formula>
    </cfRule>
    <cfRule type="expression" dxfId="1622" priority="678">
      <formula>IF(RIGHT(TEXT(AI596,"0.#"),1)=".",TRUE,FALSE)</formula>
    </cfRule>
  </conditionalFormatting>
  <conditionalFormatting sqref="AM622">
    <cfRule type="expression" dxfId="1621" priority="669">
      <formula>IF(RIGHT(TEXT(AM622,"0.#"),1)=".",FALSE,TRUE)</formula>
    </cfRule>
    <cfRule type="expression" dxfId="1620" priority="670">
      <formula>IF(RIGHT(TEXT(AM622,"0.#"),1)=".",TRUE,FALSE)</formula>
    </cfRule>
  </conditionalFormatting>
  <conditionalFormatting sqref="AM620">
    <cfRule type="expression" dxfId="1619" priority="673">
      <formula>IF(RIGHT(TEXT(AM620,"0.#"),1)=".",FALSE,TRUE)</formula>
    </cfRule>
    <cfRule type="expression" dxfId="1618" priority="674">
      <formula>IF(RIGHT(TEXT(AM620,"0.#"),1)=".",TRUE,FALSE)</formula>
    </cfRule>
  </conditionalFormatting>
  <conditionalFormatting sqref="AM621">
    <cfRule type="expression" dxfId="1617" priority="671">
      <formula>IF(RIGHT(TEXT(AM621,"0.#"),1)=".",FALSE,TRUE)</formula>
    </cfRule>
    <cfRule type="expression" dxfId="1616" priority="672">
      <formula>IF(RIGHT(TEXT(AM621,"0.#"),1)=".",TRUE,FALSE)</formula>
    </cfRule>
  </conditionalFormatting>
  <conditionalFormatting sqref="AI622">
    <cfRule type="expression" dxfId="1615" priority="663">
      <formula>IF(RIGHT(TEXT(AI622,"0.#"),1)=".",FALSE,TRUE)</formula>
    </cfRule>
    <cfRule type="expression" dxfId="1614" priority="664">
      <formula>IF(RIGHT(TEXT(AI622,"0.#"),1)=".",TRUE,FALSE)</formula>
    </cfRule>
  </conditionalFormatting>
  <conditionalFormatting sqref="AI620">
    <cfRule type="expression" dxfId="1613" priority="667">
      <formula>IF(RIGHT(TEXT(AI620,"0.#"),1)=".",FALSE,TRUE)</formula>
    </cfRule>
    <cfRule type="expression" dxfId="1612" priority="668">
      <formula>IF(RIGHT(TEXT(AI620,"0.#"),1)=".",TRUE,FALSE)</formula>
    </cfRule>
  </conditionalFormatting>
  <conditionalFormatting sqref="AI621">
    <cfRule type="expression" dxfId="1611" priority="665">
      <formula>IF(RIGHT(TEXT(AI621,"0.#"),1)=".",FALSE,TRUE)</formula>
    </cfRule>
    <cfRule type="expression" dxfId="1610" priority="666">
      <formula>IF(RIGHT(TEXT(AI621,"0.#"),1)=".",TRUE,FALSE)</formula>
    </cfRule>
  </conditionalFormatting>
  <conditionalFormatting sqref="AM627">
    <cfRule type="expression" dxfId="1609" priority="609">
      <formula>IF(RIGHT(TEXT(AM627,"0.#"),1)=".",FALSE,TRUE)</formula>
    </cfRule>
    <cfRule type="expression" dxfId="1608" priority="610">
      <formula>IF(RIGHT(TEXT(AM627,"0.#"),1)=".",TRUE,FALSE)</formula>
    </cfRule>
  </conditionalFormatting>
  <conditionalFormatting sqref="AM625">
    <cfRule type="expression" dxfId="1607" priority="613">
      <formula>IF(RIGHT(TEXT(AM625,"0.#"),1)=".",FALSE,TRUE)</formula>
    </cfRule>
    <cfRule type="expression" dxfId="1606" priority="614">
      <formula>IF(RIGHT(TEXT(AM625,"0.#"),1)=".",TRUE,FALSE)</formula>
    </cfRule>
  </conditionalFormatting>
  <conditionalFormatting sqref="AM626">
    <cfRule type="expression" dxfId="1605" priority="611">
      <formula>IF(RIGHT(TEXT(AM626,"0.#"),1)=".",FALSE,TRUE)</formula>
    </cfRule>
    <cfRule type="expression" dxfId="1604" priority="612">
      <formula>IF(RIGHT(TEXT(AM626,"0.#"),1)=".",TRUE,FALSE)</formula>
    </cfRule>
  </conditionalFormatting>
  <conditionalFormatting sqref="AI627">
    <cfRule type="expression" dxfId="1603" priority="603">
      <formula>IF(RIGHT(TEXT(AI627,"0.#"),1)=".",FALSE,TRUE)</formula>
    </cfRule>
    <cfRule type="expression" dxfId="1602" priority="604">
      <formula>IF(RIGHT(TEXT(AI627,"0.#"),1)=".",TRUE,FALSE)</formula>
    </cfRule>
  </conditionalFormatting>
  <conditionalFormatting sqref="AI625">
    <cfRule type="expression" dxfId="1601" priority="607">
      <formula>IF(RIGHT(TEXT(AI625,"0.#"),1)=".",FALSE,TRUE)</formula>
    </cfRule>
    <cfRule type="expression" dxfId="1600" priority="608">
      <formula>IF(RIGHT(TEXT(AI625,"0.#"),1)=".",TRUE,FALSE)</formula>
    </cfRule>
  </conditionalFormatting>
  <conditionalFormatting sqref="AI626">
    <cfRule type="expression" dxfId="1599" priority="605">
      <formula>IF(RIGHT(TEXT(AI626,"0.#"),1)=".",FALSE,TRUE)</formula>
    </cfRule>
    <cfRule type="expression" dxfId="1598" priority="606">
      <formula>IF(RIGHT(TEXT(AI626,"0.#"),1)=".",TRUE,FALSE)</formula>
    </cfRule>
  </conditionalFormatting>
  <conditionalFormatting sqref="AM632">
    <cfRule type="expression" dxfId="1597" priority="597">
      <formula>IF(RIGHT(TEXT(AM632,"0.#"),1)=".",FALSE,TRUE)</formula>
    </cfRule>
    <cfRule type="expression" dxfId="1596" priority="598">
      <formula>IF(RIGHT(TEXT(AM632,"0.#"),1)=".",TRUE,FALSE)</formula>
    </cfRule>
  </conditionalFormatting>
  <conditionalFormatting sqref="AM630">
    <cfRule type="expression" dxfId="1595" priority="601">
      <formula>IF(RIGHT(TEXT(AM630,"0.#"),1)=".",FALSE,TRUE)</formula>
    </cfRule>
    <cfRule type="expression" dxfId="1594" priority="602">
      <formula>IF(RIGHT(TEXT(AM630,"0.#"),1)=".",TRUE,FALSE)</formula>
    </cfRule>
  </conditionalFormatting>
  <conditionalFormatting sqref="AM631">
    <cfRule type="expression" dxfId="1593" priority="599">
      <formula>IF(RIGHT(TEXT(AM631,"0.#"),1)=".",FALSE,TRUE)</formula>
    </cfRule>
    <cfRule type="expression" dxfId="1592" priority="600">
      <formula>IF(RIGHT(TEXT(AM631,"0.#"),1)=".",TRUE,FALSE)</formula>
    </cfRule>
  </conditionalFormatting>
  <conditionalFormatting sqref="AI632">
    <cfRule type="expression" dxfId="1591" priority="591">
      <formula>IF(RIGHT(TEXT(AI632,"0.#"),1)=".",FALSE,TRUE)</formula>
    </cfRule>
    <cfRule type="expression" dxfId="1590" priority="592">
      <formula>IF(RIGHT(TEXT(AI632,"0.#"),1)=".",TRUE,FALSE)</formula>
    </cfRule>
  </conditionalFormatting>
  <conditionalFormatting sqref="AI630">
    <cfRule type="expression" dxfId="1589" priority="595">
      <formula>IF(RIGHT(TEXT(AI630,"0.#"),1)=".",FALSE,TRUE)</formula>
    </cfRule>
    <cfRule type="expression" dxfId="1588" priority="596">
      <formula>IF(RIGHT(TEXT(AI630,"0.#"),1)=".",TRUE,FALSE)</formula>
    </cfRule>
  </conditionalFormatting>
  <conditionalFormatting sqref="AI631">
    <cfRule type="expression" dxfId="1587" priority="593">
      <formula>IF(RIGHT(TEXT(AI631,"0.#"),1)=".",FALSE,TRUE)</formula>
    </cfRule>
    <cfRule type="expression" dxfId="1586" priority="594">
      <formula>IF(RIGHT(TEXT(AI631,"0.#"),1)=".",TRUE,FALSE)</formula>
    </cfRule>
  </conditionalFormatting>
  <conditionalFormatting sqref="AM637">
    <cfRule type="expression" dxfId="1585" priority="585">
      <formula>IF(RIGHT(TEXT(AM637,"0.#"),1)=".",FALSE,TRUE)</formula>
    </cfRule>
    <cfRule type="expression" dxfId="1584" priority="586">
      <formula>IF(RIGHT(TEXT(AM637,"0.#"),1)=".",TRUE,FALSE)</formula>
    </cfRule>
  </conditionalFormatting>
  <conditionalFormatting sqref="AM635">
    <cfRule type="expression" dxfId="1583" priority="589">
      <formula>IF(RIGHT(TEXT(AM635,"0.#"),1)=".",FALSE,TRUE)</formula>
    </cfRule>
    <cfRule type="expression" dxfId="1582" priority="590">
      <formula>IF(RIGHT(TEXT(AM635,"0.#"),1)=".",TRUE,FALSE)</formula>
    </cfRule>
  </conditionalFormatting>
  <conditionalFormatting sqref="AM636">
    <cfRule type="expression" dxfId="1581" priority="587">
      <formula>IF(RIGHT(TEXT(AM636,"0.#"),1)=".",FALSE,TRUE)</formula>
    </cfRule>
    <cfRule type="expression" dxfId="1580" priority="588">
      <formula>IF(RIGHT(TEXT(AM636,"0.#"),1)=".",TRUE,FALSE)</formula>
    </cfRule>
  </conditionalFormatting>
  <conditionalFormatting sqref="AI637">
    <cfRule type="expression" dxfId="1579" priority="579">
      <formula>IF(RIGHT(TEXT(AI637,"0.#"),1)=".",FALSE,TRUE)</formula>
    </cfRule>
    <cfRule type="expression" dxfId="1578" priority="580">
      <formula>IF(RIGHT(TEXT(AI637,"0.#"),1)=".",TRUE,FALSE)</formula>
    </cfRule>
  </conditionalFormatting>
  <conditionalFormatting sqref="AI635">
    <cfRule type="expression" dxfId="1577" priority="583">
      <formula>IF(RIGHT(TEXT(AI635,"0.#"),1)=".",FALSE,TRUE)</formula>
    </cfRule>
    <cfRule type="expression" dxfId="1576" priority="584">
      <formula>IF(RIGHT(TEXT(AI635,"0.#"),1)=".",TRUE,FALSE)</formula>
    </cfRule>
  </conditionalFormatting>
  <conditionalFormatting sqref="AI636">
    <cfRule type="expression" dxfId="1575" priority="581">
      <formula>IF(RIGHT(TEXT(AI636,"0.#"),1)=".",FALSE,TRUE)</formula>
    </cfRule>
    <cfRule type="expression" dxfId="1574" priority="582">
      <formula>IF(RIGHT(TEXT(AI636,"0.#"),1)=".",TRUE,FALSE)</formula>
    </cfRule>
  </conditionalFormatting>
  <conditionalFormatting sqref="AM602">
    <cfRule type="expression" dxfId="1573" priority="657">
      <formula>IF(RIGHT(TEXT(AM602,"0.#"),1)=".",FALSE,TRUE)</formula>
    </cfRule>
    <cfRule type="expression" dxfId="1572" priority="658">
      <formula>IF(RIGHT(TEXT(AM602,"0.#"),1)=".",TRUE,FALSE)</formula>
    </cfRule>
  </conditionalFormatting>
  <conditionalFormatting sqref="AM600">
    <cfRule type="expression" dxfId="1571" priority="661">
      <formula>IF(RIGHT(TEXT(AM600,"0.#"),1)=".",FALSE,TRUE)</formula>
    </cfRule>
    <cfRule type="expression" dxfId="1570" priority="662">
      <formula>IF(RIGHT(TEXT(AM600,"0.#"),1)=".",TRUE,FALSE)</formula>
    </cfRule>
  </conditionalFormatting>
  <conditionalFormatting sqref="AM601">
    <cfRule type="expression" dxfId="1569" priority="659">
      <formula>IF(RIGHT(TEXT(AM601,"0.#"),1)=".",FALSE,TRUE)</formula>
    </cfRule>
    <cfRule type="expression" dxfId="1568" priority="660">
      <formula>IF(RIGHT(TEXT(AM601,"0.#"),1)=".",TRUE,FALSE)</formula>
    </cfRule>
  </conditionalFormatting>
  <conditionalFormatting sqref="AI602">
    <cfRule type="expression" dxfId="1567" priority="651">
      <formula>IF(RIGHT(TEXT(AI602,"0.#"),1)=".",FALSE,TRUE)</formula>
    </cfRule>
    <cfRule type="expression" dxfId="1566" priority="652">
      <formula>IF(RIGHT(TEXT(AI602,"0.#"),1)=".",TRUE,FALSE)</formula>
    </cfRule>
  </conditionalFormatting>
  <conditionalFormatting sqref="AI600">
    <cfRule type="expression" dxfId="1565" priority="655">
      <formula>IF(RIGHT(TEXT(AI600,"0.#"),1)=".",FALSE,TRUE)</formula>
    </cfRule>
    <cfRule type="expression" dxfId="1564" priority="656">
      <formula>IF(RIGHT(TEXT(AI600,"0.#"),1)=".",TRUE,FALSE)</formula>
    </cfRule>
  </conditionalFormatting>
  <conditionalFormatting sqref="AI601">
    <cfRule type="expression" dxfId="1563" priority="653">
      <formula>IF(RIGHT(TEXT(AI601,"0.#"),1)=".",FALSE,TRUE)</formula>
    </cfRule>
    <cfRule type="expression" dxfId="1562" priority="654">
      <formula>IF(RIGHT(TEXT(AI601,"0.#"),1)=".",TRUE,FALSE)</formula>
    </cfRule>
  </conditionalFormatting>
  <conditionalFormatting sqref="AM607">
    <cfRule type="expression" dxfId="1561" priority="645">
      <formula>IF(RIGHT(TEXT(AM607,"0.#"),1)=".",FALSE,TRUE)</formula>
    </cfRule>
    <cfRule type="expression" dxfId="1560" priority="646">
      <formula>IF(RIGHT(TEXT(AM607,"0.#"),1)=".",TRUE,FALSE)</formula>
    </cfRule>
  </conditionalFormatting>
  <conditionalFormatting sqref="AM605">
    <cfRule type="expression" dxfId="1559" priority="649">
      <formula>IF(RIGHT(TEXT(AM605,"0.#"),1)=".",FALSE,TRUE)</formula>
    </cfRule>
    <cfRule type="expression" dxfId="1558" priority="650">
      <formula>IF(RIGHT(TEXT(AM605,"0.#"),1)=".",TRUE,FALSE)</formula>
    </cfRule>
  </conditionalFormatting>
  <conditionalFormatting sqref="AM606">
    <cfRule type="expression" dxfId="1557" priority="647">
      <formula>IF(RIGHT(TEXT(AM606,"0.#"),1)=".",FALSE,TRUE)</formula>
    </cfRule>
    <cfRule type="expression" dxfId="1556" priority="648">
      <formula>IF(RIGHT(TEXT(AM606,"0.#"),1)=".",TRUE,FALSE)</formula>
    </cfRule>
  </conditionalFormatting>
  <conditionalFormatting sqref="AI607">
    <cfRule type="expression" dxfId="1555" priority="639">
      <formula>IF(RIGHT(TEXT(AI607,"0.#"),1)=".",FALSE,TRUE)</formula>
    </cfRule>
    <cfRule type="expression" dxfId="1554" priority="640">
      <formula>IF(RIGHT(TEXT(AI607,"0.#"),1)=".",TRUE,FALSE)</formula>
    </cfRule>
  </conditionalFormatting>
  <conditionalFormatting sqref="AI605">
    <cfRule type="expression" dxfId="1553" priority="643">
      <formula>IF(RIGHT(TEXT(AI605,"0.#"),1)=".",FALSE,TRUE)</formula>
    </cfRule>
    <cfRule type="expression" dxfId="1552" priority="644">
      <formula>IF(RIGHT(TEXT(AI605,"0.#"),1)=".",TRUE,FALSE)</formula>
    </cfRule>
  </conditionalFormatting>
  <conditionalFormatting sqref="AI606">
    <cfRule type="expression" dxfId="1551" priority="641">
      <formula>IF(RIGHT(TEXT(AI606,"0.#"),1)=".",FALSE,TRUE)</formula>
    </cfRule>
    <cfRule type="expression" dxfId="1550" priority="642">
      <formula>IF(RIGHT(TEXT(AI606,"0.#"),1)=".",TRUE,FALSE)</formula>
    </cfRule>
  </conditionalFormatting>
  <conditionalFormatting sqref="AM612">
    <cfRule type="expression" dxfId="1549" priority="633">
      <formula>IF(RIGHT(TEXT(AM612,"0.#"),1)=".",FALSE,TRUE)</formula>
    </cfRule>
    <cfRule type="expression" dxfId="1548" priority="634">
      <formula>IF(RIGHT(TEXT(AM612,"0.#"),1)=".",TRUE,FALSE)</formula>
    </cfRule>
  </conditionalFormatting>
  <conditionalFormatting sqref="AM610">
    <cfRule type="expression" dxfId="1547" priority="637">
      <formula>IF(RIGHT(TEXT(AM610,"0.#"),1)=".",FALSE,TRUE)</formula>
    </cfRule>
    <cfRule type="expression" dxfId="1546" priority="638">
      <formula>IF(RIGHT(TEXT(AM610,"0.#"),1)=".",TRUE,FALSE)</formula>
    </cfRule>
  </conditionalFormatting>
  <conditionalFormatting sqref="AM611">
    <cfRule type="expression" dxfId="1545" priority="635">
      <formula>IF(RIGHT(TEXT(AM611,"0.#"),1)=".",FALSE,TRUE)</formula>
    </cfRule>
    <cfRule type="expression" dxfId="1544" priority="636">
      <formula>IF(RIGHT(TEXT(AM611,"0.#"),1)=".",TRUE,FALSE)</formula>
    </cfRule>
  </conditionalFormatting>
  <conditionalFormatting sqref="AI612">
    <cfRule type="expression" dxfId="1543" priority="627">
      <formula>IF(RIGHT(TEXT(AI612,"0.#"),1)=".",FALSE,TRUE)</formula>
    </cfRule>
    <cfRule type="expression" dxfId="1542" priority="628">
      <formula>IF(RIGHT(TEXT(AI612,"0.#"),1)=".",TRUE,FALSE)</formula>
    </cfRule>
  </conditionalFormatting>
  <conditionalFormatting sqref="AI610">
    <cfRule type="expression" dxfId="1541" priority="631">
      <formula>IF(RIGHT(TEXT(AI610,"0.#"),1)=".",FALSE,TRUE)</formula>
    </cfRule>
    <cfRule type="expression" dxfId="1540" priority="632">
      <formula>IF(RIGHT(TEXT(AI610,"0.#"),1)=".",TRUE,FALSE)</formula>
    </cfRule>
  </conditionalFormatting>
  <conditionalFormatting sqref="AI611">
    <cfRule type="expression" dxfId="1539" priority="629">
      <formula>IF(RIGHT(TEXT(AI611,"0.#"),1)=".",FALSE,TRUE)</formula>
    </cfRule>
    <cfRule type="expression" dxfId="1538" priority="630">
      <formula>IF(RIGHT(TEXT(AI611,"0.#"),1)=".",TRUE,FALSE)</formula>
    </cfRule>
  </conditionalFormatting>
  <conditionalFormatting sqref="AM617">
    <cfRule type="expression" dxfId="1537" priority="621">
      <formula>IF(RIGHT(TEXT(AM617,"0.#"),1)=".",FALSE,TRUE)</formula>
    </cfRule>
    <cfRule type="expression" dxfId="1536" priority="622">
      <formula>IF(RIGHT(TEXT(AM617,"0.#"),1)=".",TRUE,FALSE)</formula>
    </cfRule>
  </conditionalFormatting>
  <conditionalFormatting sqref="AM615">
    <cfRule type="expression" dxfId="1535" priority="625">
      <formula>IF(RIGHT(TEXT(AM615,"0.#"),1)=".",FALSE,TRUE)</formula>
    </cfRule>
    <cfRule type="expression" dxfId="1534" priority="626">
      <formula>IF(RIGHT(TEXT(AM615,"0.#"),1)=".",TRUE,FALSE)</formula>
    </cfRule>
  </conditionalFormatting>
  <conditionalFormatting sqref="AM616">
    <cfRule type="expression" dxfId="1533" priority="623">
      <formula>IF(RIGHT(TEXT(AM616,"0.#"),1)=".",FALSE,TRUE)</formula>
    </cfRule>
    <cfRule type="expression" dxfId="1532" priority="624">
      <formula>IF(RIGHT(TEXT(AM616,"0.#"),1)=".",TRUE,FALSE)</formula>
    </cfRule>
  </conditionalFormatting>
  <conditionalFormatting sqref="AI617">
    <cfRule type="expression" dxfId="1531" priority="615">
      <formula>IF(RIGHT(TEXT(AI617,"0.#"),1)=".",FALSE,TRUE)</formula>
    </cfRule>
    <cfRule type="expression" dxfId="1530" priority="616">
      <formula>IF(RIGHT(TEXT(AI617,"0.#"),1)=".",TRUE,FALSE)</formula>
    </cfRule>
  </conditionalFormatting>
  <conditionalFormatting sqref="AI615">
    <cfRule type="expression" dxfId="1529" priority="619">
      <formula>IF(RIGHT(TEXT(AI615,"0.#"),1)=".",FALSE,TRUE)</formula>
    </cfRule>
    <cfRule type="expression" dxfId="1528" priority="620">
      <formula>IF(RIGHT(TEXT(AI615,"0.#"),1)=".",TRUE,FALSE)</formula>
    </cfRule>
  </conditionalFormatting>
  <conditionalFormatting sqref="AI616">
    <cfRule type="expression" dxfId="1527" priority="617">
      <formula>IF(RIGHT(TEXT(AI616,"0.#"),1)=".",FALSE,TRUE)</formula>
    </cfRule>
    <cfRule type="expression" dxfId="1526" priority="618">
      <formula>IF(RIGHT(TEXT(AI616,"0.#"),1)=".",TRUE,FALSE)</formula>
    </cfRule>
  </conditionalFormatting>
  <conditionalFormatting sqref="AM651">
    <cfRule type="expression" dxfId="1525" priority="573">
      <formula>IF(RIGHT(TEXT(AM651,"0.#"),1)=".",FALSE,TRUE)</formula>
    </cfRule>
    <cfRule type="expression" dxfId="1524" priority="574">
      <formula>IF(RIGHT(TEXT(AM651,"0.#"),1)=".",TRUE,FALSE)</formula>
    </cfRule>
  </conditionalFormatting>
  <conditionalFormatting sqref="AM649">
    <cfRule type="expression" dxfId="1523" priority="577">
      <formula>IF(RIGHT(TEXT(AM649,"0.#"),1)=".",FALSE,TRUE)</formula>
    </cfRule>
    <cfRule type="expression" dxfId="1522" priority="578">
      <formula>IF(RIGHT(TEXT(AM649,"0.#"),1)=".",TRUE,FALSE)</formula>
    </cfRule>
  </conditionalFormatting>
  <conditionalFormatting sqref="AM650">
    <cfRule type="expression" dxfId="1521" priority="575">
      <formula>IF(RIGHT(TEXT(AM650,"0.#"),1)=".",FALSE,TRUE)</formula>
    </cfRule>
    <cfRule type="expression" dxfId="1520" priority="576">
      <formula>IF(RIGHT(TEXT(AM650,"0.#"),1)=".",TRUE,FALSE)</formula>
    </cfRule>
  </conditionalFormatting>
  <conditionalFormatting sqref="AI651">
    <cfRule type="expression" dxfId="1519" priority="567">
      <formula>IF(RIGHT(TEXT(AI651,"0.#"),1)=".",FALSE,TRUE)</formula>
    </cfRule>
    <cfRule type="expression" dxfId="1518" priority="568">
      <formula>IF(RIGHT(TEXT(AI651,"0.#"),1)=".",TRUE,FALSE)</formula>
    </cfRule>
  </conditionalFormatting>
  <conditionalFormatting sqref="AI649">
    <cfRule type="expression" dxfId="1517" priority="571">
      <formula>IF(RIGHT(TEXT(AI649,"0.#"),1)=".",FALSE,TRUE)</formula>
    </cfRule>
    <cfRule type="expression" dxfId="1516" priority="572">
      <formula>IF(RIGHT(TEXT(AI649,"0.#"),1)=".",TRUE,FALSE)</formula>
    </cfRule>
  </conditionalFormatting>
  <conditionalFormatting sqref="AI650">
    <cfRule type="expression" dxfId="1515" priority="569">
      <formula>IF(RIGHT(TEXT(AI650,"0.#"),1)=".",FALSE,TRUE)</formula>
    </cfRule>
    <cfRule type="expression" dxfId="1514" priority="570">
      <formula>IF(RIGHT(TEXT(AI650,"0.#"),1)=".",TRUE,FALSE)</formula>
    </cfRule>
  </conditionalFormatting>
  <conditionalFormatting sqref="AM676">
    <cfRule type="expression" dxfId="1513" priority="561">
      <formula>IF(RIGHT(TEXT(AM676,"0.#"),1)=".",FALSE,TRUE)</formula>
    </cfRule>
    <cfRule type="expression" dxfId="1512" priority="562">
      <formula>IF(RIGHT(TEXT(AM676,"0.#"),1)=".",TRUE,FALSE)</formula>
    </cfRule>
  </conditionalFormatting>
  <conditionalFormatting sqref="AM674">
    <cfRule type="expression" dxfId="1511" priority="565">
      <formula>IF(RIGHT(TEXT(AM674,"0.#"),1)=".",FALSE,TRUE)</formula>
    </cfRule>
    <cfRule type="expression" dxfId="1510" priority="566">
      <formula>IF(RIGHT(TEXT(AM674,"0.#"),1)=".",TRUE,FALSE)</formula>
    </cfRule>
  </conditionalFormatting>
  <conditionalFormatting sqref="AM675">
    <cfRule type="expression" dxfId="1509" priority="563">
      <formula>IF(RIGHT(TEXT(AM675,"0.#"),1)=".",FALSE,TRUE)</formula>
    </cfRule>
    <cfRule type="expression" dxfId="1508" priority="564">
      <formula>IF(RIGHT(TEXT(AM675,"0.#"),1)=".",TRUE,FALSE)</formula>
    </cfRule>
  </conditionalFormatting>
  <conditionalFormatting sqref="AI676">
    <cfRule type="expression" dxfId="1507" priority="555">
      <formula>IF(RIGHT(TEXT(AI676,"0.#"),1)=".",FALSE,TRUE)</formula>
    </cfRule>
    <cfRule type="expression" dxfId="1506" priority="556">
      <formula>IF(RIGHT(TEXT(AI676,"0.#"),1)=".",TRUE,FALSE)</formula>
    </cfRule>
  </conditionalFormatting>
  <conditionalFormatting sqref="AI674">
    <cfRule type="expression" dxfId="1505" priority="559">
      <formula>IF(RIGHT(TEXT(AI674,"0.#"),1)=".",FALSE,TRUE)</formula>
    </cfRule>
    <cfRule type="expression" dxfId="1504" priority="560">
      <formula>IF(RIGHT(TEXT(AI674,"0.#"),1)=".",TRUE,FALSE)</formula>
    </cfRule>
  </conditionalFormatting>
  <conditionalFormatting sqref="AI675">
    <cfRule type="expression" dxfId="1503" priority="557">
      <formula>IF(RIGHT(TEXT(AI675,"0.#"),1)=".",FALSE,TRUE)</formula>
    </cfRule>
    <cfRule type="expression" dxfId="1502" priority="558">
      <formula>IF(RIGHT(TEXT(AI675,"0.#"),1)=".",TRUE,FALSE)</formula>
    </cfRule>
  </conditionalFormatting>
  <conditionalFormatting sqref="AM681">
    <cfRule type="expression" dxfId="1501" priority="501">
      <formula>IF(RIGHT(TEXT(AM681,"0.#"),1)=".",FALSE,TRUE)</formula>
    </cfRule>
    <cfRule type="expression" dxfId="1500" priority="502">
      <formula>IF(RIGHT(TEXT(AM681,"0.#"),1)=".",TRUE,FALSE)</formula>
    </cfRule>
  </conditionalFormatting>
  <conditionalFormatting sqref="AM679">
    <cfRule type="expression" dxfId="1499" priority="505">
      <formula>IF(RIGHT(TEXT(AM679,"0.#"),1)=".",FALSE,TRUE)</formula>
    </cfRule>
    <cfRule type="expression" dxfId="1498" priority="506">
      <formula>IF(RIGHT(TEXT(AM679,"0.#"),1)=".",TRUE,FALSE)</formula>
    </cfRule>
  </conditionalFormatting>
  <conditionalFormatting sqref="AM680">
    <cfRule type="expression" dxfId="1497" priority="503">
      <formula>IF(RIGHT(TEXT(AM680,"0.#"),1)=".",FALSE,TRUE)</formula>
    </cfRule>
    <cfRule type="expression" dxfId="1496" priority="504">
      <formula>IF(RIGHT(TEXT(AM680,"0.#"),1)=".",TRUE,FALSE)</formula>
    </cfRule>
  </conditionalFormatting>
  <conditionalFormatting sqref="AI681">
    <cfRule type="expression" dxfId="1495" priority="495">
      <formula>IF(RIGHT(TEXT(AI681,"0.#"),1)=".",FALSE,TRUE)</formula>
    </cfRule>
    <cfRule type="expression" dxfId="1494" priority="496">
      <formula>IF(RIGHT(TEXT(AI681,"0.#"),1)=".",TRUE,FALSE)</formula>
    </cfRule>
  </conditionalFormatting>
  <conditionalFormatting sqref="AI679">
    <cfRule type="expression" dxfId="1493" priority="499">
      <formula>IF(RIGHT(TEXT(AI679,"0.#"),1)=".",FALSE,TRUE)</formula>
    </cfRule>
    <cfRule type="expression" dxfId="1492" priority="500">
      <formula>IF(RIGHT(TEXT(AI679,"0.#"),1)=".",TRUE,FALSE)</formula>
    </cfRule>
  </conditionalFormatting>
  <conditionalFormatting sqref="AI680">
    <cfRule type="expression" dxfId="1491" priority="497">
      <formula>IF(RIGHT(TEXT(AI680,"0.#"),1)=".",FALSE,TRUE)</formula>
    </cfRule>
    <cfRule type="expression" dxfId="1490" priority="498">
      <formula>IF(RIGHT(TEXT(AI680,"0.#"),1)=".",TRUE,FALSE)</formula>
    </cfRule>
  </conditionalFormatting>
  <conditionalFormatting sqref="AM686">
    <cfRule type="expression" dxfId="1489" priority="489">
      <formula>IF(RIGHT(TEXT(AM686,"0.#"),1)=".",FALSE,TRUE)</formula>
    </cfRule>
    <cfRule type="expression" dxfId="1488" priority="490">
      <formula>IF(RIGHT(TEXT(AM686,"0.#"),1)=".",TRUE,FALSE)</formula>
    </cfRule>
  </conditionalFormatting>
  <conditionalFormatting sqref="AM684">
    <cfRule type="expression" dxfId="1487" priority="493">
      <formula>IF(RIGHT(TEXT(AM684,"0.#"),1)=".",FALSE,TRUE)</formula>
    </cfRule>
    <cfRule type="expression" dxfId="1486" priority="494">
      <formula>IF(RIGHT(TEXT(AM684,"0.#"),1)=".",TRUE,FALSE)</formula>
    </cfRule>
  </conditionalFormatting>
  <conditionalFormatting sqref="AM685">
    <cfRule type="expression" dxfId="1485" priority="491">
      <formula>IF(RIGHT(TEXT(AM685,"0.#"),1)=".",FALSE,TRUE)</formula>
    </cfRule>
    <cfRule type="expression" dxfId="1484" priority="492">
      <formula>IF(RIGHT(TEXT(AM685,"0.#"),1)=".",TRUE,FALSE)</formula>
    </cfRule>
  </conditionalFormatting>
  <conditionalFormatting sqref="AI686">
    <cfRule type="expression" dxfId="1483" priority="483">
      <formula>IF(RIGHT(TEXT(AI686,"0.#"),1)=".",FALSE,TRUE)</formula>
    </cfRule>
    <cfRule type="expression" dxfId="1482" priority="484">
      <formula>IF(RIGHT(TEXT(AI686,"0.#"),1)=".",TRUE,FALSE)</formula>
    </cfRule>
  </conditionalFormatting>
  <conditionalFormatting sqref="AI684">
    <cfRule type="expression" dxfId="1481" priority="487">
      <formula>IF(RIGHT(TEXT(AI684,"0.#"),1)=".",FALSE,TRUE)</formula>
    </cfRule>
    <cfRule type="expression" dxfId="1480" priority="488">
      <formula>IF(RIGHT(TEXT(AI684,"0.#"),1)=".",TRUE,FALSE)</formula>
    </cfRule>
  </conditionalFormatting>
  <conditionalFormatting sqref="AI685">
    <cfRule type="expression" dxfId="1479" priority="485">
      <formula>IF(RIGHT(TEXT(AI685,"0.#"),1)=".",FALSE,TRUE)</formula>
    </cfRule>
    <cfRule type="expression" dxfId="1478" priority="486">
      <formula>IF(RIGHT(TEXT(AI685,"0.#"),1)=".",TRUE,FALSE)</formula>
    </cfRule>
  </conditionalFormatting>
  <conditionalFormatting sqref="AM691">
    <cfRule type="expression" dxfId="1477" priority="477">
      <formula>IF(RIGHT(TEXT(AM691,"0.#"),1)=".",FALSE,TRUE)</formula>
    </cfRule>
    <cfRule type="expression" dxfId="1476" priority="478">
      <formula>IF(RIGHT(TEXT(AM691,"0.#"),1)=".",TRUE,FALSE)</formula>
    </cfRule>
  </conditionalFormatting>
  <conditionalFormatting sqref="AM689">
    <cfRule type="expression" dxfId="1475" priority="481">
      <formula>IF(RIGHT(TEXT(AM689,"0.#"),1)=".",FALSE,TRUE)</formula>
    </cfRule>
    <cfRule type="expression" dxfId="1474" priority="482">
      <formula>IF(RIGHT(TEXT(AM689,"0.#"),1)=".",TRUE,FALSE)</formula>
    </cfRule>
  </conditionalFormatting>
  <conditionalFormatting sqref="AM690">
    <cfRule type="expression" dxfId="1473" priority="479">
      <formula>IF(RIGHT(TEXT(AM690,"0.#"),1)=".",FALSE,TRUE)</formula>
    </cfRule>
    <cfRule type="expression" dxfId="1472" priority="480">
      <formula>IF(RIGHT(TEXT(AM690,"0.#"),1)=".",TRUE,FALSE)</formula>
    </cfRule>
  </conditionalFormatting>
  <conditionalFormatting sqref="AI691">
    <cfRule type="expression" dxfId="1471" priority="471">
      <formula>IF(RIGHT(TEXT(AI691,"0.#"),1)=".",FALSE,TRUE)</formula>
    </cfRule>
    <cfRule type="expression" dxfId="1470" priority="472">
      <formula>IF(RIGHT(TEXT(AI691,"0.#"),1)=".",TRUE,FALSE)</formula>
    </cfRule>
  </conditionalFormatting>
  <conditionalFormatting sqref="AI689">
    <cfRule type="expression" dxfId="1469" priority="475">
      <formula>IF(RIGHT(TEXT(AI689,"0.#"),1)=".",FALSE,TRUE)</formula>
    </cfRule>
    <cfRule type="expression" dxfId="1468" priority="476">
      <formula>IF(RIGHT(TEXT(AI689,"0.#"),1)=".",TRUE,FALSE)</formula>
    </cfRule>
  </conditionalFormatting>
  <conditionalFormatting sqref="AI690">
    <cfRule type="expression" dxfId="1467" priority="473">
      <formula>IF(RIGHT(TEXT(AI690,"0.#"),1)=".",FALSE,TRUE)</formula>
    </cfRule>
    <cfRule type="expression" dxfId="1466" priority="474">
      <formula>IF(RIGHT(TEXT(AI690,"0.#"),1)=".",TRUE,FALSE)</formula>
    </cfRule>
  </conditionalFormatting>
  <conditionalFormatting sqref="AM656">
    <cfRule type="expression" dxfId="1465" priority="549">
      <formula>IF(RIGHT(TEXT(AM656,"0.#"),1)=".",FALSE,TRUE)</formula>
    </cfRule>
    <cfRule type="expression" dxfId="1464" priority="550">
      <formula>IF(RIGHT(TEXT(AM656,"0.#"),1)=".",TRUE,FALSE)</formula>
    </cfRule>
  </conditionalFormatting>
  <conditionalFormatting sqref="AM654">
    <cfRule type="expression" dxfId="1463" priority="553">
      <formula>IF(RIGHT(TEXT(AM654,"0.#"),1)=".",FALSE,TRUE)</formula>
    </cfRule>
    <cfRule type="expression" dxfId="1462" priority="554">
      <formula>IF(RIGHT(TEXT(AM654,"0.#"),1)=".",TRUE,FALSE)</formula>
    </cfRule>
  </conditionalFormatting>
  <conditionalFormatting sqref="AM655">
    <cfRule type="expression" dxfId="1461" priority="551">
      <formula>IF(RIGHT(TEXT(AM655,"0.#"),1)=".",FALSE,TRUE)</formula>
    </cfRule>
    <cfRule type="expression" dxfId="1460" priority="552">
      <formula>IF(RIGHT(TEXT(AM655,"0.#"),1)=".",TRUE,FALSE)</formula>
    </cfRule>
  </conditionalFormatting>
  <conditionalFormatting sqref="AI656">
    <cfRule type="expression" dxfId="1459" priority="543">
      <formula>IF(RIGHT(TEXT(AI656,"0.#"),1)=".",FALSE,TRUE)</formula>
    </cfRule>
    <cfRule type="expression" dxfId="1458" priority="544">
      <formula>IF(RIGHT(TEXT(AI656,"0.#"),1)=".",TRUE,FALSE)</formula>
    </cfRule>
  </conditionalFormatting>
  <conditionalFormatting sqref="AI654">
    <cfRule type="expression" dxfId="1457" priority="547">
      <formula>IF(RIGHT(TEXT(AI654,"0.#"),1)=".",FALSE,TRUE)</formula>
    </cfRule>
    <cfRule type="expression" dxfId="1456" priority="548">
      <formula>IF(RIGHT(TEXT(AI654,"0.#"),1)=".",TRUE,FALSE)</formula>
    </cfRule>
  </conditionalFormatting>
  <conditionalFormatting sqref="AI655">
    <cfRule type="expression" dxfId="1455" priority="545">
      <formula>IF(RIGHT(TEXT(AI655,"0.#"),1)=".",FALSE,TRUE)</formula>
    </cfRule>
    <cfRule type="expression" dxfId="1454" priority="546">
      <formula>IF(RIGHT(TEXT(AI655,"0.#"),1)=".",TRUE,FALSE)</formula>
    </cfRule>
  </conditionalFormatting>
  <conditionalFormatting sqref="AM661">
    <cfRule type="expression" dxfId="1453" priority="537">
      <formula>IF(RIGHT(TEXT(AM661,"0.#"),1)=".",FALSE,TRUE)</formula>
    </cfRule>
    <cfRule type="expression" dxfId="1452" priority="538">
      <formula>IF(RIGHT(TEXT(AM661,"0.#"),1)=".",TRUE,FALSE)</formula>
    </cfRule>
  </conditionalFormatting>
  <conditionalFormatting sqref="AM659">
    <cfRule type="expression" dxfId="1451" priority="541">
      <formula>IF(RIGHT(TEXT(AM659,"0.#"),1)=".",FALSE,TRUE)</formula>
    </cfRule>
    <cfRule type="expression" dxfId="1450" priority="542">
      <formula>IF(RIGHT(TEXT(AM659,"0.#"),1)=".",TRUE,FALSE)</formula>
    </cfRule>
  </conditionalFormatting>
  <conditionalFormatting sqref="AM660">
    <cfRule type="expression" dxfId="1449" priority="539">
      <formula>IF(RIGHT(TEXT(AM660,"0.#"),1)=".",FALSE,TRUE)</formula>
    </cfRule>
    <cfRule type="expression" dxfId="1448" priority="540">
      <formula>IF(RIGHT(TEXT(AM660,"0.#"),1)=".",TRUE,FALSE)</formula>
    </cfRule>
  </conditionalFormatting>
  <conditionalFormatting sqref="AI661">
    <cfRule type="expression" dxfId="1447" priority="531">
      <formula>IF(RIGHT(TEXT(AI661,"0.#"),1)=".",FALSE,TRUE)</formula>
    </cfRule>
    <cfRule type="expression" dxfId="1446" priority="532">
      <formula>IF(RIGHT(TEXT(AI661,"0.#"),1)=".",TRUE,FALSE)</formula>
    </cfRule>
  </conditionalFormatting>
  <conditionalFormatting sqref="AI659">
    <cfRule type="expression" dxfId="1445" priority="535">
      <formula>IF(RIGHT(TEXT(AI659,"0.#"),1)=".",FALSE,TRUE)</formula>
    </cfRule>
    <cfRule type="expression" dxfId="1444" priority="536">
      <formula>IF(RIGHT(TEXT(AI659,"0.#"),1)=".",TRUE,FALSE)</formula>
    </cfRule>
  </conditionalFormatting>
  <conditionalFormatting sqref="AI660">
    <cfRule type="expression" dxfId="1443" priority="533">
      <formula>IF(RIGHT(TEXT(AI660,"0.#"),1)=".",FALSE,TRUE)</formula>
    </cfRule>
    <cfRule type="expression" dxfId="1442" priority="534">
      <formula>IF(RIGHT(TEXT(AI660,"0.#"),1)=".",TRUE,FALSE)</formula>
    </cfRule>
  </conditionalFormatting>
  <conditionalFormatting sqref="AM666">
    <cfRule type="expression" dxfId="1441" priority="525">
      <formula>IF(RIGHT(TEXT(AM666,"0.#"),1)=".",FALSE,TRUE)</formula>
    </cfRule>
    <cfRule type="expression" dxfId="1440" priority="526">
      <formula>IF(RIGHT(TEXT(AM666,"0.#"),1)=".",TRUE,FALSE)</formula>
    </cfRule>
  </conditionalFormatting>
  <conditionalFormatting sqref="AM664">
    <cfRule type="expression" dxfId="1439" priority="529">
      <formula>IF(RIGHT(TEXT(AM664,"0.#"),1)=".",FALSE,TRUE)</formula>
    </cfRule>
    <cfRule type="expression" dxfId="1438" priority="530">
      <formula>IF(RIGHT(TEXT(AM664,"0.#"),1)=".",TRUE,FALSE)</formula>
    </cfRule>
  </conditionalFormatting>
  <conditionalFormatting sqref="AM665">
    <cfRule type="expression" dxfId="1437" priority="527">
      <formula>IF(RIGHT(TEXT(AM665,"0.#"),1)=".",FALSE,TRUE)</formula>
    </cfRule>
    <cfRule type="expression" dxfId="1436" priority="528">
      <formula>IF(RIGHT(TEXT(AM665,"0.#"),1)=".",TRUE,FALSE)</formula>
    </cfRule>
  </conditionalFormatting>
  <conditionalFormatting sqref="AI666">
    <cfRule type="expression" dxfId="1435" priority="519">
      <formula>IF(RIGHT(TEXT(AI666,"0.#"),1)=".",FALSE,TRUE)</formula>
    </cfRule>
    <cfRule type="expression" dxfId="1434" priority="520">
      <formula>IF(RIGHT(TEXT(AI666,"0.#"),1)=".",TRUE,FALSE)</formula>
    </cfRule>
  </conditionalFormatting>
  <conditionalFormatting sqref="AI664">
    <cfRule type="expression" dxfId="1433" priority="523">
      <formula>IF(RIGHT(TEXT(AI664,"0.#"),1)=".",FALSE,TRUE)</formula>
    </cfRule>
    <cfRule type="expression" dxfId="1432" priority="524">
      <formula>IF(RIGHT(TEXT(AI664,"0.#"),1)=".",TRUE,FALSE)</formula>
    </cfRule>
  </conditionalFormatting>
  <conditionalFormatting sqref="AI665">
    <cfRule type="expression" dxfId="1431" priority="521">
      <formula>IF(RIGHT(TEXT(AI665,"0.#"),1)=".",FALSE,TRUE)</formula>
    </cfRule>
    <cfRule type="expression" dxfId="1430" priority="522">
      <formula>IF(RIGHT(TEXT(AI665,"0.#"),1)=".",TRUE,FALSE)</formula>
    </cfRule>
  </conditionalFormatting>
  <conditionalFormatting sqref="AM671">
    <cfRule type="expression" dxfId="1429" priority="513">
      <formula>IF(RIGHT(TEXT(AM671,"0.#"),1)=".",FALSE,TRUE)</formula>
    </cfRule>
    <cfRule type="expression" dxfId="1428" priority="514">
      <formula>IF(RIGHT(TEXT(AM671,"0.#"),1)=".",TRUE,FALSE)</formula>
    </cfRule>
  </conditionalFormatting>
  <conditionalFormatting sqref="AM669">
    <cfRule type="expression" dxfId="1427" priority="517">
      <formula>IF(RIGHT(TEXT(AM669,"0.#"),1)=".",FALSE,TRUE)</formula>
    </cfRule>
    <cfRule type="expression" dxfId="1426" priority="518">
      <formula>IF(RIGHT(TEXT(AM669,"0.#"),1)=".",TRUE,FALSE)</formula>
    </cfRule>
  </conditionalFormatting>
  <conditionalFormatting sqref="AM670">
    <cfRule type="expression" dxfId="1425" priority="515">
      <formula>IF(RIGHT(TEXT(AM670,"0.#"),1)=".",FALSE,TRUE)</formula>
    </cfRule>
    <cfRule type="expression" dxfId="1424" priority="516">
      <formula>IF(RIGHT(TEXT(AM670,"0.#"),1)=".",TRUE,FALSE)</formula>
    </cfRule>
  </conditionalFormatting>
  <conditionalFormatting sqref="AI671">
    <cfRule type="expression" dxfId="1423" priority="507">
      <formula>IF(RIGHT(TEXT(AI671,"0.#"),1)=".",FALSE,TRUE)</formula>
    </cfRule>
    <cfRule type="expression" dxfId="1422" priority="508">
      <formula>IF(RIGHT(TEXT(AI671,"0.#"),1)=".",TRUE,FALSE)</formula>
    </cfRule>
  </conditionalFormatting>
  <conditionalFormatting sqref="AI669">
    <cfRule type="expression" dxfId="1421" priority="511">
      <formula>IF(RIGHT(TEXT(AI669,"0.#"),1)=".",FALSE,TRUE)</formula>
    </cfRule>
    <cfRule type="expression" dxfId="1420" priority="512">
      <formula>IF(RIGHT(TEXT(AI669,"0.#"),1)=".",TRUE,FALSE)</formula>
    </cfRule>
  </conditionalFormatting>
  <conditionalFormatting sqref="AI670">
    <cfRule type="expression" dxfId="1419" priority="509">
      <formula>IF(RIGHT(TEXT(AI670,"0.#"),1)=".",FALSE,TRUE)</formula>
    </cfRule>
    <cfRule type="expression" dxfId="1418" priority="510">
      <formula>IF(RIGHT(TEXT(AI670,"0.#"),1)=".",TRUE,FALSE)</formula>
    </cfRule>
  </conditionalFormatting>
  <conditionalFormatting sqref="P29:AC29">
    <cfRule type="expression" dxfId="1417" priority="469">
      <formula>IF(RIGHT(TEXT(P29,"0.#"),1)=".",FALSE,TRUE)</formula>
    </cfRule>
    <cfRule type="expression" dxfId="1416" priority="470">
      <formula>IF(RIGHT(TEXT(P29,"0.#"),1)=".",TRUE,FALSE)</formula>
    </cfRule>
  </conditionalFormatting>
  <conditionalFormatting sqref="P23">
    <cfRule type="expression" dxfId="1415" priority="467">
      <formula>IF(RIGHT(TEXT(P23,"0.#"),1)=".",FALSE,TRUE)</formula>
    </cfRule>
    <cfRule type="expression" dxfId="1414" priority="468">
      <formula>IF(RIGHT(TEXT(P23,"0.#"),1)=".",TRUE,FALSE)</formula>
    </cfRule>
  </conditionalFormatting>
  <conditionalFormatting sqref="P24">
    <cfRule type="expression" dxfId="1413" priority="465">
      <formula>IF(RIGHT(TEXT(P24,"0.#"),1)=".",FALSE,TRUE)</formula>
    </cfRule>
    <cfRule type="expression" dxfId="1412" priority="466">
      <formula>IF(RIGHT(TEXT(P24,"0.#"),1)=".",TRUE,FALSE)</formula>
    </cfRule>
  </conditionalFormatting>
  <conditionalFormatting sqref="AM101">
    <cfRule type="expression" dxfId="1411" priority="405">
      <formula>IF(RIGHT(TEXT(AM101,"0.#"),1)=".",FALSE,TRUE)</formula>
    </cfRule>
    <cfRule type="expression" dxfId="1410" priority="406">
      <formula>IF(RIGHT(TEXT(AM101,"0.#"),1)=".",TRUE,FALSE)</formula>
    </cfRule>
  </conditionalFormatting>
  <conditionalFormatting sqref="AE101">
    <cfRule type="expression" dxfId="1409" priority="403">
      <formula>IF(RIGHT(TEXT(AE101,"0.#"),1)=".",FALSE,TRUE)</formula>
    </cfRule>
    <cfRule type="expression" dxfId="1408" priority="404">
      <formula>IF(RIGHT(TEXT(AE101,"0.#"),1)=".",TRUE,FALSE)</formula>
    </cfRule>
  </conditionalFormatting>
  <conditionalFormatting sqref="AI101">
    <cfRule type="expression" dxfId="1407" priority="401">
      <formula>IF(RIGHT(TEXT(AI101,"0.#"),1)=".",FALSE,TRUE)</formula>
    </cfRule>
    <cfRule type="expression" dxfId="1406" priority="402">
      <formula>IF(RIGHT(TEXT(AI101,"0.#"),1)=".",TRUE,FALSE)</formula>
    </cfRule>
  </conditionalFormatting>
  <conditionalFormatting sqref="AE102">
    <cfRule type="expression" dxfId="1405" priority="399">
      <formula>IF(RIGHT(TEXT(AE102,"0.#"),1)=".",FALSE,TRUE)</formula>
    </cfRule>
    <cfRule type="expression" dxfId="1404" priority="400">
      <formula>IF(RIGHT(TEXT(AE102,"0.#"),1)=".",TRUE,FALSE)</formula>
    </cfRule>
  </conditionalFormatting>
  <conditionalFormatting sqref="AI102">
    <cfRule type="expression" dxfId="1403" priority="397">
      <formula>IF(RIGHT(TEXT(AI102,"0.#"),1)=".",FALSE,TRUE)</formula>
    </cfRule>
    <cfRule type="expression" dxfId="1402" priority="398">
      <formula>IF(RIGHT(TEXT(AI102,"0.#"),1)=".",TRUE,FALSE)</formula>
    </cfRule>
  </conditionalFormatting>
  <conditionalFormatting sqref="AM102">
    <cfRule type="expression" dxfId="1401" priority="395">
      <formula>IF(RIGHT(TEXT(AM102,"0.#"),1)=".",FALSE,TRUE)</formula>
    </cfRule>
    <cfRule type="expression" dxfId="1400" priority="396">
      <formula>IF(RIGHT(TEXT(AM102,"0.#"),1)=".",TRUE,FALSE)</formula>
    </cfRule>
  </conditionalFormatting>
  <conditionalFormatting sqref="AE104">
    <cfRule type="expression" dxfId="1399" priority="391">
      <formula>IF(RIGHT(TEXT(AE104,"0.#"),1)=".",FALSE,TRUE)</formula>
    </cfRule>
    <cfRule type="expression" dxfId="1398" priority="392">
      <formula>IF(RIGHT(TEXT(AE104,"0.#"),1)=".",TRUE,FALSE)</formula>
    </cfRule>
  </conditionalFormatting>
  <conditionalFormatting sqref="AI104">
    <cfRule type="expression" dxfId="1397" priority="389">
      <formula>IF(RIGHT(TEXT(AI104,"0.#"),1)=".",FALSE,TRUE)</formula>
    </cfRule>
    <cfRule type="expression" dxfId="1396" priority="390">
      <formula>IF(RIGHT(TEXT(AI104,"0.#"),1)=".",TRUE,FALSE)</formula>
    </cfRule>
  </conditionalFormatting>
  <conditionalFormatting sqref="AE105">
    <cfRule type="expression" dxfId="1395" priority="387">
      <formula>IF(RIGHT(TEXT(AE105,"0.#"),1)=".",FALSE,TRUE)</formula>
    </cfRule>
    <cfRule type="expression" dxfId="1394" priority="388">
      <formula>IF(RIGHT(TEXT(AE105,"0.#"),1)=".",TRUE,FALSE)</formula>
    </cfRule>
  </conditionalFormatting>
  <conditionalFormatting sqref="AI105">
    <cfRule type="expression" dxfId="1393" priority="385">
      <formula>IF(RIGHT(TEXT(AI105,"0.#"),1)=".",FALSE,TRUE)</formula>
    </cfRule>
    <cfRule type="expression" dxfId="1392" priority="386">
      <formula>IF(RIGHT(TEXT(AI105,"0.#"),1)=".",TRUE,FALSE)</formula>
    </cfRule>
  </conditionalFormatting>
  <conditionalFormatting sqref="AM104">
    <cfRule type="expression" dxfId="1391" priority="383">
      <formula>IF(RIGHT(TEXT(AM104,"0.#"),1)=".",FALSE,TRUE)</formula>
    </cfRule>
    <cfRule type="expression" dxfId="1390" priority="384">
      <formula>IF(RIGHT(TEXT(AM104,"0.#"),1)=".",TRUE,FALSE)</formula>
    </cfRule>
  </conditionalFormatting>
  <conditionalFormatting sqref="AM105">
    <cfRule type="expression" dxfId="1389" priority="381">
      <formula>IF(RIGHT(TEXT(AM105,"0.#"),1)=".",FALSE,TRUE)</formula>
    </cfRule>
    <cfRule type="expression" dxfId="1388" priority="382">
      <formula>IF(RIGHT(TEXT(AM105,"0.#"),1)=".",TRUE,FALSE)</formula>
    </cfRule>
  </conditionalFormatting>
  <conditionalFormatting sqref="AU104">
    <cfRule type="expression" dxfId="1387" priority="377">
      <formula>IF(RIGHT(TEXT(AU104,"0.#"),1)=".",FALSE,TRUE)</formula>
    </cfRule>
    <cfRule type="expression" dxfId="1386" priority="378">
      <formula>IF(RIGHT(TEXT(AU104,"0.#"),1)=".",TRUE,FALSE)</formula>
    </cfRule>
  </conditionalFormatting>
  <conditionalFormatting sqref="AU105">
    <cfRule type="expression" dxfId="1385" priority="375">
      <formula>IF(RIGHT(TEXT(AU105,"0.#"),1)=".",FALSE,TRUE)</formula>
    </cfRule>
    <cfRule type="expression" dxfId="1384" priority="376">
      <formula>IF(RIGHT(TEXT(AU105,"0.#"),1)=".",TRUE,FALSE)</formula>
    </cfRule>
  </conditionalFormatting>
  <conditionalFormatting sqref="AE107">
    <cfRule type="expression" dxfId="1383" priority="373">
      <formula>IF(RIGHT(TEXT(AE107,"0.#"),1)=".",FALSE,TRUE)</formula>
    </cfRule>
    <cfRule type="expression" dxfId="1382" priority="374">
      <formula>IF(RIGHT(TEXT(AE107,"0.#"),1)=".",TRUE,FALSE)</formula>
    </cfRule>
  </conditionalFormatting>
  <conditionalFormatting sqref="AI107">
    <cfRule type="expression" dxfId="1381" priority="371">
      <formula>IF(RIGHT(TEXT(AI107,"0.#"),1)=".",FALSE,TRUE)</formula>
    </cfRule>
    <cfRule type="expression" dxfId="1380" priority="372">
      <formula>IF(RIGHT(TEXT(AI107,"0.#"),1)=".",TRUE,FALSE)</formula>
    </cfRule>
  </conditionalFormatting>
  <conditionalFormatting sqref="AE110">
    <cfRule type="expression" dxfId="1379" priority="363">
      <formula>IF(RIGHT(TEXT(AE110,"0.#"),1)=".",FALSE,TRUE)</formula>
    </cfRule>
    <cfRule type="expression" dxfId="1378" priority="364">
      <formula>IF(RIGHT(TEXT(AE110,"0.#"),1)=".",TRUE,FALSE)</formula>
    </cfRule>
  </conditionalFormatting>
  <conditionalFormatting sqref="AI110">
    <cfRule type="expression" dxfId="1377" priority="361">
      <formula>IF(RIGHT(TEXT(AI110,"0.#"),1)=".",FALSE,TRUE)</formula>
    </cfRule>
    <cfRule type="expression" dxfId="1376" priority="362">
      <formula>IF(RIGHT(TEXT(AI110,"0.#"),1)=".",TRUE,FALSE)</formula>
    </cfRule>
  </conditionalFormatting>
  <conditionalFormatting sqref="AE134:AE135">
    <cfRule type="expression" dxfId="1375" priority="355">
      <formula>IF(RIGHT(TEXT(AE134,"0.#"),1)=".",FALSE,TRUE)</formula>
    </cfRule>
    <cfRule type="expression" dxfId="1374" priority="356">
      <formula>IF(RIGHT(TEXT(AE134,"0.#"),1)=".",TRUE,FALSE)</formula>
    </cfRule>
  </conditionalFormatting>
  <conditionalFormatting sqref="AI134">
    <cfRule type="expression" dxfId="1373" priority="353">
      <formula>IF(RIGHT(TEXT(AI134,"0.#"),1)=".",FALSE,TRUE)</formula>
    </cfRule>
    <cfRule type="expression" dxfId="1372" priority="354">
      <formula>IF(RIGHT(TEXT(AI134,"0.#"),1)=".",TRUE,FALSE)</formula>
    </cfRule>
  </conditionalFormatting>
  <conditionalFormatting sqref="AI135">
    <cfRule type="expression" dxfId="1371" priority="351">
      <formula>IF(RIGHT(TEXT(AI135,"0.#"),1)=".",FALSE,TRUE)</formula>
    </cfRule>
    <cfRule type="expression" dxfId="1370" priority="352">
      <formula>IF(RIGHT(TEXT(AI135,"0.#"),1)=".",TRUE,FALSE)</formula>
    </cfRule>
  </conditionalFormatting>
  <conditionalFormatting sqref="AM135">
    <cfRule type="expression" dxfId="1369" priority="349">
      <formula>IF(RIGHT(TEXT(AM135,"0.#"),1)=".",FALSE,TRUE)</formula>
    </cfRule>
    <cfRule type="expression" dxfId="1368" priority="350">
      <formula>IF(RIGHT(TEXT(AM135,"0.#"),1)=".",TRUE,FALSE)</formula>
    </cfRule>
  </conditionalFormatting>
  <conditionalFormatting sqref="AM134">
    <cfRule type="expression" dxfId="1367" priority="347">
      <formula>IF(RIGHT(TEXT(AM134,"0.#"),1)=".",FALSE,TRUE)</formula>
    </cfRule>
    <cfRule type="expression" dxfId="1366" priority="348">
      <formula>IF(RIGHT(TEXT(AM134,"0.#"),1)=".",TRUE,FALSE)</formula>
    </cfRule>
  </conditionalFormatting>
  <conditionalFormatting sqref="AQ134">
    <cfRule type="expression" dxfId="1365" priority="343">
      <formula>IF(RIGHT(TEXT(AQ134,"0.#"),1)=".",FALSE,TRUE)</formula>
    </cfRule>
    <cfRule type="expression" dxfId="1364" priority="344">
      <formula>IF(RIGHT(TEXT(AQ134,"0.#"),1)=".",TRUE,FALSE)</formula>
    </cfRule>
  </conditionalFormatting>
  <conditionalFormatting sqref="AQ135">
    <cfRule type="expression" dxfId="1363" priority="341">
      <formula>IF(RIGHT(TEXT(AQ135,"0.#"),1)=".",FALSE,TRUE)</formula>
    </cfRule>
    <cfRule type="expression" dxfId="1362" priority="342">
      <formula>IF(RIGHT(TEXT(AQ135,"0.#"),1)=".",TRUE,FALSE)</formula>
    </cfRule>
  </conditionalFormatting>
  <conditionalFormatting sqref="AU135">
    <cfRule type="expression" dxfId="1361" priority="339">
      <formula>IF(RIGHT(TEXT(AU135,"0.#"),1)=".",FALSE,TRUE)</formula>
    </cfRule>
    <cfRule type="expression" dxfId="1360" priority="340">
      <formula>IF(RIGHT(TEXT(AU135,"0.#"),1)=".",TRUE,FALSE)</formula>
    </cfRule>
  </conditionalFormatting>
  <conditionalFormatting sqref="AU134">
    <cfRule type="expression" dxfId="1359" priority="337">
      <formula>IF(RIGHT(TEXT(AU134,"0.#"),1)=".",FALSE,TRUE)</formula>
    </cfRule>
    <cfRule type="expression" dxfId="1358" priority="338">
      <formula>IF(RIGHT(TEXT(AU134,"0.#"),1)=".",TRUE,FALSE)</formula>
    </cfRule>
  </conditionalFormatting>
  <conditionalFormatting sqref="Y783">
    <cfRule type="expression" dxfId="1357" priority="335">
      <formula>IF(RIGHT(TEXT(Y783,"0.#"),1)=".",FALSE,TRUE)</formula>
    </cfRule>
    <cfRule type="expression" dxfId="1356" priority="336">
      <formula>IF(RIGHT(TEXT(Y783,"0.#"),1)=".",TRUE,FALSE)</formula>
    </cfRule>
  </conditionalFormatting>
  <conditionalFormatting sqref="Y784 Y782">
    <cfRule type="expression" dxfId="1355" priority="333">
      <formula>IF(RIGHT(TEXT(Y782,"0.#"),1)=".",FALSE,TRUE)</formula>
    </cfRule>
    <cfRule type="expression" dxfId="1354" priority="334">
      <formula>IF(RIGHT(TEXT(Y782,"0.#"),1)=".",TRUE,FALSE)</formula>
    </cfRule>
  </conditionalFormatting>
  <conditionalFormatting sqref="AU783">
    <cfRule type="expression" dxfId="1353" priority="331">
      <formula>IF(RIGHT(TEXT(AU783,"0.#"),1)=".",FALSE,TRUE)</formula>
    </cfRule>
    <cfRule type="expression" dxfId="1352" priority="332">
      <formula>IF(RIGHT(TEXT(AU783,"0.#"),1)=".",TRUE,FALSE)</formula>
    </cfRule>
  </conditionalFormatting>
  <conditionalFormatting sqref="AU784:AU787 AU782">
    <cfRule type="expression" dxfId="1351" priority="329">
      <formula>IF(RIGHT(TEXT(AU782,"0.#"),1)=".",FALSE,TRUE)</formula>
    </cfRule>
    <cfRule type="expression" dxfId="1350" priority="330">
      <formula>IF(RIGHT(TEXT(AU782,"0.#"),1)=".",TRUE,FALSE)</formula>
    </cfRule>
  </conditionalFormatting>
  <conditionalFormatting sqref="Y785">
    <cfRule type="expression" dxfId="1349" priority="327">
      <formula>IF(RIGHT(TEXT(Y785,"0.#"),1)=".",FALSE,TRUE)</formula>
    </cfRule>
    <cfRule type="expression" dxfId="1348" priority="328">
      <formula>IF(RIGHT(TEXT(Y785,"0.#"),1)=".",TRUE,FALSE)</formula>
    </cfRule>
  </conditionalFormatting>
  <conditionalFormatting sqref="Y786">
    <cfRule type="expression" dxfId="1347" priority="325">
      <formula>IF(RIGHT(TEXT(Y786,"0.#"),1)=".",FALSE,TRUE)</formula>
    </cfRule>
    <cfRule type="expression" dxfId="1346" priority="326">
      <formula>IF(RIGHT(TEXT(Y786,"0.#"),1)=".",TRUE,FALSE)</formula>
    </cfRule>
  </conditionalFormatting>
  <conditionalFormatting sqref="Y787">
    <cfRule type="expression" dxfId="1345" priority="323">
      <formula>IF(RIGHT(TEXT(Y787,"0.#"),1)=".",FALSE,TRUE)</formula>
    </cfRule>
    <cfRule type="expression" dxfId="1344" priority="324">
      <formula>IF(RIGHT(TEXT(Y787,"0.#"),1)=".",TRUE,FALSE)</formula>
    </cfRule>
  </conditionalFormatting>
  <conditionalFormatting sqref="Y797:Y798 Y795">
    <cfRule type="expression" dxfId="1343" priority="319">
      <formula>IF(RIGHT(TEXT(Y795,"0.#"),1)=".",FALSE,TRUE)</formula>
    </cfRule>
    <cfRule type="expression" dxfId="1342" priority="320">
      <formula>IF(RIGHT(TEXT(Y795,"0.#"),1)=".",TRUE,FALSE)</formula>
    </cfRule>
  </conditionalFormatting>
  <conditionalFormatting sqref="Y796">
    <cfRule type="expression" dxfId="1341" priority="321">
      <formula>IF(RIGHT(TEXT(Y796,"0.#"),1)=".",FALSE,TRUE)</formula>
    </cfRule>
    <cfRule type="expression" dxfId="1340" priority="322">
      <formula>IF(RIGHT(TEXT(Y796,"0.#"),1)=".",TRUE,FALSE)</formula>
    </cfRule>
  </conditionalFormatting>
  <conditionalFormatting sqref="AU796">
    <cfRule type="expression" dxfId="1339" priority="317">
      <formula>IF(RIGHT(TEXT(AU796,"0.#"),1)=".",FALSE,TRUE)</formula>
    </cfRule>
    <cfRule type="expression" dxfId="1338" priority="318">
      <formula>IF(RIGHT(TEXT(AU796,"0.#"),1)=".",TRUE,FALSE)</formula>
    </cfRule>
  </conditionalFormatting>
  <conditionalFormatting sqref="AU797:AU800">
    <cfRule type="expression" dxfId="1337" priority="315">
      <formula>IF(RIGHT(TEXT(AU797,"0.#"),1)=".",FALSE,TRUE)</formula>
    </cfRule>
    <cfRule type="expression" dxfId="1336" priority="316">
      <formula>IF(RIGHT(TEXT(AU797,"0.#"),1)=".",TRUE,FALSE)</formula>
    </cfRule>
  </conditionalFormatting>
  <conditionalFormatting sqref="Y799">
    <cfRule type="expression" dxfId="1335" priority="313">
      <formula>IF(RIGHT(TEXT(Y799,"0.#"),1)=".",FALSE,TRUE)</formula>
    </cfRule>
    <cfRule type="expression" dxfId="1334" priority="314">
      <formula>IF(RIGHT(TEXT(Y799,"0.#"),1)=".",TRUE,FALSE)</formula>
    </cfRule>
  </conditionalFormatting>
  <conditionalFormatting sqref="Y800">
    <cfRule type="expression" dxfId="1333" priority="311">
      <formula>IF(RIGHT(TEXT(Y800,"0.#"),1)=".",FALSE,TRUE)</formula>
    </cfRule>
    <cfRule type="expression" dxfId="1332" priority="312">
      <formula>IF(RIGHT(TEXT(Y800,"0.#"),1)=".",TRUE,FALSE)</formula>
    </cfRule>
  </conditionalFormatting>
  <conditionalFormatting sqref="AU795">
    <cfRule type="expression" dxfId="1331" priority="309">
      <formula>IF(RIGHT(TEXT(AU795,"0.#"),1)=".",FALSE,TRUE)</formula>
    </cfRule>
    <cfRule type="expression" dxfId="1330" priority="310">
      <formula>IF(RIGHT(TEXT(AU795,"0.#"),1)=".",TRUE,FALSE)</formula>
    </cfRule>
  </conditionalFormatting>
  <conditionalFormatting sqref="Y810">
    <cfRule type="expression" dxfId="1329" priority="305">
      <formula>IF(RIGHT(TEXT(Y810,"0.#"),1)=".",FALSE,TRUE)</formula>
    </cfRule>
    <cfRule type="expression" dxfId="1328" priority="306">
      <formula>IF(RIGHT(TEXT(Y810,"0.#"),1)=".",TRUE,FALSE)</formula>
    </cfRule>
  </conditionalFormatting>
  <conditionalFormatting sqref="Y809">
    <cfRule type="expression" dxfId="1327" priority="307">
      <formula>IF(RIGHT(TEXT(Y809,"0.#"),1)=".",FALSE,TRUE)</formula>
    </cfRule>
    <cfRule type="expression" dxfId="1326" priority="308">
      <formula>IF(RIGHT(TEXT(Y809,"0.#"),1)=".",TRUE,FALSE)</formula>
    </cfRule>
  </conditionalFormatting>
  <conditionalFormatting sqref="Y808">
    <cfRule type="expression" dxfId="1325" priority="303">
      <formula>IF(RIGHT(TEXT(Y808,"0.#"),1)=".",FALSE,TRUE)</formula>
    </cfRule>
    <cfRule type="expression" dxfId="1324" priority="304">
      <formula>IF(RIGHT(TEXT(Y808,"0.#"),1)=".",TRUE,FALSE)</formula>
    </cfRule>
  </conditionalFormatting>
  <conditionalFormatting sqref="AU810">
    <cfRule type="expression" dxfId="1323" priority="299">
      <formula>IF(RIGHT(TEXT(AU810,"0.#"),1)=".",FALSE,TRUE)</formula>
    </cfRule>
    <cfRule type="expression" dxfId="1322" priority="300">
      <formula>IF(RIGHT(TEXT(AU810,"0.#"),1)=".",TRUE,FALSE)</formula>
    </cfRule>
  </conditionalFormatting>
  <conditionalFormatting sqref="AU809">
    <cfRule type="expression" dxfId="1321" priority="301">
      <formula>IF(RIGHT(TEXT(AU809,"0.#"),1)=".",FALSE,TRUE)</formula>
    </cfRule>
    <cfRule type="expression" dxfId="1320" priority="302">
      <formula>IF(RIGHT(TEXT(AU809,"0.#"),1)=".",TRUE,FALSE)</formula>
    </cfRule>
  </conditionalFormatting>
  <conditionalFormatting sqref="AU808">
    <cfRule type="expression" dxfId="1319" priority="297">
      <formula>IF(RIGHT(TEXT(AU808,"0.#"),1)=".",FALSE,TRUE)</formula>
    </cfRule>
    <cfRule type="expression" dxfId="1318" priority="298">
      <formula>IF(RIGHT(TEXT(AU808,"0.#"),1)=".",TRUE,FALSE)</formula>
    </cfRule>
  </conditionalFormatting>
  <conditionalFormatting sqref="Y824:Y826">
    <cfRule type="expression" dxfId="1317" priority="295">
      <formula>IF(RIGHT(TEXT(Y824,"0.#"),1)=".",FALSE,TRUE)</formula>
    </cfRule>
    <cfRule type="expression" dxfId="1316" priority="296">
      <formula>IF(RIGHT(TEXT(Y824,"0.#"),1)=".",TRUE,FALSE)</formula>
    </cfRule>
  </conditionalFormatting>
  <conditionalFormatting sqref="AU822">
    <cfRule type="expression" dxfId="1315" priority="293">
      <formula>IF(RIGHT(TEXT(AU822,"0.#"),1)=".",FALSE,TRUE)</formula>
    </cfRule>
    <cfRule type="expression" dxfId="1314" priority="294">
      <formula>IF(RIGHT(TEXT(AU822,"0.#"),1)=".",TRUE,FALSE)</formula>
    </cfRule>
  </conditionalFormatting>
  <conditionalFormatting sqref="AU823:AU826 AU821">
    <cfRule type="expression" dxfId="1313" priority="291">
      <formula>IF(RIGHT(TEXT(AU821,"0.#"),1)=".",FALSE,TRUE)</formula>
    </cfRule>
    <cfRule type="expression" dxfId="1312" priority="292">
      <formula>IF(RIGHT(TEXT(AU821,"0.#"),1)=".",TRUE,FALSE)</formula>
    </cfRule>
  </conditionalFormatting>
  <conditionalFormatting sqref="Y823">
    <cfRule type="expression" dxfId="1311" priority="287">
      <formula>IF(RIGHT(TEXT(Y823,"0.#"),1)=".",FALSE,TRUE)</formula>
    </cfRule>
    <cfRule type="expression" dxfId="1310" priority="288">
      <formula>IF(RIGHT(TEXT(Y823,"0.#"),1)=".",TRUE,FALSE)</formula>
    </cfRule>
  </conditionalFormatting>
  <conditionalFormatting sqref="Y822">
    <cfRule type="expression" dxfId="1309" priority="289">
      <formula>IF(RIGHT(TEXT(Y822,"0.#"),1)=".",FALSE,TRUE)</formula>
    </cfRule>
    <cfRule type="expression" dxfId="1308" priority="290">
      <formula>IF(RIGHT(TEXT(Y822,"0.#"),1)=".",TRUE,FALSE)</formula>
    </cfRule>
  </conditionalFormatting>
  <conditionalFormatting sqref="Y821">
    <cfRule type="expression" dxfId="1307" priority="285">
      <formula>IF(RIGHT(TEXT(Y821,"0.#"),1)=".",FALSE,TRUE)</formula>
    </cfRule>
    <cfRule type="expression" dxfId="1306" priority="286">
      <formula>IF(RIGHT(TEXT(Y821,"0.#"),1)=".",TRUE,FALSE)</formula>
    </cfRule>
  </conditionalFormatting>
  <conditionalFormatting sqref="Y838">
    <cfRule type="expression" dxfId="1305" priority="283">
      <formula>IF(RIGHT(TEXT(Y838,"0.#"),1)=".",FALSE,TRUE)</formula>
    </cfRule>
    <cfRule type="expression" dxfId="1304" priority="284">
      <formula>IF(RIGHT(TEXT(Y838,"0.#"),1)=".",TRUE,FALSE)</formula>
    </cfRule>
  </conditionalFormatting>
  <conditionalFormatting sqref="Y871">
    <cfRule type="expression" dxfId="1303" priority="281">
      <formula>IF(RIGHT(TEXT(Y871,"0.#"),1)=".",FALSE,TRUE)</formula>
    </cfRule>
    <cfRule type="expression" dxfId="1302" priority="282">
      <formula>IF(RIGHT(TEXT(Y871,"0.#"),1)=".",TRUE,FALSE)</formula>
    </cfRule>
  </conditionalFormatting>
  <conditionalFormatting sqref="AL871:AO871">
    <cfRule type="expression" dxfId="1301" priority="277">
      <formula>IF(AND(AL871&gt;=0, RIGHT(TEXT(AL871,"0.#"),1)&lt;&gt;"."),TRUE,FALSE)</formula>
    </cfRule>
    <cfRule type="expression" dxfId="1300" priority="278">
      <formula>IF(AND(AL871&gt;=0, RIGHT(TEXT(AL871,"0.#"),1)="."),TRUE,FALSE)</formula>
    </cfRule>
    <cfRule type="expression" dxfId="1299" priority="279">
      <formula>IF(AND(AL871&lt;0, RIGHT(TEXT(AL871,"0.#"),1)&lt;&gt;"."),TRUE,FALSE)</formula>
    </cfRule>
    <cfRule type="expression" dxfId="1298" priority="280">
      <formula>IF(AND(AL871&lt;0, RIGHT(TEXT(AL871,"0.#"),1)="."),TRUE,FALSE)</formula>
    </cfRule>
  </conditionalFormatting>
  <conditionalFormatting sqref="Y904">
    <cfRule type="expression" dxfId="1297" priority="275">
      <formula>IF(RIGHT(TEXT(Y904,"0.#"),1)=".",FALSE,TRUE)</formula>
    </cfRule>
    <cfRule type="expression" dxfId="1296" priority="276">
      <formula>IF(RIGHT(TEXT(Y904,"0.#"),1)=".",TRUE,FALSE)</formula>
    </cfRule>
  </conditionalFormatting>
  <conditionalFormatting sqref="AL904:AO904">
    <cfRule type="expression" dxfId="1295" priority="271">
      <formula>IF(AND(AL904&gt;=0, RIGHT(TEXT(AL904,"0.#"),1)&lt;&gt;"."),TRUE,FALSE)</formula>
    </cfRule>
    <cfRule type="expression" dxfId="1294" priority="272">
      <formula>IF(AND(AL904&gt;=0, RIGHT(TEXT(AL904,"0.#"),1)="."),TRUE,FALSE)</formula>
    </cfRule>
    <cfRule type="expression" dxfId="1293" priority="273">
      <formula>IF(AND(AL904&lt;0, RIGHT(TEXT(AL904,"0.#"),1)&lt;&gt;"."),TRUE,FALSE)</formula>
    </cfRule>
    <cfRule type="expression" dxfId="1292" priority="274">
      <formula>IF(AND(AL904&lt;0, RIGHT(TEXT(AL904,"0.#"),1)="."),TRUE,FALSE)</formula>
    </cfRule>
  </conditionalFormatting>
  <conditionalFormatting sqref="Y937:Y938">
    <cfRule type="expression" dxfId="1291" priority="269">
      <formula>IF(RIGHT(TEXT(Y937,"0.#"),1)=".",FALSE,TRUE)</formula>
    </cfRule>
    <cfRule type="expression" dxfId="1290" priority="270">
      <formula>IF(RIGHT(TEXT(Y937,"0.#"),1)=".",TRUE,FALSE)</formula>
    </cfRule>
  </conditionalFormatting>
  <conditionalFormatting sqref="AL937:AO938">
    <cfRule type="expression" dxfId="1289" priority="265">
      <formula>IF(AND(AL937&gt;=0, RIGHT(TEXT(AL937,"0.#"),1)&lt;&gt;"."),TRUE,FALSE)</formula>
    </cfRule>
    <cfRule type="expression" dxfId="1288" priority="266">
      <formula>IF(AND(AL937&gt;=0, RIGHT(TEXT(AL937,"0.#"),1)="."),TRUE,FALSE)</formula>
    </cfRule>
    <cfRule type="expression" dxfId="1287" priority="267">
      <formula>IF(AND(AL937&lt;0, RIGHT(TEXT(AL937,"0.#"),1)&lt;&gt;"."),TRUE,FALSE)</formula>
    </cfRule>
    <cfRule type="expression" dxfId="1286" priority="268">
      <formula>IF(AND(AL937&lt;0, RIGHT(TEXT(AL937,"0.#"),1)="."),TRUE,FALSE)</formula>
    </cfRule>
  </conditionalFormatting>
  <conditionalFormatting sqref="Y970">
    <cfRule type="expression" dxfId="1285" priority="263">
      <formula>IF(RIGHT(TEXT(Y970,"0.#"),1)=".",FALSE,TRUE)</formula>
    </cfRule>
    <cfRule type="expression" dxfId="1284" priority="264">
      <formula>IF(RIGHT(TEXT(Y970,"0.#"),1)=".",TRUE,FALSE)</formula>
    </cfRule>
  </conditionalFormatting>
  <conditionalFormatting sqref="AL970:AO970">
    <cfRule type="expression" dxfId="1283" priority="259">
      <formula>IF(AND(AL970&gt;=0, RIGHT(TEXT(AL970,"0.#"),1)&lt;&gt;"."),TRUE,FALSE)</formula>
    </cfRule>
    <cfRule type="expression" dxfId="1282" priority="260">
      <formula>IF(AND(AL970&gt;=0, RIGHT(TEXT(AL970,"0.#"),1)="."),TRUE,FALSE)</formula>
    </cfRule>
    <cfRule type="expression" dxfId="1281" priority="261">
      <formula>IF(AND(AL970&lt;0, RIGHT(TEXT(AL970,"0.#"),1)&lt;&gt;"."),TRUE,FALSE)</formula>
    </cfRule>
    <cfRule type="expression" dxfId="1280" priority="262">
      <formula>IF(AND(AL970&lt;0, RIGHT(TEXT(AL970,"0.#"),1)="."),TRUE,FALSE)</formula>
    </cfRule>
  </conditionalFormatting>
  <conditionalFormatting sqref="Y1003">
    <cfRule type="expression" dxfId="1279" priority="257">
      <formula>IF(RIGHT(TEXT(Y1003,"0.#"),1)=".",FALSE,TRUE)</formula>
    </cfRule>
    <cfRule type="expression" dxfId="1278" priority="258">
      <formula>IF(RIGHT(TEXT(Y1003,"0.#"),1)=".",TRUE,FALSE)</formula>
    </cfRule>
  </conditionalFormatting>
  <conditionalFormatting sqref="AL1003:AO1003">
    <cfRule type="expression" dxfId="1277" priority="253">
      <formula>IF(AND(AL1003&gt;=0, RIGHT(TEXT(AL1003,"0.#"),1)&lt;&gt;"."),TRUE,FALSE)</formula>
    </cfRule>
    <cfRule type="expression" dxfId="1276" priority="254">
      <formula>IF(AND(AL1003&gt;=0, RIGHT(TEXT(AL1003,"0.#"),1)="."),TRUE,FALSE)</formula>
    </cfRule>
    <cfRule type="expression" dxfId="1275" priority="255">
      <formula>IF(AND(AL1003&lt;0, RIGHT(TEXT(AL1003,"0.#"),1)&lt;&gt;"."),TRUE,FALSE)</formula>
    </cfRule>
    <cfRule type="expression" dxfId="1274" priority="256">
      <formula>IF(AND(AL1003&lt;0, RIGHT(TEXT(AL1003,"0.#"),1)="."),TRUE,FALSE)</formula>
    </cfRule>
  </conditionalFormatting>
  <conditionalFormatting sqref="Y1036">
    <cfRule type="expression" dxfId="1273" priority="251">
      <formula>IF(RIGHT(TEXT(Y1036,"0.#"),1)=".",FALSE,TRUE)</formula>
    </cfRule>
    <cfRule type="expression" dxfId="1272" priority="252">
      <formula>IF(RIGHT(TEXT(Y1036,"0.#"),1)=".",TRUE,FALSE)</formula>
    </cfRule>
  </conditionalFormatting>
  <conditionalFormatting sqref="AL1036:AO1036">
    <cfRule type="expression" dxfId="1271" priority="247">
      <formula>IF(AND(AL1036&gt;=0, RIGHT(TEXT(AL1036,"0.#"),1)&lt;&gt;"."),TRUE,FALSE)</formula>
    </cfRule>
    <cfRule type="expression" dxfId="1270" priority="248">
      <formula>IF(AND(AL1036&gt;=0, RIGHT(TEXT(AL1036,"0.#"),1)="."),TRUE,FALSE)</formula>
    </cfRule>
    <cfRule type="expression" dxfId="1269" priority="249">
      <formula>IF(AND(AL1036&lt;0, RIGHT(TEXT(AL1036,"0.#"),1)&lt;&gt;"."),TRUE,FALSE)</formula>
    </cfRule>
    <cfRule type="expression" dxfId="1268" priority="250">
      <formula>IF(AND(AL1036&lt;0, RIGHT(TEXT(AL1036,"0.#"),1)="."),TRUE,FALSE)</formula>
    </cfRule>
  </conditionalFormatting>
  <conditionalFormatting sqref="AL1069:AO1069">
    <cfRule type="expression" dxfId="1267" priority="243">
      <formula>IF(AND(AL1069&gt;=0, RIGHT(TEXT(AL1069,"0.#"),1)&lt;&gt;"."),TRUE,FALSE)</formula>
    </cfRule>
    <cfRule type="expression" dxfId="1266" priority="244">
      <formula>IF(AND(AL1069&gt;=0, RIGHT(TEXT(AL1069,"0.#"),1)="."),TRUE,FALSE)</formula>
    </cfRule>
    <cfRule type="expression" dxfId="1265" priority="245">
      <formula>IF(AND(AL1069&lt;0, RIGHT(TEXT(AL1069,"0.#"),1)&lt;&gt;"."),TRUE,FALSE)</formula>
    </cfRule>
    <cfRule type="expression" dxfId="1264" priority="246">
      <formula>IF(AND(AL1069&lt;0, RIGHT(TEXT(AL1069,"0.#"),1)="."),TRUE,FALSE)</formula>
    </cfRule>
  </conditionalFormatting>
  <conditionalFormatting sqref="Y1069">
    <cfRule type="expression" dxfId="1263" priority="241">
      <formula>IF(RIGHT(TEXT(Y1069,"0.#"),1)=".",FALSE,TRUE)</formula>
    </cfRule>
    <cfRule type="expression" dxfId="1262" priority="242">
      <formula>IF(RIGHT(TEXT(Y1069,"0.#"),1)=".",TRUE,FALSE)</formula>
    </cfRule>
  </conditionalFormatting>
  <conditionalFormatting sqref="AU110">
    <cfRule type="expression" dxfId="1261" priority="233">
      <formula>IF(RIGHT(TEXT(AU110,"0.#"),1)=".",FALSE,TRUE)</formula>
    </cfRule>
    <cfRule type="expression" dxfId="1260" priority="234">
      <formula>IF(RIGHT(TEXT(AU110,"0.#"),1)=".",TRUE,FALSE)</formula>
    </cfRule>
  </conditionalFormatting>
  <conditionalFormatting sqref="AU107">
    <cfRule type="expression" dxfId="1259" priority="231">
      <formula>IF(RIGHT(TEXT(AU107,"0.#"),1)=".",FALSE,TRUE)</formula>
    </cfRule>
    <cfRule type="expression" dxfId="1258" priority="232">
      <formula>IF(RIGHT(TEXT(AU107,"0.#"),1)=".",TRUE,FALSE)</formula>
    </cfRule>
  </conditionalFormatting>
  <conditionalFormatting sqref="AU108">
    <cfRule type="expression" dxfId="1257" priority="227">
      <formula>IF(RIGHT(TEXT(AU108,"0.#"),1)=".",FALSE,TRUE)</formula>
    </cfRule>
    <cfRule type="expression" dxfId="1256" priority="228">
      <formula>IF(RIGHT(TEXT(AU108,"0.#"),1)=".",TRUE,FALSE)</formula>
    </cfRule>
  </conditionalFormatting>
  <conditionalFormatting sqref="AU111">
    <cfRule type="expression" dxfId="1255" priority="223">
      <formula>IF(RIGHT(TEXT(AU111,"0.#"),1)=".",FALSE,TRUE)</formula>
    </cfRule>
    <cfRule type="expression" dxfId="1254" priority="224">
      <formula>IF(RIGHT(TEXT(AU111,"0.#"),1)=".",TRUE,FALSE)</formula>
    </cfRule>
  </conditionalFormatting>
  <conditionalFormatting sqref="AI433">
    <cfRule type="expression" dxfId="1253" priority="221">
      <formula>IF(RIGHT(TEXT(AI433,"0.#"),1)=".",FALSE,TRUE)</formula>
    </cfRule>
    <cfRule type="expression" dxfId="1252" priority="222">
      <formula>IF(RIGHT(TEXT(AI433,"0.#"),1)=".",TRUE,FALSE)</formula>
    </cfRule>
  </conditionalFormatting>
  <conditionalFormatting sqref="AI434">
    <cfRule type="expression" dxfId="1251" priority="219">
      <formula>IF(RIGHT(TEXT(AI434,"0.#"),1)=".",FALSE,TRUE)</formula>
    </cfRule>
    <cfRule type="expression" dxfId="1250" priority="220">
      <formula>IF(RIGHT(TEXT(AI434,"0.#"),1)=".",TRUE,FALSE)</formula>
    </cfRule>
  </conditionalFormatting>
  <conditionalFormatting sqref="AI435">
    <cfRule type="expression" dxfId="1249" priority="217">
      <formula>IF(RIGHT(TEXT(AI435,"0.#"),1)=".",FALSE,TRUE)</formula>
    </cfRule>
    <cfRule type="expression" dxfId="1248" priority="218">
      <formula>IF(RIGHT(TEXT(AI435,"0.#"),1)=".",TRUE,FALSE)</formula>
    </cfRule>
  </conditionalFormatting>
  <conditionalFormatting sqref="AM433">
    <cfRule type="expression" dxfId="1247" priority="215">
      <formula>IF(RIGHT(TEXT(AM433,"0.#"),1)=".",FALSE,TRUE)</formula>
    </cfRule>
    <cfRule type="expression" dxfId="1246" priority="216">
      <formula>IF(RIGHT(TEXT(AM433,"0.#"),1)=".",TRUE,FALSE)</formula>
    </cfRule>
  </conditionalFormatting>
  <conditionalFormatting sqref="AM434">
    <cfRule type="expression" dxfId="1245" priority="213">
      <formula>IF(RIGHT(TEXT(AM434,"0.#"),1)=".",FALSE,TRUE)</formula>
    </cfRule>
    <cfRule type="expression" dxfId="1244" priority="214">
      <formula>IF(RIGHT(TEXT(AM434,"0.#"),1)=".",TRUE,FALSE)</formula>
    </cfRule>
  </conditionalFormatting>
  <conditionalFormatting sqref="AM435">
    <cfRule type="expression" dxfId="1243" priority="211">
      <formula>IF(RIGHT(TEXT(AM435,"0.#"),1)=".",FALSE,TRUE)</formula>
    </cfRule>
    <cfRule type="expression" dxfId="1242" priority="212">
      <formula>IF(RIGHT(TEXT(AM435,"0.#"),1)=".",TRUE,FALSE)</formula>
    </cfRule>
  </conditionalFormatting>
  <conditionalFormatting sqref="AQ433:AQ434">
    <cfRule type="expression" dxfId="1241" priority="207">
      <formula>IF(RIGHT(TEXT(AQ433,"0.#"),1)=".",FALSE,TRUE)</formula>
    </cfRule>
    <cfRule type="expression" dxfId="1240" priority="208">
      <formula>IF(RIGHT(TEXT(AQ433,"0.#"),1)=".",TRUE,FALSE)</formula>
    </cfRule>
  </conditionalFormatting>
  <conditionalFormatting sqref="AQ435">
    <cfRule type="expression" dxfId="1239" priority="205">
      <formula>IF(RIGHT(TEXT(AQ435,"0.#"),1)=".",FALSE,TRUE)</formula>
    </cfRule>
    <cfRule type="expression" dxfId="1238" priority="206">
      <formula>IF(RIGHT(TEXT(AQ435,"0.#"),1)=".",TRUE,FALSE)</formula>
    </cfRule>
  </conditionalFormatting>
  <conditionalFormatting sqref="AE438">
    <cfRule type="expression" dxfId="1237" priority="197">
      <formula>IF(RIGHT(TEXT(AE438,"0.#"),1)=".",FALSE,TRUE)</formula>
    </cfRule>
    <cfRule type="expression" dxfId="1236" priority="198">
      <formula>IF(RIGHT(TEXT(AE438,"0.#"),1)=".",TRUE,FALSE)</formula>
    </cfRule>
  </conditionalFormatting>
  <conditionalFormatting sqref="AE439">
    <cfRule type="expression" dxfId="1235" priority="195">
      <formula>IF(RIGHT(TEXT(AE439,"0.#"),1)=".",FALSE,TRUE)</formula>
    </cfRule>
    <cfRule type="expression" dxfId="1234" priority="196">
      <formula>IF(RIGHT(TEXT(AE439,"0.#"),1)=".",TRUE,FALSE)</formula>
    </cfRule>
  </conditionalFormatting>
  <conditionalFormatting sqref="AE440">
    <cfRule type="expression" dxfId="1233" priority="193">
      <formula>IF(RIGHT(TEXT(AE440,"0.#"),1)=".",FALSE,TRUE)</formula>
    </cfRule>
    <cfRule type="expression" dxfId="1232" priority="194">
      <formula>IF(RIGHT(TEXT(AE440,"0.#"),1)=".",TRUE,FALSE)</formula>
    </cfRule>
  </conditionalFormatting>
  <conditionalFormatting sqref="AI438">
    <cfRule type="expression" dxfId="1231" priority="191">
      <formula>IF(RIGHT(TEXT(AI438,"0.#"),1)=".",FALSE,TRUE)</formula>
    </cfRule>
    <cfRule type="expression" dxfId="1230" priority="192">
      <formula>IF(RIGHT(TEXT(AI438,"0.#"),1)=".",TRUE,FALSE)</formula>
    </cfRule>
  </conditionalFormatting>
  <conditionalFormatting sqref="AI439">
    <cfRule type="expression" dxfId="1229" priority="189">
      <formula>IF(RIGHT(TEXT(AI439,"0.#"),1)=".",FALSE,TRUE)</formula>
    </cfRule>
    <cfRule type="expression" dxfId="1228" priority="190">
      <formula>IF(RIGHT(TEXT(AI439,"0.#"),1)=".",TRUE,FALSE)</formula>
    </cfRule>
  </conditionalFormatting>
  <conditionalFormatting sqref="AI440">
    <cfRule type="expression" dxfId="1227" priority="187">
      <formula>IF(RIGHT(TEXT(AI440,"0.#"),1)=".",FALSE,TRUE)</formula>
    </cfRule>
    <cfRule type="expression" dxfId="1226" priority="188">
      <formula>IF(RIGHT(TEXT(AI440,"0.#"),1)=".",TRUE,FALSE)</formula>
    </cfRule>
  </conditionalFormatting>
  <conditionalFormatting sqref="AM438">
    <cfRule type="expression" dxfId="1225" priority="185">
      <formula>IF(RIGHT(TEXT(AM438,"0.#"),1)=".",FALSE,TRUE)</formula>
    </cfRule>
    <cfRule type="expression" dxfId="1224" priority="186">
      <formula>IF(RIGHT(TEXT(AM438,"0.#"),1)=".",TRUE,FALSE)</formula>
    </cfRule>
  </conditionalFormatting>
  <conditionalFormatting sqref="AM439">
    <cfRule type="expression" dxfId="1223" priority="183">
      <formula>IF(RIGHT(TEXT(AM439,"0.#"),1)=".",FALSE,TRUE)</formula>
    </cfRule>
    <cfRule type="expression" dxfId="1222" priority="184">
      <formula>IF(RIGHT(TEXT(AM439,"0.#"),1)=".",TRUE,FALSE)</formula>
    </cfRule>
  </conditionalFormatting>
  <conditionalFormatting sqref="AM440">
    <cfRule type="expression" dxfId="1221" priority="181">
      <formula>IF(RIGHT(TEXT(AM440,"0.#"),1)=".",FALSE,TRUE)</formula>
    </cfRule>
    <cfRule type="expression" dxfId="1220" priority="182">
      <formula>IF(RIGHT(TEXT(AM440,"0.#"),1)=".",TRUE,FALSE)</formula>
    </cfRule>
  </conditionalFormatting>
  <conditionalFormatting sqref="AQ438">
    <cfRule type="expression" dxfId="1219" priority="179">
      <formula>IF(RIGHT(TEXT(AQ438,"0.#"),1)=".",FALSE,TRUE)</formula>
    </cfRule>
    <cfRule type="expression" dxfId="1218" priority="180">
      <formula>IF(RIGHT(TEXT(AQ438,"0.#"),1)=".",TRUE,FALSE)</formula>
    </cfRule>
  </conditionalFormatting>
  <conditionalFormatting sqref="AQ439">
    <cfRule type="expression" dxfId="1217" priority="177">
      <formula>IF(RIGHT(TEXT(AQ439,"0.#"),1)=".",FALSE,TRUE)</formula>
    </cfRule>
    <cfRule type="expression" dxfId="1216" priority="178">
      <formula>IF(RIGHT(TEXT(AQ439,"0.#"),1)=".",TRUE,FALSE)</formula>
    </cfRule>
  </conditionalFormatting>
  <conditionalFormatting sqref="AQ440">
    <cfRule type="expression" dxfId="1215" priority="175">
      <formula>IF(RIGHT(TEXT(AQ440,"0.#"),1)=".",FALSE,TRUE)</formula>
    </cfRule>
    <cfRule type="expression" dxfId="1214" priority="176">
      <formula>IF(RIGHT(TEXT(AQ440,"0.#"),1)=".",TRUE,FALSE)</formula>
    </cfRule>
  </conditionalFormatting>
  <conditionalFormatting sqref="AU438">
    <cfRule type="expression" dxfId="1213" priority="173">
      <formula>IF(RIGHT(TEXT(AU438,"0.#"),1)=".",FALSE,TRUE)</formula>
    </cfRule>
    <cfRule type="expression" dxfId="1212" priority="174">
      <formula>IF(RIGHT(TEXT(AU438,"0.#"),1)=".",TRUE,FALSE)</formula>
    </cfRule>
  </conditionalFormatting>
  <conditionalFormatting sqref="AU439">
    <cfRule type="expression" dxfId="1211" priority="171">
      <formula>IF(RIGHT(TEXT(AU439,"0.#"),1)=".",FALSE,TRUE)</formula>
    </cfRule>
    <cfRule type="expression" dxfId="1210" priority="172">
      <formula>IF(RIGHT(TEXT(AU439,"0.#"),1)=".",TRUE,FALSE)</formula>
    </cfRule>
  </conditionalFormatting>
  <conditionalFormatting sqref="AU440">
    <cfRule type="expression" dxfId="1209" priority="169">
      <formula>IF(RIGHT(TEXT(AU440,"0.#"),1)=".",FALSE,TRUE)</formula>
    </cfRule>
    <cfRule type="expression" dxfId="1208" priority="170">
      <formula>IF(RIGHT(TEXT(AU440,"0.#"),1)=".",TRUE,FALSE)</formula>
    </cfRule>
  </conditionalFormatting>
  <conditionalFormatting sqref="AL872:AO872">
    <cfRule type="expression" dxfId="1207" priority="165">
      <formula>IF(AND(AL872&gt;=0, RIGHT(TEXT(AL872,"0.#"),1)&lt;&gt;"."),TRUE,FALSE)</formula>
    </cfRule>
    <cfRule type="expression" dxfId="1206" priority="166">
      <formula>IF(AND(AL872&gt;=0, RIGHT(TEXT(AL872,"0.#"),1)="."),TRUE,FALSE)</formula>
    </cfRule>
    <cfRule type="expression" dxfId="1205" priority="167">
      <formula>IF(AND(AL872&lt;0, RIGHT(TEXT(AL872,"0.#"),1)&lt;&gt;"."),TRUE,FALSE)</formula>
    </cfRule>
    <cfRule type="expression" dxfId="1204" priority="168">
      <formula>IF(AND(AL872&lt;0, RIGHT(TEXT(AL872,"0.#"),1)="."),TRUE,FALSE)</formula>
    </cfRule>
  </conditionalFormatting>
  <conditionalFormatting sqref="AL873:AO873">
    <cfRule type="expression" dxfId="1203" priority="161">
      <formula>IF(AND(AL873&gt;=0, RIGHT(TEXT(AL873,"0.#"),1)&lt;&gt;"."),TRUE,FALSE)</formula>
    </cfRule>
    <cfRule type="expression" dxfId="1202" priority="162">
      <formula>IF(AND(AL873&gt;=0, RIGHT(TEXT(AL873,"0.#"),1)="."),TRUE,FALSE)</formula>
    </cfRule>
    <cfRule type="expression" dxfId="1201" priority="163">
      <formula>IF(AND(AL873&lt;0, RIGHT(TEXT(AL873,"0.#"),1)&lt;&gt;"."),TRUE,FALSE)</formula>
    </cfRule>
    <cfRule type="expression" dxfId="1200" priority="164">
      <formula>IF(AND(AL873&lt;0, RIGHT(TEXT(AL873,"0.#"),1)="."),TRUE,FALSE)</formula>
    </cfRule>
  </conditionalFormatting>
  <conditionalFormatting sqref="AL874:AO874">
    <cfRule type="expression" dxfId="1199" priority="157">
      <formula>IF(AND(AL874&gt;=0, RIGHT(TEXT(AL874,"0.#"),1)&lt;&gt;"."),TRUE,FALSE)</formula>
    </cfRule>
    <cfRule type="expression" dxfId="1198" priority="158">
      <formula>IF(AND(AL874&gt;=0, RIGHT(TEXT(AL874,"0.#"),1)="."),TRUE,FALSE)</formula>
    </cfRule>
    <cfRule type="expression" dxfId="1197" priority="159">
      <formula>IF(AND(AL874&lt;0, RIGHT(TEXT(AL874,"0.#"),1)&lt;&gt;"."),TRUE,FALSE)</formula>
    </cfRule>
    <cfRule type="expression" dxfId="1196" priority="160">
      <formula>IF(AND(AL874&lt;0, RIGHT(TEXT(AL874,"0.#"),1)="."),TRUE,FALSE)</formula>
    </cfRule>
  </conditionalFormatting>
  <conditionalFormatting sqref="AL875:AO875">
    <cfRule type="expression" dxfId="1195" priority="153">
      <formula>IF(AND(AL875&gt;=0, RIGHT(TEXT(AL875,"0.#"),1)&lt;&gt;"."),TRUE,FALSE)</formula>
    </cfRule>
    <cfRule type="expression" dxfId="1194" priority="154">
      <formula>IF(AND(AL875&gt;=0, RIGHT(TEXT(AL875,"0.#"),1)="."),TRUE,FALSE)</formula>
    </cfRule>
    <cfRule type="expression" dxfId="1193" priority="155">
      <formula>IF(AND(AL875&lt;0, RIGHT(TEXT(AL875,"0.#"),1)&lt;&gt;"."),TRUE,FALSE)</formula>
    </cfRule>
    <cfRule type="expression" dxfId="1192" priority="156">
      <formula>IF(AND(AL875&lt;0, RIGHT(TEXT(AL875,"0.#"),1)="."),TRUE,FALSE)</formula>
    </cfRule>
  </conditionalFormatting>
  <conditionalFormatting sqref="AL876:AO876">
    <cfRule type="expression" dxfId="1191" priority="149">
      <formula>IF(AND(AL876&gt;=0, RIGHT(TEXT(AL876,"0.#"),1)&lt;&gt;"."),TRUE,FALSE)</formula>
    </cfRule>
    <cfRule type="expression" dxfId="1190" priority="150">
      <formula>IF(AND(AL876&gt;=0, RIGHT(TEXT(AL876,"0.#"),1)="."),TRUE,FALSE)</formula>
    </cfRule>
    <cfRule type="expression" dxfId="1189" priority="151">
      <formula>IF(AND(AL876&lt;0, RIGHT(TEXT(AL876,"0.#"),1)&lt;&gt;"."),TRUE,FALSE)</formula>
    </cfRule>
    <cfRule type="expression" dxfId="1188" priority="152">
      <formula>IF(AND(AL876&lt;0, RIGHT(TEXT(AL876,"0.#"),1)="."),TRUE,FALSE)</formula>
    </cfRule>
  </conditionalFormatting>
  <conditionalFormatting sqref="AE108">
    <cfRule type="expression" dxfId="1187" priority="145">
      <formula>IF(RIGHT(TEXT(AE108,"0.#"),1)=".",FALSE,TRUE)</formula>
    </cfRule>
    <cfRule type="expression" dxfId="1186" priority="146">
      <formula>IF(RIGHT(TEXT(AE108,"0.#"),1)=".",TRUE,FALSE)</formula>
    </cfRule>
  </conditionalFormatting>
  <conditionalFormatting sqref="AI108">
    <cfRule type="expression" dxfId="1185" priority="143">
      <formula>IF(RIGHT(TEXT(AI108,"0.#"),1)=".",FALSE,TRUE)</formula>
    </cfRule>
    <cfRule type="expression" dxfId="1184" priority="144">
      <formula>IF(RIGHT(TEXT(AI108,"0.#"),1)=".",TRUE,FALSE)</formula>
    </cfRule>
  </conditionalFormatting>
  <conditionalFormatting sqref="AM108">
    <cfRule type="expression" dxfId="1183" priority="141">
      <formula>IF(RIGHT(TEXT(AM108,"0.#"),1)=".",FALSE,TRUE)</formula>
    </cfRule>
    <cfRule type="expression" dxfId="1182" priority="142">
      <formula>IF(RIGHT(TEXT(AM108,"0.#"),1)=".",TRUE,FALSE)</formula>
    </cfRule>
  </conditionalFormatting>
  <conditionalFormatting sqref="AQ101">
    <cfRule type="expression" dxfId="1181" priority="135">
      <formula>IF(RIGHT(TEXT(AQ101,"0.#"),1)=".",FALSE,TRUE)</formula>
    </cfRule>
    <cfRule type="expression" dxfId="1180" priority="136">
      <formula>IF(RIGHT(TEXT(AQ101,"0.#"),1)=".",TRUE,FALSE)</formula>
    </cfRule>
  </conditionalFormatting>
  <conditionalFormatting sqref="AQ102">
    <cfRule type="expression" dxfId="1179" priority="133">
      <formula>IF(RIGHT(TEXT(AQ102,"0.#"),1)=".",FALSE,TRUE)</formula>
    </cfRule>
    <cfRule type="expression" dxfId="1178" priority="134">
      <formula>IF(RIGHT(TEXT(AQ102,"0.#"),1)=".",TRUE,FALSE)</formula>
    </cfRule>
  </conditionalFormatting>
  <conditionalFormatting sqref="AQ104">
    <cfRule type="expression" dxfId="1177" priority="127">
      <formula>IF(RIGHT(TEXT(AQ104,"0.#"),1)=".",FALSE,TRUE)</formula>
    </cfRule>
    <cfRule type="expression" dxfId="1176" priority="128">
      <formula>IF(RIGHT(TEXT(AQ104,"0.#"),1)=".",TRUE,FALSE)</formula>
    </cfRule>
  </conditionalFormatting>
  <conditionalFormatting sqref="AQ105">
    <cfRule type="expression" dxfId="1175" priority="125">
      <formula>IF(RIGHT(TEXT(AQ105,"0.#"),1)=".",FALSE,TRUE)</formula>
    </cfRule>
    <cfRule type="expression" dxfId="1174" priority="126">
      <formula>IF(RIGHT(TEXT(AQ105,"0.#"),1)=".",TRUE,FALSE)</formula>
    </cfRule>
  </conditionalFormatting>
  <conditionalFormatting sqref="AQ107">
    <cfRule type="expression" dxfId="1173" priority="123">
      <formula>IF(RIGHT(TEXT(AQ107,"0.#"),1)=".",FALSE,TRUE)</formula>
    </cfRule>
    <cfRule type="expression" dxfId="1172" priority="124">
      <formula>IF(RIGHT(TEXT(AQ107,"0.#"),1)=".",TRUE,FALSE)</formula>
    </cfRule>
  </conditionalFormatting>
  <conditionalFormatting sqref="AQ108">
    <cfRule type="expression" dxfId="1171" priority="121">
      <formula>IF(RIGHT(TEXT(AQ108,"0.#"),1)=".",FALSE,TRUE)</formula>
    </cfRule>
    <cfRule type="expression" dxfId="1170" priority="122">
      <formula>IF(RIGHT(TEXT(AQ108,"0.#"),1)=".",TRUE,FALSE)</formula>
    </cfRule>
  </conditionalFormatting>
  <conditionalFormatting sqref="AU101">
    <cfRule type="expression" dxfId="1169" priority="119">
      <formula>IF(RIGHT(TEXT(AU101,"0.#"),1)=".",FALSE,TRUE)</formula>
    </cfRule>
    <cfRule type="expression" dxfId="1168" priority="120">
      <formula>IF(RIGHT(TEXT(AU101,"0.#"),1)=".",TRUE,FALSE)</formula>
    </cfRule>
  </conditionalFormatting>
  <conditionalFormatting sqref="AU102">
    <cfRule type="expression" dxfId="1167" priority="117">
      <formula>IF(RIGHT(TEXT(AU102,"0.#"),1)=".",FALSE,TRUE)</formula>
    </cfRule>
    <cfRule type="expression" dxfId="1166" priority="118">
      <formula>IF(RIGHT(TEXT(AU102,"0.#"),1)=".",TRUE,FALSE)</formula>
    </cfRule>
  </conditionalFormatting>
  <conditionalFormatting sqref="AU113">
    <cfRule type="expression" dxfId="1165" priority="115">
      <formula>IF(RIGHT(TEXT(AU113,"0.#"),1)=".",FALSE,TRUE)</formula>
    </cfRule>
    <cfRule type="expression" dxfId="1164" priority="116">
      <formula>IF(RIGHT(TEXT(AU113,"0.#"),1)=".",TRUE,FALSE)</formula>
    </cfRule>
  </conditionalFormatting>
  <conditionalFormatting sqref="AU114">
    <cfRule type="expression" dxfId="1163" priority="113">
      <formula>IF(RIGHT(TEXT(AU114,"0.#"),1)=".",FALSE,TRUE)</formula>
    </cfRule>
    <cfRule type="expression" dxfId="1162" priority="114">
      <formula>IF(RIGHT(TEXT(AU114,"0.#"),1)=".",TRUE,FALSE)</formula>
    </cfRule>
  </conditionalFormatting>
  <conditionalFormatting sqref="AE111 AI111 AM111">
    <cfRule type="expression" dxfId="1161" priority="111">
      <formula>IF(RIGHT(TEXT(AE111,"0.#"),1)=".",FALSE,TRUE)</formula>
    </cfRule>
    <cfRule type="expression" dxfId="1160" priority="112">
      <formula>IF(RIGHT(TEXT(AE111,"0.#"),1)=".",TRUE,FALSE)</formula>
    </cfRule>
  </conditionalFormatting>
  <conditionalFormatting sqref="AQ110:AQ111">
    <cfRule type="expression" dxfId="1159" priority="109">
      <formula>IF(RIGHT(TEXT(AQ110,"0.#"),1)=".",FALSE,TRUE)</formula>
    </cfRule>
    <cfRule type="expression" dxfId="1158" priority="110">
      <formula>IF(RIGHT(TEXT(AQ110,"0.#"),1)=".",TRUE,FALSE)</formula>
    </cfRule>
  </conditionalFormatting>
  <conditionalFormatting sqref="AM116">
    <cfRule type="expression" dxfId="1157" priority="107">
      <formula>IF(RIGHT(TEXT(AM116,"0.#"),1)=".",FALSE,TRUE)</formula>
    </cfRule>
    <cfRule type="expression" dxfId="1156" priority="108">
      <formula>IF(RIGHT(TEXT(AM116,"0.#"),1)=".",TRUE,FALSE)</formula>
    </cfRule>
  </conditionalFormatting>
  <conditionalFormatting sqref="AE116">
    <cfRule type="expression" dxfId="1155" priority="105">
      <formula>IF(RIGHT(TEXT(AE116,"0.#"),1)=".",FALSE,TRUE)</formula>
    </cfRule>
    <cfRule type="expression" dxfId="1154" priority="106">
      <formula>IF(RIGHT(TEXT(AE116,"0.#"),1)=".",TRUE,FALSE)</formula>
    </cfRule>
  </conditionalFormatting>
  <conditionalFormatting sqref="AI116">
    <cfRule type="expression" dxfId="1153" priority="103">
      <formula>IF(RIGHT(TEXT(AI116,"0.#"),1)=".",FALSE,TRUE)</formula>
    </cfRule>
    <cfRule type="expression" dxfId="1152" priority="104">
      <formula>IF(RIGHT(TEXT(AI116,"0.#"),1)=".",TRUE,FALSE)</formula>
    </cfRule>
  </conditionalFormatting>
  <conditionalFormatting sqref="AM119">
    <cfRule type="expression" dxfId="1151" priority="101">
      <formula>IF(RIGHT(TEXT(AM119,"0.#"),1)=".",FALSE,TRUE)</formula>
    </cfRule>
    <cfRule type="expression" dxfId="1150" priority="102">
      <formula>IF(RIGHT(TEXT(AM119,"0.#"),1)=".",TRUE,FALSE)</formula>
    </cfRule>
  </conditionalFormatting>
  <conditionalFormatting sqref="AE119">
    <cfRule type="expression" dxfId="1149" priority="99">
      <formula>IF(RIGHT(TEXT(AE119,"0.#"),1)=".",FALSE,TRUE)</formula>
    </cfRule>
    <cfRule type="expression" dxfId="1148" priority="100">
      <formula>IF(RIGHT(TEXT(AE119,"0.#"),1)=".",TRUE,FALSE)</formula>
    </cfRule>
  </conditionalFormatting>
  <conditionalFormatting sqref="AI119">
    <cfRule type="expression" dxfId="1147" priority="97">
      <formula>IF(RIGHT(TEXT(AI119,"0.#"),1)=".",FALSE,TRUE)</formula>
    </cfRule>
    <cfRule type="expression" dxfId="1146" priority="98">
      <formula>IF(RIGHT(TEXT(AI119,"0.#"),1)=".",TRUE,FALSE)</formula>
    </cfRule>
  </conditionalFormatting>
  <conditionalFormatting sqref="AU434">
    <cfRule type="expression" dxfId="1145" priority="93">
      <formula>IF(RIGHT(TEXT(AU434,"0.#"),1)=".",FALSE,TRUE)</formula>
    </cfRule>
    <cfRule type="expression" dxfId="1144" priority="94">
      <formula>IF(RIGHT(TEXT(AU434,"0.#"),1)=".",TRUE,FALSE)</formula>
    </cfRule>
  </conditionalFormatting>
  <conditionalFormatting sqref="AU435">
    <cfRule type="expression" dxfId="1143" priority="91">
      <formula>IF(RIGHT(TEXT(AU435,"0.#"),1)=".",FALSE,TRUE)</formula>
    </cfRule>
    <cfRule type="expression" dxfId="1142" priority="92">
      <formula>IF(RIGHT(TEXT(AU435,"0.#"),1)=".",TRUE,FALSE)</formula>
    </cfRule>
  </conditionalFormatting>
  <conditionalFormatting sqref="AD19:AJ19">
    <cfRule type="expression" dxfId="1141" priority="85">
      <formula>IF(RIGHT(TEXT(AD19,"0.#"),1)=".",FALSE,TRUE)</formula>
    </cfRule>
    <cfRule type="expression" dxfId="1140" priority="86">
      <formula>IF(RIGHT(TEXT(AD19,"0.#"),1)=".",TRUE,FALSE)</formula>
    </cfRule>
  </conditionalFormatting>
  <conditionalFormatting sqref="AL838:AO838">
    <cfRule type="expression" dxfId="1139" priority="81">
      <formula>IF(AND(AL838&gt;=0, RIGHT(TEXT(AL838,"0.#"),1)&lt;&gt;"."),TRUE,FALSE)</formula>
    </cfRule>
    <cfRule type="expression" dxfId="1138" priority="82">
      <formula>IF(AND(AL838&gt;=0, RIGHT(TEXT(AL838,"0.#"),1)="."),TRUE,FALSE)</formula>
    </cfRule>
    <cfRule type="expression" dxfId="1137" priority="83">
      <formula>IF(AND(AL838&lt;0, RIGHT(TEXT(AL838,"0.#"),1)&lt;&gt;"."),TRUE,FALSE)</formula>
    </cfRule>
    <cfRule type="expression" dxfId="1136" priority="84">
      <formula>IF(AND(AL838&lt;0, RIGHT(TEXT(AL838,"0.#"),1)="."),TRUE,FALSE)</formula>
    </cfRule>
  </conditionalFormatting>
  <conditionalFormatting sqref="AU433">
    <cfRule type="expression" dxfId="1135" priority="79">
      <formula>IF(RIGHT(TEXT(AU433,"0.#"),1)=".",FALSE,TRUE)</formula>
    </cfRule>
    <cfRule type="expression" dxfId="1134" priority="80">
      <formula>IF(RIGHT(TEXT(AU433,"0.#"),1)=".",TRUE,FALSE)</formula>
    </cfRule>
  </conditionalFormatting>
  <conditionalFormatting sqref="AM32">
    <cfRule type="expression" dxfId="1133" priority="75">
      <formula>IF(RIGHT(TEXT(AM32,"0.#"),1)=".",FALSE,TRUE)</formula>
    </cfRule>
    <cfRule type="expression" dxfId="1132" priority="76">
      <formula>IF(RIGHT(TEXT(AM32,"0.#"),1)=".",TRUE,FALSE)</formula>
    </cfRule>
  </conditionalFormatting>
  <conditionalFormatting sqref="AM33">
    <cfRule type="expression" dxfId="1131" priority="73">
      <formula>IF(RIGHT(TEXT(AM33,"0.#"),1)=".",FALSE,TRUE)</formula>
    </cfRule>
    <cfRule type="expression" dxfId="1130" priority="74">
      <formula>IF(RIGHT(TEXT(AM33,"0.#"),1)=".",TRUE,FALSE)</formula>
    </cfRule>
  </conditionalFormatting>
  <conditionalFormatting sqref="AE33">
    <cfRule type="expression" dxfId="1129" priority="71">
      <formula>IF(RIGHT(TEXT(AE33,"0.#"),1)=".",FALSE,TRUE)</formula>
    </cfRule>
    <cfRule type="expression" dxfId="1128" priority="72">
      <formula>IF(RIGHT(TEXT(AE33,"0.#"),1)=".",TRUE,FALSE)</formula>
    </cfRule>
  </conditionalFormatting>
  <conditionalFormatting sqref="AI33">
    <cfRule type="expression" dxfId="1127" priority="69">
      <formula>IF(RIGHT(TEXT(AI33,"0.#"),1)=".",FALSE,TRUE)</formula>
    </cfRule>
    <cfRule type="expression" dxfId="1126" priority="70">
      <formula>IF(RIGHT(TEXT(AI33,"0.#"),1)=".",TRUE,FALSE)</formula>
    </cfRule>
  </conditionalFormatting>
  <conditionalFormatting sqref="AI32">
    <cfRule type="expression" dxfId="1125" priority="67">
      <formula>IF(RIGHT(TEXT(AI32,"0.#"),1)=".",FALSE,TRUE)</formula>
    </cfRule>
    <cfRule type="expression" dxfId="1124" priority="68">
      <formula>IF(RIGHT(TEXT(AI32,"0.#"),1)=".",TRUE,FALSE)</formula>
    </cfRule>
  </conditionalFormatting>
  <conditionalFormatting sqref="AE32">
    <cfRule type="expression" dxfId="1123" priority="65">
      <formula>IF(RIGHT(TEXT(AE32,"0.#"),1)=".",FALSE,TRUE)</formula>
    </cfRule>
    <cfRule type="expression" dxfId="1122" priority="66">
      <formula>IF(RIGHT(TEXT(AE32,"0.#"),1)=".",TRUE,FALSE)</formula>
    </cfRule>
  </conditionalFormatting>
  <conditionalFormatting sqref="AQ32:AQ33">
    <cfRule type="expression" dxfId="1121" priority="63">
      <formula>IF(RIGHT(TEXT(AQ32,"0.#"),1)=".",FALSE,TRUE)</formula>
    </cfRule>
    <cfRule type="expression" dxfId="1120" priority="64">
      <formula>IF(RIGHT(TEXT(AQ32,"0.#"),1)=".",TRUE,FALSE)</formula>
    </cfRule>
  </conditionalFormatting>
  <conditionalFormatting sqref="AU32:AU33">
    <cfRule type="expression" dxfId="1119" priority="61">
      <formula>IF(RIGHT(TEXT(AU32,"0.#"),1)=".",FALSE,TRUE)</formula>
    </cfRule>
    <cfRule type="expression" dxfId="1118" priority="62">
      <formula>IF(RIGHT(TEXT(AU32,"0.#"),1)=".",TRUE,FALSE)</formula>
    </cfRule>
  </conditionalFormatting>
  <conditionalFormatting sqref="AM34">
    <cfRule type="expression" dxfId="1117" priority="55">
      <formula>IF(RIGHT(TEXT(AM34,"0.#"),1)=".",FALSE,TRUE)</formula>
    </cfRule>
    <cfRule type="expression" dxfId="1116" priority="56">
      <formula>IF(RIGHT(TEXT(AM34,"0.#"),1)=".",TRUE,FALSE)</formula>
    </cfRule>
  </conditionalFormatting>
  <conditionalFormatting sqref="AE34">
    <cfRule type="expression" dxfId="1115" priority="59">
      <formula>IF(RIGHT(TEXT(AE34,"0.#"),1)=".",FALSE,TRUE)</formula>
    </cfRule>
    <cfRule type="expression" dxfId="1114" priority="60">
      <formula>IF(RIGHT(TEXT(AE34,"0.#"),1)=".",TRUE,FALSE)</formula>
    </cfRule>
  </conditionalFormatting>
  <conditionalFormatting sqref="AI34">
    <cfRule type="expression" dxfId="1113" priority="57">
      <formula>IF(RIGHT(TEXT(AI34,"0.#"),1)=".",FALSE,TRUE)</formula>
    </cfRule>
    <cfRule type="expression" dxfId="1112" priority="58">
      <formula>IF(RIGHT(TEXT(AI34,"0.#"),1)=".",TRUE,FALSE)</formula>
    </cfRule>
  </conditionalFormatting>
  <conditionalFormatting sqref="AQ34">
    <cfRule type="expression" dxfId="1111" priority="53">
      <formula>IF(RIGHT(TEXT(AQ34,"0.#"),1)=".",FALSE,TRUE)</formula>
    </cfRule>
    <cfRule type="expression" dxfId="1110" priority="54">
      <formula>IF(RIGHT(TEXT(AQ34,"0.#"),1)=".",TRUE,FALSE)</formula>
    </cfRule>
  </conditionalFormatting>
  <conditionalFormatting sqref="AU34">
    <cfRule type="expression" dxfId="1109" priority="51">
      <formula>IF(RIGHT(TEXT(AU34,"0.#"),1)=".",FALSE,TRUE)</formula>
    </cfRule>
    <cfRule type="expression" dxfId="1108" priority="52">
      <formula>IF(RIGHT(TEXT(AU34,"0.#"),1)=".",TRUE,FALSE)</formula>
    </cfRule>
  </conditionalFormatting>
  <conditionalFormatting sqref="AM67">
    <cfRule type="expression" dxfId="1107" priority="49">
      <formula>IF(RIGHT(TEXT(AM67,"0.#"),1)=".",FALSE,TRUE)</formula>
    </cfRule>
    <cfRule type="expression" dxfId="1106" priority="50">
      <formula>IF(RIGHT(TEXT(AM67,"0.#"),1)=".",TRUE,FALSE)</formula>
    </cfRule>
  </conditionalFormatting>
  <conditionalFormatting sqref="AM68">
    <cfRule type="expression" dxfId="1105" priority="47">
      <formula>IF(RIGHT(TEXT(AM68,"0.#"),1)=".",FALSE,TRUE)</formula>
    </cfRule>
    <cfRule type="expression" dxfId="1104" priority="48">
      <formula>IF(RIGHT(TEXT(AM68,"0.#"),1)=".",TRUE,FALSE)</formula>
    </cfRule>
  </conditionalFormatting>
  <conditionalFormatting sqref="AM70">
    <cfRule type="expression" dxfId="1103" priority="43">
      <formula>IF(RIGHT(TEXT(AM70,"0.#"),1)=".",FALSE,TRUE)</formula>
    </cfRule>
    <cfRule type="expression" dxfId="1102" priority="44">
      <formula>IF(RIGHT(TEXT(AM70,"0.#"),1)=".",TRUE,FALSE)</formula>
    </cfRule>
  </conditionalFormatting>
  <conditionalFormatting sqref="AE69 AI69 AM69">
    <cfRule type="expression" dxfId="1101" priority="39">
      <formula>IF(RIGHT(TEXT(AE69,"0.#"),1)=".",FALSE,TRUE)</formula>
    </cfRule>
    <cfRule type="expression" dxfId="1100" priority="40">
      <formula>IF(RIGHT(TEXT(AE69,"0.#"),1)=".",TRUE,FALSE)</formula>
    </cfRule>
  </conditionalFormatting>
  <conditionalFormatting sqref="AE68">
    <cfRule type="expression" dxfId="1099" priority="37">
      <formula>IF(RIGHT(TEXT(AE68,"0.#"),1)=".",FALSE,TRUE)</formula>
    </cfRule>
    <cfRule type="expression" dxfId="1098" priority="38">
      <formula>IF(RIGHT(TEXT(AE68,"0.#"),1)=".",TRUE,FALSE)</formula>
    </cfRule>
  </conditionalFormatting>
  <conditionalFormatting sqref="AI68">
    <cfRule type="expression" dxfId="1097" priority="35">
      <formula>IF(RIGHT(TEXT(AI68,"0.#"),1)=".",FALSE,TRUE)</formula>
    </cfRule>
    <cfRule type="expression" dxfId="1096" priority="36">
      <formula>IF(RIGHT(TEXT(AI68,"0.#"),1)=".",TRUE,FALSE)</formula>
    </cfRule>
  </conditionalFormatting>
  <conditionalFormatting sqref="AE67">
    <cfRule type="expression" dxfId="1095" priority="27">
      <formula>IF(RIGHT(TEXT(AE67,"0.#"),1)=".",FALSE,TRUE)</formula>
    </cfRule>
    <cfRule type="expression" dxfId="1094" priority="28">
      <formula>IF(RIGHT(TEXT(AE67,"0.#"),1)=".",TRUE,FALSE)</formula>
    </cfRule>
  </conditionalFormatting>
  <conditionalFormatting sqref="AE71">
    <cfRule type="expression" dxfId="1093" priority="25">
      <formula>IF(RIGHT(TEXT(AE71,"0.#"),1)=".",FALSE,TRUE)</formula>
    </cfRule>
    <cfRule type="expression" dxfId="1092" priority="26">
      <formula>IF(RIGHT(TEXT(AE71,"0.#"),1)=".",TRUE,FALSE)</formula>
    </cfRule>
  </conditionalFormatting>
  <conditionalFormatting sqref="AE70">
    <cfRule type="expression" dxfId="1091" priority="23">
      <formula>IF(RIGHT(TEXT(AE70,"0.#"),1)=".",FALSE,TRUE)</formula>
    </cfRule>
    <cfRule type="expression" dxfId="1090" priority="24">
      <formula>IF(RIGHT(TEXT(AE70,"0.#"),1)=".",TRUE,FALSE)</formula>
    </cfRule>
  </conditionalFormatting>
  <conditionalFormatting sqref="AQ67:AQ69">
    <cfRule type="expression" dxfId="1089" priority="21">
      <formula>IF(RIGHT(TEXT(AQ67,"0.#"),1)=".",FALSE,TRUE)</formula>
    </cfRule>
    <cfRule type="expression" dxfId="1088" priority="22">
      <formula>IF(RIGHT(TEXT(AQ67,"0.#"),1)=".",TRUE,FALSE)</formula>
    </cfRule>
  </conditionalFormatting>
  <conditionalFormatting sqref="AU67:AU69">
    <cfRule type="expression" dxfId="1087" priority="19">
      <formula>IF(RIGHT(TEXT(AU67,"0.#"),1)=".",FALSE,TRUE)</formula>
    </cfRule>
    <cfRule type="expression" dxfId="1086" priority="20">
      <formula>IF(RIGHT(TEXT(AU67,"0.#"),1)=".",TRUE,FALSE)</formula>
    </cfRule>
  </conditionalFormatting>
  <conditionalFormatting sqref="AQ72">
    <cfRule type="expression" dxfId="1085" priority="17">
      <formula>IF(RIGHT(TEXT(AQ72,"0.#"),1)=".",FALSE,TRUE)</formula>
    </cfRule>
    <cfRule type="expression" dxfId="1084" priority="18">
      <formula>IF(RIGHT(TEXT(AQ72,"0.#"),1)=".",TRUE,FALSE)</formula>
    </cfRule>
  </conditionalFormatting>
  <conditionalFormatting sqref="AU72">
    <cfRule type="expression" dxfId="1083" priority="15">
      <formula>IF(RIGHT(TEXT(AU72,"0.#"),1)=".",FALSE,TRUE)</formula>
    </cfRule>
    <cfRule type="expression" dxfId="1082" priority="16">
      <formula>IF(RIGHT(TEXT(AU72,"0.#"),1)=".",TRUE,FALSE)</formula>
    </cfRule>
  </conditionalFormatting>
  <conditionalFormatting sqref="AQ70:AQ71">
    <cfRule type="expression" dxfId="1081" priority="13">
      <formula>IF(RIGHT(TEXT(AQ70,"0.#"),1)=".",FALSE,TRUE)</formula>
    </cfRule>
    <cfRule type="expression" dxfId="1080" priority="14">
      <formula>IF(RIGHT(TEXT(AQ70,"0.#"),1)=".",TRUE,FALSE)</formula>
    </cfRule>
  </conditionalFormatting>
  <conditionalFormatting sqref="AU70:AU71">
    <cfRule type="expression" dxfId="1079" priority="11">
      <formula>IF(RIGHT(TEXT(AU70,"0.#"),1)=".",FALSE,TRUE)</formula>
    </cfRule>
    <cfRule type="expression" dxfId="1078" priority="12">
      <formula>IF(RIGHT(TEXT(AU70,"0.#"),1)=".",TRUE,FALSE)</formula>
    </cfRule>
  </conditionalFormatting>
  <conditionalFormatting sqref="AI71">
    <cfRule type="expression" dxfId="1077" priority="9">
      <formula>IF(RIGHT(TEXT(AI71,"0.#"),1)=".",FALSE,TRUE)</formula>
    </cfRule>
    <cfRule type="expression" dxfId="1076" priority="10">
      <formula>IF(RIGHT(TEXT(AI71,"0.#"),1)=".",TRUE,FALSE)</formula>
    </cfRule>
  </conditionalFormatting>
  <conditionalFormatting sqref="AM71">
    <cfRule type="expression" dxfId="1075" priority="7">
      <formula>IF(RIGHT(TEXT(AM71,"0.#"),1)=".",FALSE,TRUE)</formula>
    </cfRule>
    <cfRule type="expression" dxfId="1074" priority="8">
      <formula>IF(RIGHT(TEXT(AM71,"0.#"),1)=".",TRUE,FALSE)</formula>
    </cfRule>
  </conditionalFormatting>
  <conditionalFormatting sqref="AI67">
    <cfRule type="expression" dxfId="1073" priority="5">
      <formula>IF(RIGHT(TEXT(AI67,"0.#"),1)=".",FALSE,TRUE)</formula>
    </cfRule>
    <cfRule type="expression" dxfId="1072" priority="6">
      <formula>IF(RIGHT(TEXT(AI67,"0.#"),1)=".",TRUE,FALSE)</formula>
    </cfRule>
  </conditionalFormatting>
  <conditionalFormatting sqref="AI70">
    <cfRule type="expression" dxfId="1071" priority="3">
      <formula>IF(RIGHT(TEXT(AI70,"0.#"),1)=".",FALSE,TRUE)</formula>
    </cfRule>
    <cfRule type="expression" dxfId="1070" priority="4">
      <formula>IF(RIGHT(TEXT(AI70,"0.#"),1)=".",TRUE,FALSE)</formula>
    </cfRule>
  </conditionalFormatting>
  <conditionalFormatting sqref="AE72 AI72 AM72">
    <cfRule type="expression" dxfId="1069" priority="1">
      <formula>IF(RIGHT(TEXT(AE72,"0.#"),1)=".",FALSE,TRUE)</formula>
    </cfRule>
    <cfRule type="expression" dxfId="1068" priority="2">
      <formula>IF(RIGHT(TEXT(AE72,"0.#"),1)=".",TRUE,FALSE)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cellComments="asDisplayed" r:id="rId1"/>
  <headerFooter differentFirst="1" alignWithMargins="0"/>
  <rowBreaks count="12" manualBreakCount="12">
    <brk id="34" max="49" man="1"/>
    <brk id="129" max="49" man="1"/>
    <brk id="699" max="49" man="1"/>
    <brk id="710" max="49" man="1"/>
    <brk id="740" max="16383" man="1"/>
    <brk id="749" max="49" man="1"/>
    <brk id="752" max="16383" man="1"/>
    <brk id="755" max="16383" man="1"/>
    <brk id="759" max="16383" man="1"/>
    <brk id="763" max="16383" man="1"/>
    <brk id="833" max="16383" man="1"/>
    <brk id="100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239</v>
      </c>
      <c r="AI1" s="53" t="s">
        <v>248</v>
      </c>
      <c r="AK1" s="53" t="s">
        <v>253</v>
      </c>
      <c r="AM1" s="87"/>
      <c r="AN1" s="87"/>
      <c r="AP1" s="28" t="s">
        <v>321</v>
      </c>
    </row>
    <row r="2" spans="1:42" ht="13.6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225</v>
      </c>
      <c r="W2" s="32" t="s">
        <v>180</v>
      </c>
      <c r="Y2" s="32" t="s">
        <v>68</v>
      </c>
      <c r="Z2" s="30"/>
      <c r="AA2" s="32" t="s">
        <v>381</v>
      </c>
      <c r="AB2" s="31"/>
      <c r="AC2" s="33" t="s">
        <v>135</v>
      </c>
      <c r="AD2" s="28"/>
      <c r="AE2" s="44" t="s">
        <v>176</v>
      </c>
      <c r="AF2" s="30"/>
      <c r="AG2" s="55" t="s">
        <v>335</v>
      </c>
      <c r="AI2" s="53" t="s">
        <v>371</v>
      </c>
      <c r="AK2" s="53" t="s">
        <v>254</v>
      </c>
      <c r="AM2" s="87"/>
      <c r="AN2" s="87"/>
      <c r="AP2" s="55" t="s">
        <v>335</v>
      </c>
    </row>
    <row r="3" spans="1:42" ht="13.6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523</v>
      </c>
      <c r="R3" s="13" t="str">
        <f t="shared" ref="R3:R8" si="3">IF(Q3="","",P3)</f>
        <v>委託・請負</v>
      </c>
      <c r="S3" s="13" t="str">
        <f t="shared" ref="S3:S8" si="4">IF(R3="",S2,IF(S2&lt;&gt;"",CONCATENATE(S2,"、",R3),R3))</f>
        <v>委託・請負</v>
      </c>
      <c r="T3" s="13"/>
      <c r="U3" s="32" t="s">
        <v>383</v>
      </c>
      <c r="W3" s="32" t="s">
        <v>150</v>
      </c>
      <c r="Y3" s="32" t="s">
        <v>69</v>
      </c>
      <c r="Z3" s="30"/>
      <c r="AA3" s="32" t="s">
        <v>491</v>
      </c>
      <c r="AB3" s="31"/>
      <c r="AC3" s="33" t="s">
        <v>136</v>
      </c>
      <c r="AD3" s="28"/>
      <c r="AE3" s="44" t="s">
        <v>177</v>
      </c>
      <c r="AF3" s="30"/>
      <c r="AG3" s="55" t="s">
        <v>336</v>
      </c>
      <c r="AI3" s="53" t="s">
        <v>247</v>
      </c>
      <c r="AK3" s="53" t="str">
        <f>CHAR(CODE(AK2)+1)</f>
        <v>B</v>
      </c>
      <c r="AM3" s="87"/>
      <c r="AN3" s="87"/>
      <c r="AP3" s="55" t="s">
        <v>336</v>
      </c>
    </row>
    <row r="4" spans="1:42" ht="13.6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523</v>
      </c>
      <c r="R4" s="13" t="str">
        <f t="shared" si="3"/>
        <v>補助</v>
      </c>
      <c r="S4" s="13" t="str">
        <f t="shared" si="4"/>
        <v>委託・請負、補助</v>
      </c>
      <c r="T4" s="13"/>
      <c r="U4" s="32" t="s">
        <v>384</v>
      </c>
      <c r="W4" s="32" t="s">
        <v>151</v>
      </c>
      <c r="Y4" s="32" t="s">
        <v>398</v>
      </c>
      <c r="Z4" s="30"/>
      <c r="AA4" s="32" t="s">
        <v>492</v>
      </c>
      <c r="AB4" s="31"/>
      <c r="AC4" s="32" t="s">
        <v>137</v>
      </c>
      <c r="AD4" s="28"/>
      <c r="AE4" s="44" t="s">
        <v>178</v>
      </c>
      <c r="AF4" s="30"/>
      <c r="AG4" s="55" t="s">
        <v>337</v>
      </c>
      <c r="AI4" s="53" t="s">
        <v>249</v>
      </c>
      <c r="AK4" s="53" t="str">
        <f t="shared" ref="AK4:AK49" si="7">CHAR(CODE(AK3)+1)</f>
        <v>C</v>
      </c>
      <c r="AM4" s="87"/>
      <c r="AN4" s="87"/>
      <c r="AP4" s="55" t="s">
        <v>337</v>
      </c>
    </row>
    <row r="5" spans="1:42" ht="13.6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291</v>
      </c>
      <c r="Y5" s="32" t="s">
        <v>399</v>
      </c>
      <c r="Z5" s="30"/>
      <c r="AA5" s="32" t="s">
        <v>493</v>
      </c>
      <c r="AB5" s="31"/>
      <c r="AC5" s="32" t="s">
        <v>179</v>
      </c>
      <c r="AD5" s="31"/>
      <c r="AE5" s="44" t="s">
        <v>348</v>
      </c>
      <c r="AF5" s="30"/>
      <c r="AG5" s="55" t="s">
        <v>338</v>
      </c>
      <c r="AI5" s="53" t="s">
        <v>386</v>
      </c>
      <c r="AK5" s="53" t="str">
        <f t="shared" si="7"/>
        <v>D</v>
      </c>
      <c r="AP5" s="55" t="s">
        <v>338</v>
      </c>
    </row>
    <row r="6" spans="1:42" ht="13.6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350</v>
      </c>
      <c r="W6" s="32" t="s">
        <v>152</v>
      </c>
      <c r="Y6" s="32" t="s">
        <v>400</v>
      </c>
      <c r="Z6" s="30"/>
      <c r="AA6" s="32" t="s">
        <v>494</v>
      </c>
      <c r="AB6" s="31"/>
      <c r="AC6" s="32" t="s">
        <v>138</v>
      </c>
      <c r="AD6" s="31"/>
      <c r="AE6" s="44" t="s">
        <v>345</v>
      </c>
      <c r="AF6" s="30"/>
      <c r="AG6" s="55" t="s">
        <v>339</v>
      </c>
      <c r="AI6" s="53" t="s">
        <v>387</v>
      </c>
      <c r="AK6" s="53" t="str">
        <f>CHAR(CODE(AK5)+1)</f>
        <v>E</v>
      </c>
      <c r="AP6" s="55" t="s">
        <v>339</v>
      </c>
    </row>
    <row r="7" spans="1:42" ht="13.65" customHeight="1" x14ac:dyDescent="0.2">
      <c r="A7" s="14" t="s">
        <v>90</v>
      </c>
      <c r="B7" s="15"/>
      <c r="C7" s="13" t="str">
        <f t="shared" si="0"/>
        <v/>
      </c>
      <c r="D7" s="13" t="str">
        <f t="shared" si="8"/>
        <v/>
      </c>
      <c r="F7" s="18" t="s">
        <v>269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401</v>
      </c>
      <c r="Z7" s="30"/>
      <c r="AA7" s="32" t="s">
        <v>495</v>
      </c>
      <c r="AB7" s="31"/>
      <c r="AC7" s="31"/>
      <c r="AD7" s="31"/>
      <c r="AE7" s="32" t="s">
        <v>138</v>
      </c>
      <c r="AF7" s="30"/>
      <c r="AG7" s="55" t="s">
        <v>340</v>
      </c>
      <c r="AH7" s="91"/>
      <c r="AI7" s="55" t="s">
        <v>364</v>
      </c>
      <c r="AK7" s="53" t="str">
        <f>CHAR(CODE(AK6)+1)</f>
        <v>F</v>
      </c>
      <c r="AP7" s="55" t="s">
        <v>340</v>
      </c>
    </row>
    <row r="8" spans="1:42" ht="13.6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351</v>
      </c>
      <c r="W8" s="32" t="s">
        <v>154</v>
      </c>
      <c r="Y8" s="32" t="s">
        <v>402</v>
      </c>
      <c r="Z8" s="30"/>
      <c r="AA8" s="32" t="s">
        <v>496</v>
      </c>
      <c r="AB8" s="31"/>
      <c r="AC8" s="31"/>
      <c r="AD8" s="31"/>
      <c r="AE8" s="31"/>
      <c r="AF8" s="30"/>
      <c r="AG8" s="55" t="s">
        <v>341</v>
      </c>
      <c r="AI8" s="53" t="s">
        <v>365</v>
      </c>
      <c r="AK8" s="53" t="str">
        <f t="shared" si="7"/>
        <v>G</v>
      </c>
      <c r="AP8" s="55" t="s">
        <v>341</v>
      </c>
    </row>
    <row r="9" spans="1:42" ht="13.65" customHeight="1" x14ac:dyDescent="0.2">
      <c r="A9" s="14" t="s">
        <v>92</v>
      </c>
      <c r="B9" s="15"/>
      <c r="C9" s="13" t="str">
        <f t="shared" si="0"/>
        <v/>
      </c>
      <c r="D9" s="13" t="str">
        <f t="shared" si="8"/>
        <v/>
      </c>
      <c r="F9" s="18" t="s">
        <v>270</v>
      </c>
      <c r="G9" s="17"/>
      <c r="H9" s="13" t="str">
        <f t="shared" si="1"/>
        <v/>
      </c>
      <c r="I9" s="13" t="str">
        <f t="shared" si="5"/>
        <v/>
      </c>
      <c r="K9" s="14" t="s">
        <v>110</v>
      </c>
      <c r="L9" s="15" t="s">
        <v>523</v>
      </c>
      <c r="M9" s="13" t="str">
        <f t="shared" si="2"/>
        <v>エネルギー対策</v>
      </c>
      <c r="N9" s="13" t="str">
        <f t="shared" si="6"/>
        <v>エネルギー対策</v>
      </c>
      <c r="O9" s="13"/>
      <c r="P9" s="13"/>
      <c r="Q9" s="19"/>
      <c r="T9" s="13"/>
      <c r="U9" s="32" t="s">
        <v>362</v>
      </c>
      <c r="W9" s="32" t="s">
        <v>155</v>
      </c>
      <c r="Y9" s="32" t="s">
        <v>403</v>
      </c>
      <c r="Z9" s="30"/>
      <c r="AA9" s="32" t="s">
        <v>497</v>
      </c>
      <c r="AB9" s="31"/>
      <c r="AC9" s="31"/>
      <c r="AD9" s="31"/>
      <c r="AE9" s="31"/>
      <c r="AF9" s="30"/>
      <c r="AG9" s="55" t="s">
        <v>342</v>
      </c>
      <c r="AI9" s="86"/>
      <c r="AK9" s="53" t="str">
        <f t="shared" si="7"/>
        <v>H</v>
      </c>
      <c r="AP9" s="55" t="s">
        <v>342</v>
      </c>
    </row>
    <row r="10" spans="1:42" ht="13.65" customHeight="1" x14ac:dyDescent="0.2">
      <c r="A10" s="14" t="s">
        <v>292</v>
      </c>
      <c r="B10" s="15"/>
      <c r="C10" s="13" t="str">
        <f t="shared" si="0"/>
        <v/>
      </c>
      <c r="D10" s="13" t="str">
        <f t="shared" si="8"/>
        <v/>
      </c>
      <c r="F10" s="18" t="s">
        <v>117</v>
      </c>
      <c r="G10" s="17" t="s">
        <v>523</v>
      </c>
      <c r="H10" s="13" t="str">
        <f t="shared" si="1"/>
        <v>エネルギー対策特別会計エネルギー需給勘定</v>
      </c>
      <c r="I10" s="13" t="str">
        <f t="shared" si="5"/>
        <v>エネルギー対策特別会計エネルギー需給勘定</v>
      </c>
      <c r="K10" s="14" t="s">
        <v>296</v>
      </c>
      <c r="L10" s="15"/>
      <c r="M10" s="13" t="str">
        <f t="shared" si="2"/>
        <v/>
      </c>
      <c r="N10" s="13" t="str">
        <f t="shared" si="6"/>
        <v>エネルギー対策</v>
      </c>
      <c r="O10" s="13"/>
      <c r="P10" s="13" t="str">
        <f>S8</f>
        <v>委託・請負、補助</v>
      </c>
      <c r="Q10" s="19"/>
      <c r="T10" s="13"/>
      <c r="W10" s="32" t="s">
        <v>156</v>
      </c>
      <c r="Y10" s="32" t="s">
        <v>404</v>
      </c>
      <c r="Z10" s="30"/>
      <c r="AA10" s="32" t="s">
        <v>498</v>
      </c>
      <c r="AB10" s="31"/>
      <c r="AC10" s="31"/>
      <c r="AD10" s="31"/>
      <c r="AE10" s="31"/>
      <c r="AF10" s="30"/>
      <c r="AG10" s="55" t="s">
        <v>327</v>
      </c>
      <c r="AK10" s="53" t="str">
        <f t="shared" si="7"/>
        <v>I</v>
      </c>
      <c r="AP10" s="53" t="s">
        <v>322</v>
      </c>
    </row>
    <row r="11" spans="1:42" ht="13.6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405</v>
      </c>
      <c r="Z11" s="30"/>
      <c r="AA11" s="32" t="s">
        <v>499</v>
      </c>
      <c r="AB11" s="31"/>
      <c r="AC11" s="31"/>
      <c r="AD11" s="31"/>
      <c r="AE11" s="31"/>
      <c r="AF11" s="30"/>
      <c r="AG11" s="53" t="s">
        <v>330</v>
      </c>
      <c r="AK11" s="53" t="str">
        <f t="shared" si="7"/>
        <v>J</v>
      </c>
    </row>
    <row r="12" spans="1:42" ht="13.6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406</v>
      </c>
      <c r="Z12" s="30"/>
      <c r="AA12" s="32" t="s">
        <v>500</v>
      </c>
      <c r="AB12" s="31"/>
      <c r="AC12" s="31"/>
      <c r="AD12" s="31"/>
      <c r="AE12" s="31"/>
      <c r="AF12" s="30"/>
      <c r="AG12" s="53" t="s">
        <v>328</v>
      </c>
      <c r="AK12" s="53" t="str">
        <f t="shared" si="7"/>
        <v>K</v>
      </c>
    </row>
    <row r="13" spans="1:42" ht="13.6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407</v>
      </c>
      <c r="Z13" s="30"/>
      <c r="AA13" s="32" t="s">
        <v>501</v>
      </c>
      <c r="AB13" s="31"/>
      <c r="AC13" s="31"/>
      <c r="AD13" s="31"/>
      <c r="AE13" s="31"/>
      <c r="AF13" s="30"/>
      <c r="AG13" s="53" t="s">
        <v>329</v>
      </c>
      <c r="AK13" s="53" t="str">
        <f t="shared" si="7"/>
        <v>L</v>
      </c>
    </row>
    <row r="14" spans="1:42" ht="13.6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408</v>
      </c>
      <c r="Z14" s="30"/>
      <c r="AA14" s="32" t="s">
        <v>502</v>
      </c>
      <c r="AB14" s="31"/>
      <c r="AC14" s="31"/>
      <c r="AD14" s="31"/>
      <c r="AE14" s="31"/>
      <c r="AF14" s="30"/>
      <c r="AG14" s="86"/>
      <c r="AK14" s="53" t="str">
        <f t="shared" si="7"/>
        <v>M</v>
      </c>
    </row>
    <row r="15" spans="1:42" ht="13.6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409</v>
      </c>
      <c r="Z15" s="30"/>
      <c r="AA15" s="32" t="s">
        <v>503</v>
      </c>
      <c r="AB15" s="31"/>
      <c r="AC15" s="31"/>
      <c r="AD15" s="31"/>
      <c r="AE15" s="31"/>
      <c r="AF15" s="30"/>
      <c r="AG15" s="87"/>
      <c r="AK15" s="53" t="str">
        <f t="shared" si="7"/>
        <v>N</v>
      </c>
    </row>
    <row r="16" spans="1:42" ht="13.65" customHeight="1" x14ac:dyDescent="0.2">
      <c r="A16" s="14" t="s">
        <v>98</v>
      </c>
      <c r="B16" s="15" t="s">
        <v>523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410</v>
      </c>
      <c r="Z16" s="30"/>
      <c r="AA16" s="32" t="s">
        <v>504</v>
      </c>
      <c r="AB16" s="31"/>
      <c r="AC16" s="31"/>
      <c r="AD16" s="31"/>
      <c r="AE16" s="31"/>
      <c r="AF16" s="30"/>
      <c r="AG16" s="87"/>
      <c r="AK16" s="53" t="str">
        <f t="shared" si="7"/>
        <v>O</v>
      </c>
    </row>
    <row r="17" spans="1:37" ht="13.6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411</v>
      </c>
      <c r="Z17" s="30"/>
      <c r="AA17" s="32" t="s">
        <v>505</v>
      </c>
      <c r="AB17" s="31"/>
      <c r="AC17" s="31"/>
      <c r="AD17" s="31"/>
      <c r="AE17" s="31"/>
      <c r="AF17" s="30"/>
      <c r="AG17" s="87"/>
      <c r="AK17" s="53" t="str">
        <f t="shared" si="7"/>
        <v>P</v>
      </c>
    </row>
    <row r="18" spans="1:37" ht="13.6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412</v>
      </c>
      <c r="Z18" s="30"/>
      <c r="AA18" s="32" t="s">
        <v>506</v>
      </c>
      <c r="AB18" s="31"/>
      <c r="AC18" s="31"/>
      <c r="AD18" s="31"/>
      <c r="AE18" s="31"/>
      <c r="AF18" s="30"/>
      <c r="AK18" s="53" t="str">
        <f t="shared" si="7"/>
        <v>Q</v>
      </c>
    </row>
    <row r="19" spans="1:37" ht="13.6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413</v>
      </c>
      <c r="Z19" s="30"/>
      <c r="AA19" s="32" t="s">
        <v>507</v>
      </c>
      <c r="AB19" s="31"/>
      <c r="AC19" s="31"/>
      <c r="AD19" s="31"/>
      <c r="AE19" s="31"/>
      <c r="AF19" s="30"/>
      <c r="AK19" s="53" t="str">
        <f t="shared" si="7"/>
        <v>R</v>
      </c>
    </row>
    <row r="20" spans="1:37" ht="13.65" customHeight="1" x14ac:dyDescent="0.2">
      <c r="A20" s="14" t="s">
        <v>280</v>
      </c>
      <c r="B20" s="15"/>
      <c r="C20" s="13" t="str">
        <f t="shared" si="9"/>
        <v/>
      </c>
      <c r="D20" s="13" t="str">
        <f t="shared" si="8"/>
        <v>地球温暖化対策</v>
      </c>
      <c r="F20" s="18" t="s">
        <v>279</v>
      </c>
      <c r="G20" s="17"/>
      <c r="H20" s="13" t="str">
        <f t="shared" si="1"/>
        <v/>
      </c>
      <c r="I20" s="13" t="str">
        <f t="shared" si="5"/>
        <v>エネルギー対策特別会計エネルギー需給勘定</v>
      </c>
      <c r="K20" s="13"/>
      <c r="L20" s="13"/>
      <c r="O20" s="13"/>
      <c r="P20" s="13"/>
      <c r="Q20" s="19"/>
      <c r="T20" s="13"/>
      <c r="W20" s="32" t="s">
        <v>166</v>
      </c>
      <c r="Y20" s="32" t="s">
        <v>414</v>
      </c>
      <c r="Z20" s="30"/>
      <c r="AA20" s="32" t="s">
        <v>508</v>
      </c>
      <c r="AB20" s="31"/>
      <c r="AC20" s="31"/>
      <c r="AD20" s="31"/>
      <c r="AE20" s="31"/>
      <c r="AF20" s="30"/>
      <c r="AK20" s="53" t="str">
        <f t="shared" si="7"/>
        <v>S</v>
      </c>
    </row>
    <row r="21" spans="1:37" ht="13.65" customHeight="1" x14ac:dyDescent="0.2">
      <c r="A21" s="14" t="s">
        <v>281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415</v>
      </c>
      <c r="Z21" s="30"/>
      <c r="AA21" s="32" t="s">
        <v>509</v>
      </c>
      <c r="AB21" s="31"/>
      <c r="AC21" s="31"/>
      <c r="AD21" s="31"/>
      <c r="AE21" s="31"/>
      <c r="AF21" s="30"/>
      <c r="AK21" s="53" t="str">
        <f t="shared" si="7"/>
        <v>T</v>
      </c>
    </row>
    <row r="22" spans="1:37" ht="13.65" customHeight="1" x14ac:dyDescent="0.2">
      <c r="A22" s="14" t="s">
        <v>282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416</v>
      </c>
      <c r="Z22" s="30"/>
      <c r="AA22" s="32" t="s">
        <v>510</v>
      </c>
      <c r="AB22" s="31"/>
      <c r="AC22" s="31"/>
      <c r="AD22" s="31"/>
      <c r="AE22" s="31"/>
      <c r="AF22" s="30"/>
      <c r="AK22" s="53" t="str">
        <f t="shared" si="7"/>
        <v>U</v>
      </c>
    </row>
    <row r="23" spans="1:37" ht="13.65" customHeight="1" x14ac:dyDescent="0.2">
      <c r="A23" s="14" t="s">
        <v>283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417</v>
      </c>
      <c r="Z23" s="30"/>
      <c r="AA23" s="32" t="s">
        <v>511</v>
      </c>
      <c r="AB23" s="31"/>
      <c r="AC23" s="31"/>
      <c r="AD23" s="31"/>
      <c r="AE23" s="31"/>
      <c r="AF23" s="30"/>
      <c r="AK23" s="53" t="str">
        <f t="shared" si="7"/>
        <v>V</v>
      </c>
    </row>
    <row r="24" spans="1:37" ht="13.65" customHeight="1" x14ac:dyDescent="0.2">
      <c r="A24" s="97" t="s">
        <v>369</v>
      </c>
      <c r="B24" s="15"/>
      <c r="C24" s="13" t="str">
        <f t="shared" si="9"/>
        <v/>
      </c>
      <c r="D24" s="13" t="str">
        <f>IF(C24="",D23,IF(D23&lt;&gt;"",CONCATENATE(D23,"、",C24),C24))</f>
        <v>地球温暖化対策</v>
      </c>
      <c r="F24" s="18" t="s">
        <v>374</v>
      </c>
      <c r="G24" s="17"/>
      <c r="H24" s="13" t="str">
        <f t="shared" si="1"/>
        <v/>
      </c>
      <c r="I24" s="13" t="str">
        <f t="shared" si="5"/>
        <v>エネルギー対策特別会計エネルギー需給勘定</v>
      </c>
      <c r="K24" s="13"/>
      <c r="L24" s="13"/>
      <c r="O24" s="13"/>
      <c r="P24" s="13"/>
      <c r="Q24" s="19"/>
      <c r="T24" s="13"/>
      <c r="Y24" s="32" t="s">
        <v>418</v>
      </c>
      <c r="Z24" s="30"/>
      <c r="AA24" s="32" t="s">
        <v>512</v>
      </c>
      <c r="AB24" s="31"/>
      <c r="AC24" s="31"/>
      <c r="AD24" s="31"/>
      <c r="AE24" s="31"/>
      <c r="AF24" s="30"/>
      <c r="AK24" s="53" t="str">
        <f>CHAR(CODE(AK23)+1)</f>
        <v>W</v>
      </c>
    </row>
    <row r="25" spans="1:37" ht="13.6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419</v>
      </c>
      <c r="Z25" s="30"/>
      <c r="AA25" s="32" t="s">
        <v>513</v>
      </c>
      <c r="AB25" s="31"/>
      <c r="AC25" s="31"/>
      <c r="AD25" s="31"/>
      <c r="AE25" s="31"/>
      <c r="AF25" s="30"/>
      <c r="AK25" s="53" t="str">
        <f t="shared" si="7"/>
        <v>X</v>
      </c>
    </row>
    <row r="26" spans="1:37" ht="13.6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420</v>
      </c>
      <c r="Z26" s="30"/>
      <c r="AA26" s="32" t="s">
        <v>514</v>
      </c>
      <c r="AB26" s="31"/>
      <c r="AC26" s="31"/>
      <c r="AD26" s="31"/>
      <c r="AE26" s="31"/>
      <c r="AF26" s="30"/>
      <c r="AK26" s="53" t="str">
        <f t="shared" si="7"/>
        <v>Y</v>
      </c>
    </row>
    <row r="27" spans="1:37" ht="13.6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421</v>
      </c>
      <c r="Z27" s="30"/>
      <c r="AA27" s="32" t="s">
        <v>515</v>
      </c>
      <c r="AB27" s="31"/>
      <c r="AC27" s="31"/>
      <c r="AD27" s="31"/>
      <c r="AE27" s="31"/>
      <c r="AF27" s="30"/>
      <c r="AK27" s="53" t="str">
        <f>CHAR(CODE(AK26)+1)</f>
        <v>Z</v>
      </c>
    </row>
    <row r="28" spans="1:37" ht="13.6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422</v>
      </c>
      <c r="Z28" s="30"/>
      <c r="AA28" s="32" t="s">
        <v>516</v>
      </c>
      <c r="AB28" s="31"/>
      <c r="AC28" s="31"/>
      <c r="AD28" s="31"/>
      <c r="AE28" s="31"/>
      <c r="AF28" s="30"/>
      <c r="AK28" s="53" t="s">
        <v>255</v>
      </c>
    </row>
    <row r="29" spans="1:37" ht="13.65" customHeight="1" x14ac:dyDescent="0.2">
      <c r="A29" s="13"/>
      <c r="B29" s="13"/>
      <c r="F29" s="18" t="s">
        <v>271</v>
      </c>
      <c r="G29" s="17"/>
      <c r="H29" s="13" t="str">
        <f t="shared" si="1"/>
        <v/>
      </c>
      <c r="I29" s="13" t="str">
        <f t="shared" si="5"/>
        <v>エネルギー対策特別会計エネルギー需給勘定</v>
      </c>
      <c r="K29" s="13"/>
      <c r="L29" s="13"/>
      <c r="O29" s="13"/>
      <c r="P29" s="13"/>
      <c r="Q29" s="19"/>
      <c r="T29" s="13"/>
      <c r="Y29" s="32" t="s">
        <v>423</v>
      </c>
      <c r="Z29" s="30"/>
      <c r="AA29" s="32" t="s">
        <v>517</v>
      </c>
      <c r="AB29" s="31"/>
      <c r="AC29" s="31"/>
      <c r="AD29" s="31"/>
      <c r="AE29" s="31"/>
      <c r="AF29" s="30"/>
      <c r="AK29" s="53" t="str">
        <f t="shared" si="7"/>
        <v>b</v>
      </c>
    </row>
    <row r="30" spans="1:37" ht="13.65" customHeight="1" x14ac:dyDescent="0.2">
      <c r="A30" s="13"/>
      <c r="B30" s="13"/>
      <c r="F30" s="18" t="s">
        <v>272</v>
      </c>
      <c r="G30" s="17"/>
      <c r="H30" s="13" t="str">
        <f t="shared" si="1"/>
        <v/>
      </c>
      <c r="I30" s="13" t="str">
        <f t="shared" si="5"/>
        <v>エネルギー対策特別会計エネルギー需給勘定</v>
      </c>
      <c r="K30" s="13"/>
      <c r="L30" s="13"/>
      <c r="O30" s="13"/>
      <c r="P30" s="13"/>
      <c r="Q30" s="19"/>
      <c r="T30" s="13"/>
      <c r="Y30" s="32" t="s">
        <v>424</v>
      </c>
      <c r="Z30" s="30"/>
      <c r="AA30" s="32" t="s">
        <v>518</v>
      </c>
      <c r="AB30" s="31"/>
      <c r="AC30" s="31"/>
      <c r="AD30" s="31"/>
      <c r="AE30" s="31"/>
      <c r="AF30" s="30"/>
      <c r="AK30" s="53" t="str">
        <f t="shared" si="7"/>
        <v>c</v>
      </c>
    </row>
    <row r="31" spans="1:37" ht="13.65" customHeight="1" x14ac:dyDescent="0.2">
      <c r="A31" s="13"/>
      <c r="B31" s="13"/>
      <c r="F31" s="18" t="s">
        <v>273</v>
      </c>
      <c r="G31" s="17"/>
      <c r="H31" s="13" t="str">
        <f t="shared" si="1"/>
        <v/>
      </c>
      <c r="I31" s="13" t="str">
        <f t="shared" si="5"/>
        <v>エネルギー対策特別会計エネルギー需給勘定</v>
      </c>
      <c r="K31" s="13"/>
      <c r="L31" s="13"/>
      <c r="O31" s="13"/>
      <c r="P31" s="13"/>
      <c r="Q31" s="19"/>
      <c r="T31" s="13"/>
      <c r="Y31" s="32" t="s">
        <v>425</v>
      </c>
      <c r="Z31" s="30"/>
      <c r="AA31" s="32" t="s">
        <v>519</v>
      </c>
      <c r="AB31" s="31"/>
      <c r="AC31" s="31"/>
      <c r="AD31" s="31"/>
      <c r="AE31" s="31"/>
      <c r="AF31" s="30"/>
      <c r="AK31" s="53" t="str">
        <f t="shared" si="7"/>
        <v>d</v>
      </c>
    </row>
    <row r="32" spans="1:37" ht="13.65" customHeight="1" x14ac:dyDescent="0.2">
      <c r="A32" s="13"/>
      <c r="B32" s="13"/>
      <c r="F32" s="18" t="s">
        <v>274</v>
      </c>
      <c r="G32" s="17"/>
      <c r="H32" s="13" t="str">
        <f t="shared" si="1"/>
        <v/>
      </c>
      <c r="I32" s="13" t="str">
        <f t="shared" si="5"/>
        <v>エネルギー対策特別会計エネルギー需給勘定</v>
      </c>
      <c r="K32" s="13"/>
      <c r="L32" s="13"/>
      <c r="O32" s="13"/>
      <c r="P32" s="13"/>
      <c r="Q32" s="19"/>
      <c r="T32" s="13"/>
      <c r="Y32" s="32" t="s">
        <v>426</v>
      </c>
      <c r="Z32" s="30"/>
      <c r="AA32" s="32" t="s">
        <v>70</v>
      </c>
      <c r="AB32" s="31"/>
      <c r="AC32" s="31"/>
      <c r="AD32" s="31"/>
      <c r="AE32" s="31"/>
      <c r="AF32" s="30"/>
      <c r="AK32" s="53" t="str">
        <f t="shared" si="7"/>
        <v>e</v>
      </c>
    </row>
    <row r="33" spans="1:37" ht="13.65" customHeight="1" x14ac:dyDescent="0.2">
      <c r="A33" s="13"/>
      <c r="B33" s="13"/>
      <c r="F33" s="18" t="s">
        <v>275</v>
      </c>
      <c r="G33" s="17"/>
      <c r="H33" s="13" t="str">
        <f t="shared" si="1"/>
        <v/>
      </c>
      <c r="I33" s="13" t="str">
        <f t="shared" si="5"/>
        <v>エネルギー対策特別会計エネルギー需給勘定</v>
      </c>
      <c r="K33" s="13"/>
      <c r="L33" s="13"/>
      <c r="O33" s="13"/>
      <c r="P33" s="13"/>
      <c r="Q33" s="19"/>
      <c r="T33" s="13"/>
      <c r="Y33" s="32" t="s">
        <v>427</v>
      </c>
      <c r="Z33" s="30"/>
      <c r="AA33" s="77"/>
      <c r="AB33" s="31"/>
      <c r="AC33" s="31"/>
      <c r="AD33" s="31"/>
      <c r="AE33" s="31"/>
      <c r="AF33" s="30"/>
      <c r="AK33" s="53" t="str">
        <f t="shared" si="7"/>
        <v>f</v>
      </c>
    </row>
    <row r="34" spans="1:37" ht="13.65" customHeight="1" x14ac:dyDescent="0.2">
      <c r="A34" s="13"/>
      <c r="B34" s="13"/>
      <c r="F34" s="18" t="s">
        <v>276</v>
      </c>
      <c r="G34" s="17"/>
      <c r="H34" s="13" t="str">
        <f t="shared" si="1"/>
        <v/>
      </c>
      <c r="I34" s="13" t="str">
        <f t="shared" si="5"/>
        <v>エネルギー対策特別会計エネルギー需給勘定</v>
      </c>
      <c r="K34" s="13"/>
      <c r="L34" s="13"/>
      <c r="O34" s="13"/>
      <c r="P34" s="13"/>
      <c r="Q34" s="19"/>
      <c r="T34" s="13"/>
      <c r="Y34" s="32" t="s">
        <v>428</v>
      </c>
      <c r="Z34" s="30"/>
      <c r="AB34" s="31"/>
      <c r="AC34" s="31"/>
      <c r="AD34" s="31"/>
      <c r="AE34" s="31"/>
      <c r="AF34" s="30"/>
      <c r="AK34" s="53" t="str">
        <f t="shared" si="7"/>
        <v>g</v>
      </c>
    </row>
    <row r="35" spans="1:37" ht="13.65" customHeight="1" x14ac:dyDescent="0.2">
      <c r="A35" s="13"/>
      <c r="B35" s="13"/>
      <c r="F35" s="18" t="s">
        <v>277</v>
      </c>
      <c r="G35" s="17"/>
      <c r="H35" s="13" t="str">
        <f t="shared" si="1"/>
        <v/>
      </c>
      <c r="I35" s="13" t="str">
        <f t="shared" si="5"/>
        <v>エネルギー対策特別会計エネルギー需給勘定</v>
      </c>
      <c r="K35" s="13"/>
      <c r="L35" s="13"/>
      <c r="O35" s="13"/>
      <c r="P35" s="13"/>
      <c r="Q35" s="19"/>
      <c r="T35" s="13"/>
      <c r="Y35" s="32" t="s">
        <v>429</v>
      </c>
      <c r="Z35" s="30"/>
      <c r="AC35" s="31"/>
      <c r="AF35" s="30"/>
      <c r="AK35" s="53" t="str">
        <f t="shared" si="7"/>
        <v>h</v>
      </c>
    </row>
    <row r="36" spans="1:37" ht="13.65" customHeight="1" x14ac:dyDescent="0.2">
      <c r="A36" s="13"/>
      <c r="B36" s="13"/>
      <c r="F36" s="18" t="s">
        <v>278</v>
      </c>
      <c r="G36" s="17"/>
      <c r="H36" s="13" t="str">
        <f t="shared" si="1"/>
        <v/>
      </c>
      <c r="I36" s="13" t="str">
        <f t="shared" si="5"/>
        <v>エネルギー対策特別会計エネルギー需給勘定</v>
      </c>
      <c r="K36" s="13"/>
      <c r="L36" s="13"/>
      <c r="O36" s="13"/>
      <c r="P36" s="13"/>
      <c r="Q36" s="19"/>
      <c r="T36" s="13"/>
      <c r="Y36" s="32" t="s">
        <v>430</v>
      </c>
      <c r="Z36" s="30"/>
      <c r="AF36" s="30"/>
      <c r="AK36" s="53"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431</v>
      </c>
      <c r="Z37" s="30"/>
      <c r="AF37" s="30"/>
      <c r="AK37" s="53" t="str">
        <f t="shared" si="7"/>
        <v>j</v>
      </c>
    </row>
    <row r="38" spans="1:37" x14ac:dyDescent="0.2">
      <c r="A38" s="13"/>
      <c r="B38" s="13"/>
      <c r="F38" s="13"/>
      <c r="G38" s="19"/>
      <c r="K38" s="13"/>
      <c r="L38" s="13"/>
      <c r="O38" s="13"/>
      <c r="P38" s="13"/>
      <c r="Q38" s="19"/>
      <c r="T38" s="13"/>
      <c r="Y38" s="32" t="s">
        <v>432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433</v>
      </c>
      <c r="Z39" s="30"/>
      <c r="AF39" s="30"/>
      <c r="AK39" s="53" t="str">
        <f t="shared" si="7"/>
        <v>l</v>
      </c>
    </row>
    <row r="40" spans="1:37" x14ac:dyDescent="0.2">
      <c r="A40" s="13"/>
      <c r="B40" s="13"/>
      <c r="F40" s="13"/>
      <c r="G40" s="19"/>
      <c r="K40" s="13"/>
      <c r="L40" s="13"/>
      <c r="O40" s="13"/>
      <c r="P40" s="13"/>
      <c r="Q40" s="19"/>
      <c r="T40" s="13"/>
      <c r="Y40" s="32" t="s">
        <v>434</v>
      </c>
      <c r="Z40" s="30"/>
      <c r="AF40" s="30"/>
      <c r="AK40" s="53" t="str">
        <f t="shared" si="7"/>
        <v>m</v>
      </c>
    </row>
    <row r="41" spans="1:37" x14ac:dyDescent="0.2">
      <c r="A41" s="13"/>
      <c r="B41" s="13"/>
      <c r="F41" s="13"/>
      <c r="G41" s="19"/>
      <c r="K41" s="13"/>
      <c r="L41" s="13"/>
      <c r="O41" s="13"/>
      <c r="P41" s="13"/>
      <c r="Q41" s="19"/>
      <c r="T41" s="13"/>
      <c r="Y41" s="32" t="s">
        <v>435</v>
      </c>
      <c r="Z41" s="30"/>
      <c r="AF41" s="30"/>
      <c r="AK41" s="53" t="str">
        <f t="shared" si="7"/>
        <v>n</v>
      </c>
    </row>
    <row r="42" spans="1:37" x14ac:dyDescent="0.2">
      <c r="A42" s="13"/>
      <c r="B42" s="13"/>
      <c r="F42" s="13"/>
      <c r="G42" s="19"/>
      <c r="K42" s="13"/>
      <c r="L42" s="13"/>
      <c r="O42" s="13"/>
      <c r="P42" s="13"/>
      <c r="Q42" s="19"/>
      <c r="T42" s="13"/>
      <c r="Y42" s="32" t="s">
        <v>436</v>
      </c>
      <c r="Z42" s="30"/>
      <c r="AF42" s="30"/>
      <c r="AK42" s="53" t="str">
        <f t="shared" si="7"/>
        <v>o</v>
      </c>
    </row>
    <row r="43" spans="1:37" x14ac:dyDescent="0.2">
      <c r="A43" s="13"/>
      <c r="B43" s="13"/>
      <c r="F43" s="13"/>
      <c r="G43" s="19"/>
      <c r="K43" s="13"/>
      <c r="L43" s="13"/>
      <c r="O43" s="13"/>
      <c r="P43" s="13"/>
      <c r="Q43" s="19"/>
      <c r="T43" s="13"/>
      <c r="Y43" s="32" t="s">
        <v>437</v>
      </c>
      <c r="Z43" s="30"/>
      <c r="AF43" s="30"/>
      <c r="AK43" s="53" t="str">
        <f t="shared" si="7"/>
        <v>p</v>
      </c>
    </row>
    <row r="44" spans="1:37" x14ac:dyDescent="0.2">
      <c r="A44" s="13"/>
      <c r="B44" s="13"/>
      <c r="F44" s="13"/>
      <c r="G44" s="19"/>
      <c r="K44" s="13"/>
      <c r="L44" s="13"/>
      <c r="O44" s="13"/>
      <c r="P44" s="13"/>
      <c r="Q44" s="19"/>
      <c r="T44" s="13"/>
      <c r="Y44" s="32" t="s">
        <v>438</v>
      </c>
      <c r="Z44" s="30"/>
      <c r="AF44" s="30"/>
      <c r="AK44" s="53" t="str">
        <f t="shared" si="7"/>
        <v>q</v>
      </c>
    </row>
    <row r="45" spans="1:37" x14ac:dyDescent="0.2">
      <c r="A45" s="13"/>
      <c r="B45" s="13"/>
      <c r="F45" s="13"/>
      <c r="G45" s="19"/>
      <c r="K45" s="13"/>
      <c r="L45" s="13"/>
      <c r="O45" s="13"/>
      <c r="P45" s="13"/>
      <c r="Q45" s="19"/>
      <c r="T45" s="13"/>
      <c r="Y45" s="32" t="s">
        <v>439</v>
      </c>
      <c r="Z45" s="30"/>
      <c r="AF45" s="30"/>
      <c r="AK45" s="53" t="str">
        <f t="shared" si="7"/>
        <v>r</v>
      </c>
    </row>
    <row r="46" spans="1:37" x14ac:dyDescent="0.2">
      <c r="A46" s="13"/>
      <c r="B46" s="13"/>
      <c r="F46" s="13"/>
      <c r="G46" s="19"/>
      <c r="K46" s="13"/>
      <c r="L46" s="13"/>
      <c r="O46" s="13"/>
      <c r="P46" s="13"/>
      <c r="Q46" s="19"/>
      <c r="T46" s="13"/>
      <c r="Y46" s="32" t="s">
        <v>440</v>
      </c>
      <c r="Z46" s="30"/>
      <c r="AF46" s="30"/>
      <c r="AK46" s="53" t="str">
        <f t="shared" si="7"/>
        <v>s</v>
      </c>
    </row>
    <row r="47" spans="1:37" x14ac:dyDescent="0.2">
      <c r="A47" s="13"/>
      <c r="B47" s="13"/>
      <c r="F47" s="13"/>
      <c r="G47" s="19"/>
      <c r="K47" s="13"/>
      <c r="L47" s="13"/>
      <c r="O47" s="13"/>
      <c r="P47" s="13"/>
      <c r="Q47" s="19"/>
      <c r="T47" s="13"/>
      <c r="Y47" s="32" t="s">
        <v>441</v>
      </c>
      <c r="Z47" s="30"/>
      <c r="AF47" s="30"/>
      <c r="AK47" s="53" t="str">
        <f t="shared" si="7"/>
        <v>t</v>
      </c>
    </row>
    <row r="48" spans="1:37" x14ac:dyDescent="0.2">
      <c r="A48" s="13"/>
      <c r="B48" s="13"/>
      <c r="F48" s="13"/>
      <c r="G48" s="19"/>
      <c r="K48" s="13"/>
      <c r="L48" s="13"/>
      <c r="O48" s="13"/>
      <c r="P48" s="13"/>
      <c r="Q48" s="19"/>
      <c r="T48" s="13"/>
      <c r="Y48" s="32" t="s">
        <v>442</v>
      </c>
      <c r="Z48" s="30"/>
      <c r="AF48" s="30"/>
      <c r="AK48" s="53" t="str">
        <f t="shared" si="7"/>
        <v>u</v>
      </c>
    </row>
    <row r="49" spans="1:37" x14ac:dyDescent="0.2">
      <c r="A49" s="13"/>
      <c r="B49" s="13"/>
      <c r="F49" s="13"/>
      <c r="G49" s="19"/>
      <c r="K49" s="13"/>
      <c r="L49" s="13"/>
      <c r="O49" s="13"/>
      <c r="P49" s="13"/>
      <c r="Q49" s="19"/>
      <c r="T49" s="13"/>
      <c r="Y49" s="32" t="s">
        <v>443</v>
      </c>
      <c r="Z49" s="30"/>
      <c r="AF49" s="30"/>
      <c r="AK49" s="53" t="str">
        <f t="shared" si="7"/>
        <v>v</v>
      </c>
    </row>
    <row r="50" spans="1:37" x14ac:dyDescent="0.2">
      <c r="A50" s="13"/>
      <c r="B50" s="13"/>
      <c r="F50" s="13"/>
      <c r="G50" s="19"/>
      <c r="K50" s="13"/>
      <c r="L50" s="13"/>
      <c r="O50" s="13"/>
      <c r="P50" s="13"/>
      <c r="Q50" s="19"/>
      <c r="T50" s="13"/>
      <c r="Y50" s="32" t="s">
        <v>444</v>
      </c>
      <c r="Z50" s="30"/>
      <c r="AF50" s="30"/>
    </row>
    <row r="51" spans="1:37" x14ac:dyDescent="0.2">
      <c r="A51" s="13"/>
      <c r="B51" s="13"/>
      <c r="F51" s="13"/>
      <c r="G51" s="19"/>
      <c r="K51" s="13"/>
      <c r="L51" s="13"/>
      <c r="O51" s="13"/>
      <c r="P51" s="13"/>
      <c r="Q51" s="19"/>
      <c r="T51" s="13"/>
      <c r="Y51" s="32" t="s">
        <v>445</v>
      </c>
      <c r="Z51" s="30"/>
      <c r="AF51" s="30"/>
    </row>
    <row r="52" spans="1:37" x14ac:dyDescent="0.2">
      <c r="A52" s="13"/>
      <c r="B52" s="13"/>
      <c r="F52" s="13"/>
      <c r="G52" s="19"/>
      <c r="K52" s="13"/>
      <c r="L52" s="13"/>
      <c r="O52" s="13"/>
      <c r="P52" s="13"/>
      <c r="Q52" s="19"/>
      <c r="T52" s="13"/>
      <c r="Y52" s="32" t="s">
        <v>446</v>
      </c>
      <c r="Z52" s="30"/>
      <c r="AF52" s="30"/>
    </row>
    <row r="53" spans="1:37" x14ac:dyDescent="0.2">
      <c r="A53" s="13"/>
      <c r="B53" s="13"/>
      <c r="F53" s="13"/>
      <c r="G53" s="19"/>
      <c r="K53" s="13"/>
      <c r="L53" s="13"/>
      <c r="O53" s="13"/>
      <c r="P53" s="13"/>
      <c r="Q53" s="19"/>
      <c r="T53" s="13"/>
      <c r="Y53" s="32" t="s">
        <v>447</v>
      </c>
      <c r="Z53" s="30"/>
      <c r="AF53" s="30"/>
    </row>
    <row r="54" spans="1:37" x14ac:dyDescent="0.2">
      <c r="A54" s="13"/>
      <c r="B54" s="13"/>
      <c r="F54" s="13"/>
      <c r="G54" s="19"/>
      <c r="K54" s="13"/>
      <c r="L54" s="13"/>
      <c r="O54" s="13"/>
      <c r="P54" s="20"/>
      <c r="Q54" s="19"/>
      <c r="T54" s="13"/>
      <c r="Y54" s="32" t="s">
        <v>448</v>
      </c>
      <c r="Z54" s="30"/>
      <c r="AF54" s="30"/>
    </row>
    <row r="55" spans="1:37" x14ac:dyDescent="0.2">
      <c r="A55" s="13"/>
      <c r="B55" s="13"/>
      <c r="F55" s="13"/>
      <c r="G55" s="19"/>
      <c r="K55" s="13"/>
      <c r="L55" s="13"/>
      <c r="O55" s="13"/>
      <c r="P55" s="13"/>
      <c r="Q55" s="19"/>
      <c r="T55" s="13"/>
      <c r="Y55" s="32" t="s">
        <v>449</v>
      </c>
      <c r="Z55" s="30"/>
      <c r="AF55" s="30"/>
    </row>
    <row r="56" spans="1:37" x14ac:dyDescent="0.2">
      <c r="A56" s="13"/>
      <c r="B56" s="13"/>
      <c r="F56" s="13"/>
      <c r="G56" s="19"/>
      <c r="K56" s="13"/>
      <c r="L56" s="13"/>
      <c r="O56" s="13"/>
      <c r="P56" s="13"/>
      <c r="Q56" s="19"/>
      <c r="T56" s="13"/>
      <c r="Y56" s="32" t="s">
        <v>450</v>
      </c>
      <c r="Z56" s="30"/>
      <c r="AF56" s="30"/>
    </row>
    <row r="57" spans="1:37" x14ac:dyDescent="0.2">
      <c r="A57" s="13"/>
      <c r="B57" s="13"/>
      <c r="F57" s="13"/>
      <c r="G57" s="19"/>
      <c r="K57" s="13"/>
      <c r="L57" s="13"/>
      <c r="O57" s="13"/>
      <c r="P57" s="13"/>
      <c r="Q57" s="19"/>
      <c r="T57" s="13"/>
      <c r="Y57" s="32" t="s">
        <v>451</v>
      </c>
      <c r="Z57" s="30"/>
      <c r="AF57" s="30"/>
    </row>
    <row r="58" spans="1:37" x14ac:dyDescent="0.2">
      <c r="A58" s="13"/>
      <c r="B58" s="13"/>
      <c r="F58" s="13"/>
      <c r="G58" s="19"/>
      <c r="K58" s="13"/>
      <c r="L58" s="13"/>
      <c r="O58" s="13"/>
      <c r="P58" s="13"/>
      <c r="Q58" s="19"/>
      <c r="T58" s="13"/>
      <c r="Y58" s="32" t="s">
        <v>452</v>
      </c>
      <c r="Z58" s="30"/>
      <c r="AF58" s="30"/>
    </row>
    <row r="59" spans="1:37" x14ac:dyDescent="0.2">
      <c r="A59" s="13"/>
      <c r="B59" s="13"/>
      <c r="F59" s="13"/>
      <c r="G59" s="19"/>
      <c r="K59" s="13"/>
      <c r="L59" s="13"/>
      <c r="O59" s="13"/>
      <c r="P59" s="13"/>
      <c r="Q59" s="19"/>
      <c r="T59" s="13"/>
      <c r="Y59" s="32" t="s">
        <v>453</v>
      </c>
      <c r="Z59" s="30"/>
      <c r="AF59" s="30"/>
    </row>
    <row r="60" spans="1:37" x14ac:dyDescent="0.2">
      <c r="A60" s="13"/>
      <c r="B60" s="13"/>
      <c r="F60" s="13"/>
      <c r="G60" s="19"/>
      <c r="K60" s="13"/>
      <c r="L60" s="13"/>
      <c r="O60" s="13"/>
      <c r="P60" s="13"/>
      <c r="Q60" s="19"/>
      <c r="T60" s="13"/>
      <c r="Y60" s="32" t="s">
        <v>454</v>
      </c>
      <c r="Z60" s="30"/>
      <c r="AF60" s="30"/>
    </row>
    <row r="61" spans="1:37" x14ac:dyDescent="0.2">
      <c r="A61" s="13"/>
      <c r="B61" s="13"/>
      <c r="F61" s="13"/>
      <c r="G61" s="19"/>
      <c r="K61" s="13"/>
      <c r="L61" s="13"/>
      <c r="O61" s="13"/>
      <c r="P61" s="13"/>
      <c r="Q61" s="19"/>
      <c r="T61" s="13"/>
      <c r="Y61" s="32" t="s">
        <v>455</v>
      </c>
      <c r="Z61" s="30"/>
      <c r="AF61" s="30"/>
    </row>
    <row r="62" spans="1:37" x14ac:dyDescent="0.2">
      <c r="A62" s="13"/>
      <c r="B62" s="13"/>
      <c r="F62" s="13"/>
      <c r="G62" s="19"/>
      <c r="K62" s="13"/>
      <c r="L62" s="13"/>
      <c r="O62" s="13"/>
      <c r="P62" s="13"/>
      <c r="Q62" s="19"/>
      <c r="T62" s="13"/>
      <c r="Y62" s="32" t="s">
        <v>456</v>
      </c>
      <c r="Z62" s="30"/>
      <c r="AF62" s="30"/>
    </row>
    <row r="63" spans="1:37" x14ac:dyDescent="0.2">
      <c r="A63" s="13"/>
      <c r="B63" s="13"/>
      <c r="F63" s="13"/>
      <c r="G63" s="19"/>
      <c r="K63" s="13"/>
      <c r="L63" s="13"/>
      <c r="O63" s="13"/>
      <c r="P63" s="13"/>
      <c r="Q63" s="19"/>
      <c r="T63" s="13"/>
      <c r="Y63" s="32" t="s">
        <v>457</v>
      </c>
      <c r="Z63" s="30"/>
      <c r="AF63" s="30"/>
    </row>
    <row r="64" spans="1:37" x14ac:dyDescent="0.2">
      <c r="A64" s="13"/>
      <c r="B64" s="13"/>
      <c r="F64" s="13"/>
      <c r="G64" s="19"/>
      <c r="K64" s="13"/>
      <c r="L64" s="13"/>
      <c r="O64" s="13"/>
      <c r="P64" s="13"/>
      <c r="Q64" s="19"/>
      <c r="T64" s="13"/>
      <c r="Y64" s="32" t="s">
        <v>458</v>
      </c>
      <c r="Z64" s="30"/>
      <c r="AF64" s="30"/>
    </row>
    <row r="65" spans="1:32" x14ac:dyDescent="0.2">
      <c r="A65" s="13"/>
      <c r="B65" s="13"/>
      <c r="F65" s="13"/>
      <c r="G65" s="19"/>
      <c r="K65" s="13"/>
      <c r="L65" s="13"/>
      <c r="O65" s="13"/>
      <c r="P65" s="13"/>
      <c r="Q65" s="19"/>
      <c r="T65" s="13"/>
      <c r="Y65" s="32" t="s">
        <v>459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460</v>
      </c>
      <c r="Z67" s="30"/>
      <c r="AF67" s="30"/>
    </row>
    <row r="68" spans="1:32" x14ac:dyDescent="0.2">
      <c r="A68" s="13"/>
      <c r="B68" s="13"/>
      <c r="F68" s="13"/>
      <c r="G68" s="19"/>
      <c r="K68" s="13"/>
      <c r="L68" s="13"/>
      <c r="O68" s="13"/>
      <c r="P68" s="13"/>
      <c r="Q68" s="19"/>
      <c r="T68" s="13"/>
      <c r="Y68" s="32" t="s">
        <v>461</v>
      </c>
      <c r="Z68" s="30"/>
      <c r="AF68" s="30"/>
    </row>
    <row r="69" spans="1:32" x14ac:dyDescent="0.2">
      <c r="A69" s="13"/>
      <c r="B69" s="13"/>
      <c r="F69" s="13"/>
      <c r="G69" s="19"/>
      <c r="K69" s="13"/>
      <c r="L69" s="13"/>
      <c r="O69" s="13"/>
      <c r="P69" s="13"/>
      <c r="Q69" s="19"/>
      <c r="T69" s="13"/>
      <c r="Y69" s="32" t="s">
        <v>462</v>
      </c>
      <c r="Z69" s="30"/>
      <c r="AF69" s="30"/>
    </row>
    <row r="70" spans="1:32" x14ac:dyDescent="0.2">
      <c r="A70" s="13"/>
      <c r="B70" s="13"/>
      <c r="Y70" s="32" t="s">
        <v>463</v>
      </c>
    </row>
    <row r="71" spans="1:32" x14ac:dyDescent="0.2">
      <c r="Y71" s="32" t="s">
        <v>464</v>
      </c>
    </row>
    <row r="72" spans="1:32" x14ac:dyDescent="0.2">
      <c r="Y72" s="32" t="s">
        <v>465</v>
      </c>
    </row>
    <row r="73" spans="1:32" x14ac:dyDescent="0.2">
      <c r="Y73" s="32" t="s">
        <v>466</v>
      </c>
    </row>
    <row r="74" spans="1:32" x14ac:dyDescent="0.2">
      <c r="Y74" s="32" t="s">
        <v>467</v>
      </c>
    </row>
    <row r="75" spans="1:32" x14ac:dyDescent="0.2">
      <c r="Y75" s="32" t="s">
        <v>468</v>
      </c>
    </row>
    <row r="76" spans="1:32" x14ac:dyDescent="0.2">
      <c r="Y76" s="32" t="s">
        <v>469</v>
      </c>
    </row>
    <row r="77" spans="1:32" x14ac:dyDescent="0.2">
      <c r="Y77" s="32" t="s">
        <v>470</v>
      </c>
    </row>
    <row r="78" spans="1:32" x14ac:dyDescent="0.2">
      <c r="Y78" s="32" t="s">
        <v>471</v>
      </c>
    </row>
    <row r="79" spans="1:32" x14ac:dyDescent="0.2">
      <c r="Y79" s="32" t="s">
        <v>472</v>
      </c>
    </row>
    <row r="80" spans="1:32" x14ac:dyDescent="0.2">
      <c r="Y80" s="32" t="s">
        <v>473</v>
      </c>
    </row>
    <row r="81" spans="25:25" x14ac:dyDescent="0.2">
      <c r="Y81" s="32" t="s">
        <v>474</v>
      </c>
    </row>
    <row r="82" spans="25:25" x14ac:dyDescent="0.2">
      <c r="Y82" s="32" t="s">
        <v>475</v>
      </c>
    </row>
    <row r="83" spans="25:25" x14ac:dyDescent="0.2">
      <c r="Y83" s="32" t="s">
        <v>476</v>
      </c>
    </row>
    <row r="84" spans="25:25" x14ac:dyDescent="0.2">
      <c r="Y84" s="32" t="s">
        <v>477</v>
      </c>
    </row>
    <row r="85" spans="25:25" x14ac:dyDescent="0.2">
      <c r="Y85" s="32" t="s">
        <v>478</v>
      </c>
    </row>
    <row r="86" spans="25:25" x14ac:dyDescent="0.2">
      <c r="Y86" s="32" t="s">
        <v>479</v>
      </c>
    </row>
    <row r="87" spans="25:25" x14ac:dyDescent="0.2">
      <c r="Y87" s="32" t="s">
        <v>480</v>
      </c>
    </row>
    <row r="88" spans="25:25" x14ac:dyDescent="0.2">
      <c r="Y88" s="32" t="s">
        <v>481</v>
      </c>
    </row>
    <row r="89" spans="25:25" x14ac:dyDescent="0.2">
      <c r="Y89" s="32" t="s">
        <v>482</v>
      </c>
    </row>
    <row r="90" spans="25:25" x14ac:dyDescent="0.2">
      <c r="Y90" s="32" t="s">
        <v>483</v>
      </c>
    </row>
    <row r="91" spans="25:25" x14ac:dyDescent="0.2">
      <c r="Y91" s="32" t="s">
        <v>484</v>
      </c>
    </row>
    <row r="92" spans="25:25" x14ac:dyDescent="0.2">
      <c r="Y92" s="32" t="s">
        <v>485</v>
      </c>
    </row>
    <row r="93" spans="25:25" x14ac:dyDescent="0.2">
      <c r="Y93" s="32" t="s">
        <v>486</v>
      </c>
    </row>
    <row r="94" spans="25:25" x14ac:dyDescent="0.2">
      <c r="Y94" s="32" t="s">
        <v>487</v>
      </c>
    </row>
    <row r="95" spans="25:25" x14ac:dyDescent="0.2">
      <c r="Y95" s="32" t="s">
        <v>488</v>
      </c>
    </row>
    <row r="96" spans="25:25" x14ac:dyDescent="0.2">
      <c r="Y96" s="32" t="s">
        <v>380</v>
      </c>
    </row>
    <row r="97" spans="25:25" x14ac:dyDescent="0.2">
      <c r="Y97" s="32" t="s">
        <v>489</v>
      </c>
    </row>
    <row r="98" spans="25:25" x14ac:dyDescent="0.2">
      <c r="Y98" s="32" t="s">
        <v>490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E42" zoomScale="70" zoomScaleNormal="75" zoomScaleSheetLayoutView="70" zoomScalePageLayoutView="70" workbookViewId="0">
      <selection activeCell="AE58" sqref="AE58:AH59"/>
    </sheetView>
  </sheetViews>
  <sheetFormatPr defaultColWidth="9" defaultRowHeight="13.2" x14ac:dyDescent="0.2"/>
  <cols>
    <col min="1" max="49" width="2.44140625" style="35" customWidth="1"/>
    <col min="50" max="50" width="6.21875" style="35" customWidth="1"/>
    <col min="51" max="57" width="2.21875" style="35" customWidth="1"/>
    <col min="58" max="61" width="9" style="35"/>
    <col min="62" max="62" width="27.777343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9" t="s">
        <v>314</v>
      </c>
      <c r="B2" s="410"/>
      <c r="C2" s="410"/>
      <c r="D2" s="410"/>
      <c r="E2" s="410"/>
      <c r="F2" s="411"/>
      <c r="G2" s="521" t="s">
        <v>146</v>
      </c>
      <c r="H2" s="445"/>
      <c r="I2" s="445"/>
      <c r="J2" s="445"/>
      <c r="K2" s="445"/>
      <c r="L2" s="445"/>
      <c r="M2" s="445"/>
      <c r="N2" s="445"/>
      <c r="O2" s="522"/>
      <c r="P2" s="444" t="s">
        <v>59</v>
      </c>
      <c r="Q2" s="445"/>
      <c r="R2" s="445"/>
      <c r="S2" s="445"/>
      <c r="T2" s="445"/>
      <c r="U2" s="445"/>
      <c r="V2" s="445"/>
      <c r="W2" s="445"/>
      <c r="X2" s="522"/>
      <c r="Y2" s="1041"/>
      <c r="Z2" s="837"/>
      <c r="AA2" s="838"/>
      <c r="AB2" s="1045" t="s">
        <v>11</v>
      </c>
      <c r="AC2" s="1046"/>
      <c r="AD2" s="1047"/>
      <c r="AE2" s="250" t="s">
        <v>355</v>
      </c>
      <c r="AF2" s="250"/>
      <c r="AG2" s="250"/>
      <c r="AH2" s="250"/>
      <c r="AI2" s="250" t="s">
        <v>353</v>
      </c>
      <c r="AJ2" s="250"/>
      <c r="AK2" s="250"/>
      <c r="AL2" s="250"/>
      <c r="AM2" s="250" t="s">
        <v>382</v>
      </c>
      <c r="AN2" s="250"/>
      <c r="AO2" s="250"/>
      <c r="AP2" s="244"/>
      <c r="AQ2" s="158" t="s">
        <v>226</v>
      </c>
      <c r="AR2" s="129"/>
      <c r="AS2" s="129"/>
      <c r="AT2" s="130"/>
      <c r="AU2" s="542" t="s">
        <v>134</v>
      </c>
      <c r="AV2" s="542"/>
      <c r="AW2" s="542"/>
      <c r="AX2" s="543"/>
    </row>
    <row r="3" spans="1:50" ht="18.75" customHeight="1" x14ac:dyDescent="0.2">
      <c r="A3" s="409"/>
      <c r="B3" s="410"/>
      <c r="C3" s="410"/>
      <c r="D3" s="410"/>
      <c r="E3" s="410"/>
      <c r="F3" s="411"/>
      <c r="G3" s="425"/>
      <c r="H3" s="407"/>
      <c r="I3" s="407"/>
      <c r="J3" s="407"/>
      <c r="K3" s="407"/>
      <c r="L3" s="407"/>
      <c r="M3" s="407"/>
      <c r="N3" s="407"/>
      <c r="O3" s="426"/>
      <c r="P3" s="447"/>
      <c r="Q3" s="407"/>
      <c r="R3" s="407"/>
      <c r="S3" s="407"/>
      <c r="T3" s="407"/>
      <c r="U3" s="407"/>
      <c r="V3" s="407"/>
      <c r="W3" s="407"/>
      <c r="X3" s="426"/>
      <c r="Y3" s="1042"/>
      <c r="Z3" s="1043"/>
      <c r="AA3" s="1044"/>
      <c r="AB3" s="1048"/>
      <c r="AC3" s="1049"/>
      <c r="AD3" s="1050"/>
      <c r="AE3" s="251"/>
      <c r="AF3" s="251"/>
      <c r="AG3" s="251"/>
      <c r="AH3" s="251"/>
      <c r="AI3" s="251"/>
      <c r="AJ3" s="251"/>
      <c r="AK3" s="251"/>
      <c r="AL3" s="251"/>
      <c r="AM3" s="251"/>
      <c r="AN3" s="251"/>
      <c r="AO3" s="251"/>
      <c r="AP3" s="247"/>
      <c r="AQ3" s="197" t="s">
        <v>573</v>
      </c>
      <c r="AR3" s="198"/>
      <c r="AS3" s="132" t="s">
        <v>227</v>
      </c>
      <c r="AT3" s="133"/>
      <c r="AU3" s="198">
        <v>12</v>
      </c>
      <c r="AV3" s="198"/>
      <c r="AW3" s="407" t="s">
        <v>181</v>
      </c>
      <c r="AX3" s="408"/>
    </row>
    <row r="4" spans="1:50" ht="22.65" customHeight="1" x14ac:dyDescent="0.2">
      <c r="A4" s="412"/>
      <c r="B4" s="410"/>
      <c r="C4" s="410"/>
      <c r="D4" s="410"/>
      <c r="E4" s="410"/>
      <c r="F4" s="411"/>
      <c r="G4" s="570" t="s">
        <v>823</v>
      </c>
      <c r="H4" s="1018"/>
      <c r="I4" s="1018"/>
      <c r="J4" s="1018"/>
      <c r="K4" s="1018"/>
      <c r="L4" s="1018"/>
      <c r="M4" s="1018"/>
      <c r="N4" s="1018"/>
      <c r="O4" s="1019"/>
      <c r="P4" s="104" t="s">
        <v>566</v>
      </c>
      <c r="Q4" s="1026"/>
      <c r="R4" s="1026"/>
      <c r="S4" s="1026"/>
      <c r="T4" s="1026"/>
      <c r="U4" s="1026"/>
      <c r="V4" s="1026"/>
      <c r="W4" s="1026"/>
      <c r="X4" s="1027"/>
      <c r="Y4" s="1036" t="s">
        <v>12</v>
      </c>
      <c r="Z4" s="1037"/>
      <c r="AA4" s="1038"/>
      <c r="AB4" s="473" t="s">
        <v>570</v>
      </c>
      <c r="AC4" s="1040"/>
      <c r="AD4" s="1040"/>
      <c r="AE4" s="216">
        <v>43.584031464658601</v>
      </c>
      <c r="AF4" s="217"/>
      <c r="AG4" s="217"/>
      <c r="AH4" s="217"/>
      <c r="AI4" s="216">
        <v>42.6</v>
      </c>
      <c r="AJ4" s="217"/>
      <c r="AK4" s="217"/>
      <c r="AL4" s="217"/>
      <c r="AM4" s="216" t="s">
        <v>525</v>
      </c>
      <c r="AN4" s="217"/>
      <c r="AO4" s="217"/>
      <c r="AP4" s="217"/>
      <c r="AQ4" s="336" t="s">
        <v>536</v>
      </c>
      <c r="AR4" s="206"/>
      <c r="AS4" s="206"/>
      <c r="AT4" s="337"/>
      <c r="AU4" s="217" t="s">
        <v>525</v>
      </c>
      <c r="AV4" s="217"/>
      <c r="AW4" s="217"/>
      <c r="AX4" s="219"/>
    </row>
    <row r="5" spans="1:50" ht="22.65" customHeight="1" x14ac:dyDescent="0.2">
      <c r="A5" s="413"/>
      <c r="B5" s="414"/>
      <c r="C5" s="414"/>
      <c r="D5" s="414"/>
      <c r="E5" s="414"/>
      <c r="F5" s="415"/>
      <c r="G5" s="1020"/>
      <c r="H5" s="1021"/>
      <c r="I5" s="1021"/>
      <c r="J5" s="1021"/>
      <c r="K5" s="1021"/>
      <c r="L5" s="1021"/>
      <c r="M5" s="1021"/>
      <c r="N5" s="1021"/>
      <c r="O5" s="1022"/>
      <c r="P5" s="1028"/>
      <c r="Q5" s="1028"/>
      <c r="R5" s="1028"/>
      <c r="S5" s="1028"/>
      <c r="T5" s="1028"/>
      <c r="U5" s="1028"/>
      <c r="V5" s="1028"/>
      <c r="W5" s="1028"/>
      <c r="X5" s="1029"/>
      <c r="Y5" s="427" t="s">
        <v>54</v>
      </c>
      <c r="Z5" s="1033"/>
      <c r="AA5" s="1034"/>
      <c r="AB5" s="532" t="s">
        <v>570</v>
      </c>
      <c r="AC5" s="1039"/>
      <c r="AD5" s="1039"/>
      <c r="AE5" s="216" t="s">
        <v>525</v>
      </c>
      <c r="AF5" s="217"/>
      <c r="AG5" s="217"/>
      <c r="AH5" s="217"/>
      <c r="AI5" s="216" t="s">
        <v>525</v>
      </c>
      <c r="AJ5" s="217"/>
      <c r="AK5" s="217"/>
      <c r="AL5" s="217"/>
      <c r="AM5" s="216" t="s">
        <v>525</v>
      </c>
      <c r="AN5" s="217"/>
      <c r="AO5" s="217"/>
      <c r="AP5" s="217"/>
      <c r="AQ5" s="336" t="s">
        <v>536</v>
      </c>
      <c r="AR5" s="206"/>
      <c r="AS5" s="206"/>
      <c r="AT5" s="337"/>
      <c r="AU5" s="217">
        <v>34.4</v>
      </c>
      <c r="AV5" s="217"/>
      <c r="AW5" s="217"/>
      <c r="AX5" s="219"/>
    </row>
    <row r="6" spans="1:50" ht="22.65" customHeight="1" x14ac:dyDescent="0.2">
      <c r="A6" s="413"/>
      <c r="B6" s="414"/>
      <c r="C6" s="414"/>
      <c r="D6" s="414"/>
      <c r="E6" s="414"/>
      <c r="F6" s="415"/>
      <c r="G6" s="1023"/>
      <c r="H6" s="1024"/>
      <c r="I6" s="1024"/>
      <c r="J6" s="1024"/>
      <c r="K6" s="1024"/>
      <c r="L6" s="1024"/>
      <c r="M6" s="1024"/>
      <c r="N6" s="1024"/>
      <c r="O6" s="1025"/>
      <c r="P6" s="1030"/>
      <c r="Q6" s="1030"/>
      <c r="R6" s="1030"/>
      <c r="S6" s="1030"/>
      <c r="T6" s="1030"/>
      <c r="U6" s="1030"/>
      <c r="V6" s="1030"/>
      <c r="W6" s="1030"/>
      <c r="X6" s="1031"/>
      <c r="Y6" s="1032" t="s">
        <v>13</v>
      </c>
      <c r="Z6" s="1033"/>
      <c r="AA6" s="1034"/>
      <c r="AB6" s="601" t="s">
        <v>182</v>
      </c>
      <c r="AC6" s="1035"/>
      <c r="AD6" s="1035"/>
      <c r="AE6" s="216" t="s">
        <v>525</v>
      </c>
      <c r="AF6" s="217"/>
      <c r="AG6" s="217"/>
      <c r="AH6" s="217"/>
      <c r="AI6" s="216" t="s">
        <v>525</v>
      </c>
      <c r="AJ6" s="217"/>
      <c r="AK6" s="217"/>
      <c r="AL6" s="217"/>
      <c r="AM6" s="216" t="s">
        <v>525</v>
      </c>
      <c r="AN6" s="217"/>
      <c r="AO6" s="217"/>
      <c r="AP6" s="217"/>
      <c r="AQ6" s="336" t="s">
        <v>574</v>
      </c>
      <c r="AR6" s="206"/>
      <c r="AS6" s="206"/>
      <c r="AT6" s="337"/>
      <c r="AU6" s="217" t="s">
        <v>525</v>
      </c>
      <c r="AV6" s="217"/>
      <c r="AW6" s="217"/>
      <c r="AX6" s="219"/>
    </row>
    <row r="7" spans="1:50" customFormat="1" ht="30" customHeight="1" x14ac:dyDescent="0.2">
      <c r="A7" s="226" t="s">
        <v>343</v>
      </c>
      <c r="B7" s="227"/>
      <c r="C7" s="227"/>
      <c r="D7" s="227"/>
      <c r="E7" s="227"/>
      <c r="F7" s="228"/>
      <c r="G7" s="232" t="s">
        <v>818</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30"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9" t="s">
        <v>314</v>
      </c>
      <c r="B9" s="410"/>
      <c r="C9" s="410"/>
      <c r="D9" s="410"/>
      <c r="E9" s="410"/>
      <c r="F9" s="411"/>
      <c r="G9" s="521" t="s">
        <v>146</v>
      </c>
      <c r="H9" s="445"/>
      <c r="I9" s="445"/>
      <c r="J9" s="445"/>
      <c r="K9" s="445"/>
      <c r="L9" s="445"/>
      <c r="M9" s="445"/>
      <c r="N9" s="445"/>
      <c r="O9" s="522"/>
      <c r="P9" s="444" t="s">
        <v>59</v>
      </c>
      <c r="Q9" s="445"/>
      <c r="R9" s="445"/>
      <c r="S9" s="445"/>
      <c r="T9" s="445"/>
      <c r="U9" s="445"/>
      <c r="V9" s="445"/>
      <c r="W9" s="445"/>
      <c r="X9" s="522"/>
      <c r="Y9" s="1041"/>
      <c r="Z9" s="837"/>
      <c r="AA9" s="838"/>
      <c r="AB9" s="1045" t="s">
        <v>11</v>
      </c>
      <c r="AC9" s="1046"/>
      <c r="AD9" s="1047"/>
      <c r="AE9" s="250" t="s">
        <v>355</v>
      </c>
      <c r="AF9" s="250"/>
      <c r="AG9" s="250"/>
      <c r="AH9" s="250"/>
      <c r="AI9" s="250" t="s">
        <v>353</v>
      </c>
      <c r="AJ9" s="250"/>
      <c r="AK9" s="250"/>
      <c r="AL9" s="250"/>
      <c r="AM9" s="250" t="s">
        <v>382</v>
      </c>
      <c r="AN9" s="250"/>
      <c r="AO9" s="250"/>
      <c r="AP9" s="244"/>
      <c r="AQ9" s="158" t="s">
        <v>226</v>
      </c>
      <c r="AR9" s="129"/>
      <c r="AS9" s="129"/>
      <c r="AT9" s="130"/>
      <c r="AU9" s="542" t="s">
        <v>134</v>
      </c>
      <c r="AV9" s="542"/>
      <c r="AW9" s="542"/>
      <c r="AX9" s="543"/>
    </row>
    <row r="10" spans="1:50" ht="18.75" customHeight="1" x14ac:dyDescent="0.2">
      <c r="A10" s="409"/>
      <c r="B10" s="410"/>
      <c r="C10" s="410"/>
      <c r="D10" s="410"/>
      <c r="E10" s="410"/>
      <c r="F10" s="411"/>
      <c r="G10" s="425"/>
      <c r="H10" s="407"/>
      <c r="I10" s="407"/>
      <c r="J10" s="407"/>
      <c r="K10" s="407"/>
      <c r="L10" s="407"/>
      <c r="M10" s="407"/>
      <c r="N10" s="407"/>
      <c r="O10" s="426"/>
      <c r="P10" s="447"/>
      <c r="Q10" s="407"/>
      <c r="R10" s="407"/>
      <c r="S10" s="407"/>
      <c r="T10" s="407"/>
      <c r="U10" s="407"/>
      <c r="V10" s="407"/>
      <c r="W10" s="407"/>
      <c r="X10" s="426"/>
      <c r="Y10" s="1042"/>
      <c r="Z10" s="1043"/>
      <c r="AA10" s="1044"/>
      <c r="AB10" s="1048"/>
      <c r="AC10" s="1049"/>
      <c r="AD10" s="1050"/>
      <c r="AE10" s="251"/>
      <c r="AF10" s="251"/>
      <c r="AG10" s="251"/>
      <c r="AH10" s="251"/>
      <c r="AI10" s="251"/>
      <c r="AJ10" s="251"/>
      <c r="AK10" s="251"/>
      <c r="AL10" s="251"/>
      <c r="AM10" s="251"/>
      <c r="AN10" s="251"/>
      <c r="AO10" s="251"/>
      <c r="AP10" s="247"/>
      <c r="AQ10" s="197" t="s">
        <v>536</v>
      </c>
      <c r="AR10" s="198"/>
      <c r="AS10" s="132" t="s">
        <v>227</v>
      </c>
      <c r="AT10" s="133"/>
      <c r="AU10" s="198">
        <v>12</v>
      </c>
      <c r="AV10" s="198"/>
      <c r="AW10" s="407" t="s">
        <v>181</v>
      </c>
      <c r="AX10" s="408"/>
    </row>
    <row r="11" spans="1:50" ht="22.65" customHeight="1" x14ac:dyDescent="0.2">
      <c r="A11" s="412"/>
      <c r="B11" s="410"/>
      <c r="C11" s="410"/>
      <c r="D11" s="410"/>
      <c r="E11" s="410"/>
      <c r="F11" s="411"/>
      <c r="G11" s="570" t="s">
        <v>824</v>
      </c>
      <c r="H11" s="1018"/>
      <c r="I11" s="1018"/>
      <c r="J11" s="1018"/>
      <c r="K11" s="1018"/>
      <c r="L11" s="1018"/>
      <c r="M11" s="1018"/>
      <c r="N11" s="1018"/>
      <c r="O11" s="1019"/>
      <c r="P11" s="104" t="s">
        <v>813</v>
      </c>
      <c r="Q11" s="1026"/>
      <c r="R11" s="1026"/>
      <c r="S11" s="1026"/>
      <c r="T11" s="1026"/>
      <c r="U11" s="1026"/>
      <c r="V11" s="1026"/>
      <c r="W11" s="1026"/>
      <c r="X11" s="1027"/>
      <c r="Y11" s="1036" t="s">
        <v>12</v>
      </c>
      <c r="Z11" s="1037"/>
      <c r="AA11" s="1038"/>
      <c r="AB11" s="473" t="s">
        <v>570</v>
      </c>
      <c r="AC11" s="1040"/>
      <c r="AD11" s="1040"/>
      <c r="AE11" s="216">
        <v>25</v>
      </c>
      <c r="AF11" s="217"/>
      <c r="AG11" s="217"/>
      <c r="AH11" s="217"/>
      <c r="AI11" s="216">
        <v>25</v>
      </c>
      <c r="AJ11" s="217"/>
      <c r="AK11" s="217"/>
      <c r="AL11" s="217"/>
      <c r="AM11" s="216" t="s">
        <v>815</v>
      </c>
      <c r="AN11" s="217"/>
      <c r="AO11" s="217"/>
      <c r="AP11" s="217"/>
      <c r="AQ11" s="336" t="s">
        <v>536</v>
      </c>
      <c r="AR11" s="206"/>
      <c r="AS11" s="206"/>
      <c r="AT11" s="337"/>
      <c r="AU11" s="217" t="s">
        <v>536</v>
      </c>
      <c r="AV11" s="217"/>
      <c r="AW11" s="217"/>
      <c r="AX11" s="219"/>
    </row>
    <row r="12" spans="1:50" ht="22.65" customHeight="1" x14ac:dyDescent="0.2">
      <c r="A12" s="413"/>
      <c r="B12" s="414"/>
      <c r="C12" s="414"/>
      <c r="D12" s="414"/>
      <c r="E12" s="414"/>
      <c r="F12" s="415"/>
      <c r="G12" s="1020"/>
      <c r="H12" s="1021"/>
      <c r="I12" s="1021"/>
      <c r="J12" s="1021"/>
      <c r="K12" s="1021"/>
      <c r="L12" s="1021"/>
      <c r="M12" s="1021"/>
      <c r="N12" s="1021"/>
      <c r="O12" s="1022"/>
      <c r="P12" s="1028"/>
      <c r="Q12" s="1028"/>
      <c r="R12" s="1028"/>
      <c r="S12" s="1028"/>
      <c r="T12" s="1028"/>
      <c r="U12" s="1028"/>
      <c r="V12" s="1028"/>
      <c r="W12" s="1028"/>
      <c r="X12" s="1029"/>
      <c r="Y12" s="427" t="s">
        <v>54</v>
      </c>
      <c r="Z12" s="1033"/>
      <c r="AA12" s="1034"/>
      <c r="AB12" s="532" t="s">
        <v>570</v>
      </c>
      <c r="AC12" s="1039"/>
      <c r="AD12" s="1039"/>
      <c r="AE12" s="216" t="s">
        <v>525</v>
      </c>
      <c r="AF12" s="217"/>
      <c r="AG12" s="217"/>
      <c r="AH12" s="217"/>
      <c r="AI12" s="216" t="s">
        <v>812</v>
      </c>
      <c r="AJ12" s="217"/>
      <c r="AK12" s="217"/>
      <c r="AL12" s="217"/>
      <c r="AM12" s="216" t="s">
        <v>812</v>
      </c>
      <c r="AN12" s="217"/>
      <c r="AO12" s="217"/>
      <c r="AP12" s="217"/>
      <c r="AQ12" s="336" t="s">
        <v>536</v>
      </c>
      <c r="AR12" s="206"/>
      <c r="AS12" s="206"/>
      <c r="AT12" s="337"/>
      <c r="AU12" s="217">
        <v>23.9</v>
      </c>
      <c r="AV12" s="217"/>
      <c r="AW12" s="217"/>
      <c r="AX12" s="219"/>
    </row>
    <row r="13" spans="1:50" ht="22.65" customHeight="1" x14ac:dyDescent="0.2">
      <c r="A13" s="416"/>
      <c r="B13" s="417"/>
      <c r="C13" s="417"/>
      <c r="D13" s="417"/>
      <c r="E13" s="417"/>
      <c r="F13" s="418"/>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1" t="s">
        <v>182</v>
      </c>
      <c r="AC13" s="1035"/>
      <c r="AD13" s="1035"/>
      <c r="AE13" s="216" t="s">
        <v>525</v>
      </c>
      <c r="AF13" s="217"/>
      <c r="AG13" s="217"/>
      <c r="AH13" s="217"/>
      <c r="AI13" s="216" t="s">
        <v>814</v>
      </c>
      <c r="AJ13" s="217"/>
      <c r="AK13" s="217"/>
      <c r="AL13" s="217"/>
      <c r="AM13" s="216" t="s">
        <v>815</v>
      </c>
      <c r="AN13" s="217"/>
      <c r="AO13" s="217"/>
      <c r="AP13" s="217"/>
      <c r="AQ13" s="336" t="s">
        <v>536</v>
      </c>
      <c r="AR13" s="206"/>
      <c r="AS13" s="206"/>
      <c r="AT13" s="337"/>
      <c r="AU13" s="217" t="s">
        <v>536</v>
      </c>
      <c r="AV13" s="217"/>
      <c r="AW13" s="217"/>
      <c r="AX13" s="219"/>
    </row>
    <row r="14" spans="1:50" customFormat="1" ht="30" customHeight="1" x14ac:dyDescent="0.2">
      <c r="A14" s="226" t="s">
        <v>343</v>
      </c>
      <c r="B14" s="227"/>
      <c r="C14" s="227"/>
      <c r="D14" s="227"/>
      <c r="E14" s="227"/>
      <c r="F14" s="228"/>
      <c r="G14" s="232" t="s">
        <v>819</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30"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9" t="s">
        <v>314</v>
      </c>
      <c r="B16" s="410"/>
      <c r="C16" s="410"/>
      <c r="D16" s="410"/>
      <c r="E16" s="410"/>
      <c r="F16" s="411"/>
      <c r="G16" s="521" t="s">
        <v>146</v>
      </c>
      <c r="H16" s="445"/>
      <c r="I16" s="445"/>
      <c r="J16" s="445"/>
      <c r="K16" s="445"/>
      <c r="L16" s="445"/>
      <c r="M16" s="445"/>
      <c r="N16" s="445"/>
      <c r="O16" s="522"/>
      <c r="P16" s="444" t="s">
        <v>59</v>
      </c>
      <c r="Q16" s="445"/>
      <c r="R16" s="445"/>
      <c r="S16" s="445"/>
      <c r="T16" s="445"/>
      <c r="U16" s="445"/>
      <c r="V16" s="445"/>
      <c r="W16" s="445"/>
      <c r="X16" s="522"/>
      <c r="Y16" s="1041"/>
      <c r="Z16" s="837"/>
      <c r="AA16" s="838"/>
      <c r="AB16" s="1045" t="s">
        <v>11</v>
      </c>
      <c r="AC16" s="1046"/>
      <c r="AD16" s="1047"/>
      <c r="AE16" s="250" t="s">
        <v>355</v>
      </c>
      <c r="AF16" s="250"/>
      <c r="AG16" s="250"/>
      <c r="AH16" s="250"/>
      <c r="AI16" s="250" t="s">
        <v>353</v>
      </c>
      <c r="AJ16" s="250"/>
      <c r="AK16" s="250"/>
      <c r="AL16" s="250"/>
      <c r="AM16" s="250" t="s">
        <v>382</v>
      </c>
      <c r="AN16" s="250"/>
      <c r="AO16" s="250"/>
      <c r="AP16" s="244"/>
      <c r="AQ16" s="158" t="s">
        <v>226</v>
      </c>
      <c r="AR16" s="129"/>
      <c r="AS16" s="129"/>
      <c r="AT16" s="130"/>
      <c r="AU16" s="542" t="s">
        <v>134</v>
      </c>
      <c r="AV16" s="542"/>
      <c r="AW16" s="542"/>
      <c r="AX16" s="543"/>
    </row>
    <row r="17" spans="1:50" ht="18.75" customHeight="1" x14ac:dyDescent="0.2">
      <c r="A17" s="409"/>
      <c r="B17" s="410"/>
      <c r="C17" s="410"/>
      <c r="D17" s="410"/>
      <c r="E17" s="410"/>
      <c r="F17" s="411"/>
      <c r="G17" s="425"/>
      <c r="H17" s="407"/>
      <c r="I17" s="407"/>
      <c r="J17" s="407"/>
      <c r="K17" s="407"/>
      <c r="L17" s="407"/>
      <c r="M17" s="407"/>
      <c r="N17" s="407"/>
      <c r="O17" s="426"/>
      <c r="P17" s="447"/>
      <c r="Q17" s="407"/>
      <c r="R17" s="407"/>
      <c r="S17" s="407"/>
      <c r="T17" s="407"/>
      <c r="U17" s="407"/>
      <c r="V17" s="407"/>
      <c r="W17" s="407"/>
      <c r="X17" s="426"/>
      <c r="Y17" s="1042"/>
      <c r="Z17" s="1043"/>
      <c r="AA17" s="1044"/>
      <c r="AB17" s="1048"/>
      <c r="AC17" s="1049"/>
      <c r="AD17" s="1050"/>
      <c r="AE17" s="251"/>
      <c r="AF17" s="251"/>
      <c r="AG17" s="251"/>
      <c r="AH17" s="251"/>
      <c r="AI17" s="251"/>
      <c r="AJ17" s="251"/>
      <c r="AK17" s="251"/>
      <c r="AL17" s="251"/>
      <c r="AM17" s="251"/>
      <c r="AN17" s="251"/>
      <c r="AO17" s="251"/>
      <c r="AP17" s="247"/>
      <c r="AQ17" s="197" t="s">
        <v>536</v>
      </c>
      <c r="AR17" s="198"/>
      <c r="AS17" s="132" t="s">
        <v>227</v>
      </c>
      <c r="AT17" s="133"/>
      <c r="AU17" s="198">
        <v>12</v>
      </c>
      <c r="AV17" s="198"/>
      <c r="AW17" s="407" t="s">
        <v>181</v>
      </c>
      <c r="AX17" s="408"/>
    </row>
    <row r="18" spans="1:50" ht="22.65" customHeight="1" x14ac:dyDescent="0.2">
      <c r="A18" s="412"/>
      <c r="B18" s="410"/>
      <c r="C18" s="410"/>
      <c r="D18" s="410"/>
      <c r="E18" s="410"/>
      <c r="F18" s="411"/>
      <c r="G18" s="570" t="s">
        <v>825</v>
      </c>
      <c r="H18" s="1018"/>
      <c r="I18" s="1018"/>
      <c r="J18" s="1018"/>
      <c r="K18" s="1018"/>
      <c r="L18" s="1018"/>
      <c r="M18" s="1018"/>
      <c r="N18" s="1018"/>
      <c r="O18" s="1019"/>
      <c r="P18" s="104" t="s">
        <v>816</v>
      </c>
      <c r="Q18" s="1026"/>
      <c r="R18" s="1026"/>
      <c r="S18" s="1026"/>
      <c r="T18" s="1026"/>
      <c r="U18" s="1026"/>
      <c r="V18" s="1026"/>
      <c r="W18" s="1026"/>
      <c r="X18" s="1027"/>
      <c r="Y18" s="1036" t="s">
        <v>12</v>
      </c>
      <c r="Z18" s="1037"/>
      <c r="AA18" s="1038"/>
      <c r="AB18" s="473" t="s">
        <v>570</v>
      </c>
      <c r="AC18" s="1040"/>
      <c r="AD18" s="1040"/>
      <c r="AE18" s="216">
        <v>9.2486132781428108</v>
      </c>
      <c r="AF18" s="217"/>
      <c r="AG18" s="217"/>
      <c r="AH18" s="217"/>
      <c r="AI18" s="216">
        <v>7.6</v>
      </c>
      <c r="AJ18" s="217"/>
      <c r="AK18" s="217"/>
      <c r="AL18" s="217"/>
      <c r="AM18" s="216" t="s">
        <v>812</v>
      </c>
      <c r="AN18" s="217"/>
      <c r="AO18" s="217"/>
      <c r="AP18" s="217"/>
      <c r="AQ18" s="336" t="s">
        <v>536</v>
      </c>
      <c r="AR18" s="206"/>
      <c r="AS18" s="206"/>
      <c r="AT18" s="337"/>
      <c r="AU18" s="217" t="s">
        <v>575</v>
      </c>
      <c r="AV18" s="217"/>
      <c r="AW18" s="217"/>
      <c r="AX18" s="219"/>
    </row>
    <row r="19" spans="1:50" ht="22.65" customHeight="1" x14ac:dyDescent="0.2">
      <c r="A19" s="413"/>
      <c r="B19" s="414"/>
      <c r="C19" s="414"/>
      <c r="D19" s="414"/>
      <c r="E19" s="414"/>
      <c r="F19" s="415"/>
      <c r="G19" s="1020"/>
      <c r="H19" s="1021"/>
      <c r="I19" s="1021"/>
      <c r="J19" s="1021"/>
      <c r="K19" s="1021"/>
      <c r="L19" s="1021"/>
      <c r="M19" s="1021"/>
      <c r="N19" s="1021"/>
      <c r="O19" s="1022"/>
      <c r="P19" s="1028"/>
      <c r="Q19" s="1028"/>
      <c r="R19" s="1028"/>
      <c r="S19" s="1028"/>
      <c r="T19" s="1028"/>
      <c r="U19" s="1028"/>
      <c r="V19" s="1028"/>
      <c r="W19" s="1028"/>
      <c r="X19" s="1029"/>
      <c r="Y19" s="427" t="s">
        <v>54</v>
      </c>
      <c r="Z19" s="1033"/>
      <c r="AA19" s="1034"/>
      <c r="AB19" s="532" t="s">
        <v>570</v>
      </c>
      <c r="AC19" s="1039"/>
      <c r="AD19" s="1039"/>
      <c r="AE19" s="216" t="s">
        <v>525</v>
      </c>
      <c r="AF19" s="217"/>
      <c r="AG19" s="217"/>
      <c r="AH19" s="217"/>
      <c r="AI19" s="216" t="s">
        <v>815</v>
      </c>
      <c r="AJ19" s="217"/>
      <c r="AK19" s="217"/>
      <c r="AL19" s="217"/>
      <c r="AM19" s="216" t="s">
        <v>815</v>
      </c>
      <c r="AN19" s="217"/>
      <c r="AO19" s="217"/>
      <c r="AP19" s="217"/>
      <c r="AQ19" s="336" t="s">
        <v>536</v>
      </c>
      <c r="AR19" s="206"/>
      <c r="AS19" s="206"/>
      <c r="AT19" s="337"/>
      <c r="AU19" s="217">
        <v>5.6</v>
      </c>
      <c r="AV19" s="217"/>
      <c r="AW19" s="217"/>
      <c r="AX19" s="219"/>
    </row>
    <row r="20" spans="1:50" ht="22.65" customHeight="1" x14ac:dyDescent="0.2">
      <c r="A20" s="416"/>
      <c r="B20" s="417"/>
      <c r="C20" s="417"/>
      <c r="D20" s="417"/>
      <c r="E20" s="417"/>
      <c r="F20" s="418"/>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1" t="s">
        <v>182</v>
      </c>
      <c r="AC20" s="1035"/>
      <c r="AD20" s="1035"/>
      <c r="AE20" s="216" t="s">
        <v>525</v>
      </c>
      <c r="AF20" s="217"/>
      <c r="AG20" s="217"/>
      <c r="AH20" s="217"/>
      <c r="AI20" s="216" t="s">
        <v>815</v>
      </c>
      <c r="AJ20" s="217"/>
      <c r="AK20" s="217"/>
      <c r="AL20" s="217"/>
      <c r="AM20" s="216" t="s">
        <v>817</v>
      </c>
      <c r="AN20" s="217"/>
      <c r="AO20" s="217"/>
      <c r="AP20" s="217"/>
      <c r="AQ20" s="336" t="s">
        <v>536</v>
      </c>
      <c r="AR20" s="206"/>
      <c r="AS20" s="206"/>
      <c r="AT20" s="337"/>
      <c r="AU20" s="217" t="s">
        <v>575</v>
      </c>
      <c r="AV20" s="217"/>
      <c r="AW20" s="217"/>
      <c r="AX20" s="219"/>
    </row>
    <row r="21" spans="1:50" customFormat="1" ht="30" customHeight="1" x14ac:dyDescent="0.2">
      <c r="A21" s="226" t="s">
        <v>343</v>
      </c>
      <c r="B21" s="227"/>
      <c r="C21" s="227"/>
      <c r="D21" s="227"/>
      <c r="E21" s="227"/>
      <c r="F21" s="228"/>
      <c r="G21" s="232" t="s">
        <v>820</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30"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2">
      <c r="A23" s="409" t="s">
        <v>314</v>
      </c>
      <c r="B23" s="410"/>
      <c r="C23" s="410"/>
      <c r="D23" s="410"/>
      <c r="E23" s="410"/>
      <c r="F23" s="411"/>
      <c r="G23" s="521" t="s">
        <v>146</v>
      </c>
      <c r="H23" s="445"/>
      <c r="I23" s="445"/>
      <c r="J23" s="445"/>
      <c r="K23" s="445"/>
      <c r="L23" s="445"/>
      <c r="M23" s="445"/>
      <c r="N23" s="445"/>
      <c r="O23" s="522"/>
      <c r="P23" s="444" t="s">
        <v>59</v>
      </c>
      <c r="Q23" s="445"/>
      <c r="R23" s="445"/>
      <c r="S23" s="445"/>
      <c r="T23" s="445"/>
      <c r="U23" s="445"/>
      <c r="V23" s="445"/>
      <c r="W23" s="445"/>
      <c r="X23" s="522"/>
      <c r="Y23" s="1041"/>
      <c r="Z23" s="837"/>
      <c r="AA23" s="838"/>
      <c r="AB23" s="1045" t="s">
        <v>11</v>
      </c>
      <c r="AC23" s="1046"/>
      <c r="AD23" s="1047"/>
      <c r="AE23" s="250" t="s">
        <v>355</v>
      </c>
      <c r="AF23" s="250"/>
      <c r="AG23" s="250"/>
      <c r="AH23" s="250"/>
      <c r="AI23" s="250" t="s">
        <v>353</v>
      </c>
      <c r="AJ23" s="250"/>
      <c r="AK23" s="250"/>
      <c r="AL23" s="250"/>
      <c r="AM23" s="250" t="s">
        <v>382</v>
      </c>
      <c r="AN23" s="250"/>
      <c r="AO23" s="250"/>
      <c r="AP23" s="244"/>
      <c r="AQ23" s="158" t="s">
        <v>226</v>
      </c>
      <c r="AR23" s="129"/>
      <c r="AS23" s="129"/>
      <c r="AT23" s="130"/>
      <c r="AU23" s="542" t="s">
        <v>134</v>
      </c>
      <c r="AV23" s="542"/>
      <c r="AW23" s="542"/>
      <c r="AX23" s="543"/>
    </row>
    <row r="24" spans="1:50" ht="18.75" hidden="1" customHeight="1" x14ac:dyDescent="0.2">
      <c r="A24" s="409"/>
      <c r="B24" s="410"/>
      <c r="C24" s="410"/>
      <c r="D24" s="410"/>
      <c r="E24" s="410"/>
      <c r="F24" s="411"/>
      <c r="G24" s="425"/>
      <c r="H24" s="407"/>
      <c r="I24" s="407"/>
      <c r="J24" s="407"/>
      <c r="K24" s="407"/>
      <c r="L24" s="407"/>
      <c r="M24" s="407"/>
      <c r="N24" s="407"/>
      <c r="O24" s="426"/>
      <c r="P24" s="447"/>
      <c r="Q24" s="407"/>
      <c r="R24" s="407"/>
      <c r="S24" s="407"/>
      <c r="T24" s="407"/>
      <c r="U24" s="407"/>
      <c r="V24" s="407"/>
      <c r="W24" s="407"/>
      <c r="X24" s="426"/>
      <c r="Y24" s="1042"/>
      <c r="Z24" s="1043"/>
      <c r="AA24" s="1044"/>
      <c r="AB24" s="1048"/>
      <c r="AC24" s="1049"/>
      <c r="AD24" s="1050"/>
      <c r="AE24" s="251"/>
      <c r="AF24" s="251"/>
      <c r="AG24" s="251"/>
      <c r="AH24" s="251"/>
      <c r="AI24" s="251"/>
      <c r="AJ24" s="251"/>
      <c r="AK24" s="251"/>
      <c r="AL24" s="251"/>
      <c r="AM24" s="251"/>
      <c r="AN24" s="251"/>
      <c r="AO24" s="251"/>
      <c r="AP24" s="247"/>
      <c r="AQ24" s="197" t="s">
        <v>536</v>
      </c>
      <c r="AR24" s="198"/>
      <c r="AS24" s="132" t="s">
        <v>227</v>
      </c>
      <c r="AT24" s="133"/>
      <c r="AU24" s="198">
        <v>12</v>
      </c>
      <c r="AV24" s="198"/>
      <c r="AW24" s="407" t="s">
        <v>181</v>
      </c>
      <c r="AX24" s="408"/>
    </row>
    <row r="25" spans="1:50" ht="22.65" hidden="1" customHeight="1" x14ac:dyDescent="0.2">
      <c r="A25" s="412"/>
      <c r="B25" s="410"/>
      <c r="C25" s="410"/>
      <c r="D25" s="410"/>
      <c r="E25" s="410"/>
      <c r="F25" s="411"/>
      <c r="G25" s="570" t="s">
        <v>567</v>
      </c>
      <c r="H25" s="1018"/>
      <c r="I25" s="1018"/>
      <c r="J25" s="1018"/>
      <c r="K25" s="1018"/>
      <c r="L25" s="1018"/>
      <c r="M25" s="1018"/>
      <c r="N25" s="1018"/>
      <c r="O25" s="1019"/>
      <c r="P25" s="104" t="s">
        <v>568</v>
      </c>
      <c r="Q25" s="1026"/>
      <c r="R25" s="1026"/>
      <c r="S25" s="1026"/>
      <c r="T25" s="1026"/>
      <c r="U25" s="1026"/>
      <c r="V25" s="1026"/>
      <c r="W25" s="1026"/>
      <c r="X25" s="1027"/>
      <c r="Y25" s="1036" t="s">
        <v>12</v>
      </c>
      <c r="Z25" s="1037"/>
      <c r="AA25" s="1038"/>
      <c r="AB25" s="473" t="s">
        <v>570</v>
      </c>
      <c r="AC25" s="1040"/>
      <c r="AD25" s="1040"/>
      <c r="AE25" s="216">
        <v>9.2486132781428108</v>
      </c>
      <c r="AF25" s="217"/>
      <c r="AG25" s="217"/>
      <c r="AH25" s="217"/>
      <c r="AI25" s="216"/>
      <c r="AJ25" s="217"/>
      <c r="AK25" s="217"/>
      <c r="AL25" s="217"/>
      <c r="AM25" s="216"/>
      <c r="AN25" s="217"/>
      <c r="AO25" s="217"/>
      <c r="AP25" s="217"/>
      <c r="AQ25" s="336" t="s">
        <v>536</v>
      </c>
      <c r="AR25" s="206"/>
      <c r="AS25" s="206"/>
      <c r="AT25" s="337"/>
      <c r="AU25" s="217" t="s">
        <v>536</v>
      </c>
      <c r="AV25" s="217"/>
      <c r="AW25" s="217"/>
      <c r="AX25" s="219"/>
    </row>
    <row r="26" spans="1:50" ht="22.65" hidden="1" customHeight="1" x14ac:dyDescent="0.2">
      <c r="A26" s="413"/>
      <c r="B26" s="414"/>
      <c r="C26" s="414"/>
      <c r="D26" s="414"/>
      <c r="E26" s="414"/>
      <c r="F26" s="415"/>
      <c r="G26" s="1020"/>
      <c r="H26" s="1021"/>
      <c r="I26" s="1021"/>
      <c r="J26" s="1021"/>
      <c r="K26" s="1021"/>
      <c r="L26" s="1021"/>
      <c r="M26" s="1021"/>
      <c r="N26" s="1021"/>
      <c r="O26" s="1022"/>
      <c r="P26" s="1028"/>
      <c r="Q26" s="1028"/>
      <c r="R26" s="1028"/>
      <c r="S26" s="1028"/>
      <c r="T26" s="1028"/>
      <c r="U26" s="1028"/>
      <c r="V26" s="1028"/>
      <c r="W26" s="1028"/>
      <c r="X26" s="1029"/>
      <c r="Y26" s="427" t="s">
        <v>54</v>
      </c>
      <c r="Z26" s="1033"/>
      <c r="AA26" s="1034"/>
      <c r="AB26" s="532" t="s">
        <v>570</v>
      </c>
      <c r="AC26" s="1039"/>
      <c r="AD26" s="1039"/>
      <c r="AE26" s="216" t="s">
        <v>525</v>
      </c>
      <c r="AF26" s="217"/>
      <c r="AG26" s="217"/>
      <c r="AH26" s="217"/>
      <c r="AI26" s="216"/>
      <c r="AJ26" s="217"/>
      <c r="AK26" s="217"/>
      <c r="AL26" s="217"/>
      <c r="AM26" s="216"/>
      <c r="AN26" s="217"/>
      <c r="AO26" s="217"/>
      <c r="AP26" s="217"/>
      <c r="AQ26" s="336" t="s">
        <v>536</v>
      </c>
      <c r="AR26" s="206"/>
      <c r="AS26" s="206"/>
      <c r="AT26" s="337"/>
      <c r="AU26" s="217">
        <v>5.6</v>
      </c>
      <c r="AV26" s="217"/>
      <c r="AW26" s="217"/>
      <c r="AX26" s="219"/>
    </row>
    <row r="27" spans="1:50" ht="22.65" hidden="1" customHeight="1" x14ac:dyDescent="0.2">
      <c r="A27" s="416"/>
      <c r="B27" s="417"/>
      <c r="C27" s="417"/>
      <c r="D27" s="417"/>
      <c r="E27" s="417"/>
      <c r="F27" s="418"/>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1" t="s">
        <v>182</v>
      </c>
      <c r="AC27" s="1035"/>
      <c r="AD27" s="1035"/>
      <c r="AE27" s="216" t="s">
        <v>525</v>
      </c>
      <c r="AF27" s="217"/>
      <c r="AG27" s="217"/>
      <c r="AH27" s="217"/>
      <c r="AI27" s="216"/>
      <c r="AJ27" s="217"/>
      <c r="AK27" s="217"/>
      <c r="AL27" s="217"/>
      <c r="AM27" s="216"/>
      <c r="AN27" s="217"/>
      <c r="AO27" s="217"/>
      <c r="AP27" s="217"/>
      <c r="AQ27" s="336" t="s">
        <v>536</v>
      </c>
      <c r="AR27" s="206"/>
      <c r="AS27" s="206"/>
      <c r="AT27" s="337"/>
      <c r="AU27" s="217" t="s">
        <v>536</v>
      </c>
      <c r="AV27" s="217"/>
      <c r="AW27" s="217"/>
      <c r="AX27" s="219"/>
    </row>
    <row r="28" spans="1:50" customFormat="1" ht="23.25" hidden="1" customHeight="1" x14ac:dyDescent="0.2">
      <c r="A28" s="226" t="s">
        <v>343</v>
      </c>
      <c r="B28" s="227"/>
      <c r="C28" s="227"/>
      <c r="D28" s="227"/>
      <c r="E28" s="227"/>
      <c r="F28" s="228"/>
      <c r="G28" s="232" t="s">
        <v>569</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9" t="s">
        <v>314</v>
      </c>
      <c r="B30" s="410"/>
      <c r="C30" s="410"/>
      <c r="D30" s="410"/>
      <c r="E30" s="410"/>
      <c r="F30" s="411"/>
      <c r="G30" s="521" t="s">
        <v>146</v>
      </c>
      <c r="H30" s="445"/>
      <c r="I30" s="445"/>
      <c r="J30" s="445"/>
      <c r="K30" s="445"/>
      <c r="L30" s="445"/>
      <c r="M30" s="445"/>
      <c r="N30" s="445"/>
      <c r="O30" s="522"/>
      <c r="P30" s="444" t="s">
        <v>59</v>
      </c>
      <c r="Q30" s="445"/>
      <c r="R30" s="445"/>
      <c r="S30" s="445"/>
      <c r="T30" s="445"/>
      <c r="U30" s="445"/>
      <c r="V30" s="445"/>
      <c r="W30" s="445"/>
      <c r="X30" s="522"/>
      <c r="Y30" s="1041"/>
      <c r="Z30" s="837"/>
      <c r="AA30" s="838"/>
      <c r="AB30" s="1045" t="s">
        <v>11</v>
      </c>
      <c r="AC30" s="1046"/>
      <c r="AD30" s="1047"/>
      <c r="AE30" s="250" t="s">
        <v>355</v>
      </c>
      <c r="AF30" s="250"/>
      <c r="AG30" s="250"/>
      <c r="AH30" s="250"/>
      <c r="AI30" s="250" t="s">
        <v>353</v>
      </c>
      <c r="AJ30" s="250"/>
      <c r="AK30" s="250"/>
      <c r="AL30" s="250"/>
      <c r="AM30" s="250" t="s">
        <v>382</v>
      </c>
      <c r="AN30" s="250"/>
      <c r="AO30" s="250"/>
      <c r="AP30" s="244"/>
      <c r="AQ30" s="158" t="s">
        <v>226</v>
      </c>
      <c r="AR30" s="129"/>
      <c r="AS30" s="129"/>
      <c r="AT30" s="130"/>
      <c r="AU30" s="542" t="s">
        <v>134</v>
      </c>
      <c r="AV30" s="542"/>
      <c r="AW30" s="542"/>
      <c r="AX30" s="543"/>
    </row>
    <row r="31" spans="1:50" ht="18.75" customHeight="1" x14ac:dyDescent="0.2">
      <c r="A31" s="409"/>
      <c r="B31" s="410"/>
      <c r="C31" s="410"/>
      <c r="D31" s="410"/>
      <c r="E31" s="410"/>
      <c r="F31" s="411"/>
      <c r="G31" s="425"/>
      <c r="H31" s="407"/>
      <c r="I31" s="407"/>
      <c r="J31" s="407"/>
      <c r="K31" s="407"/>
      <c r="L31" s="407"/>
      <c r="M31" s="407"/>
      <c r="N31" s="407"/>
      <c r="O31" s="426"/>
      <c r="P31" s="447"/>
      <c r="Q31" s="407"/>
      <c r="R31" s="407"/>
      <c r="S31" s="407"/>
      <c r="T31" s="407"/>
      <c r="U31" s="407"/>
      <c r="V31" s="407"/>
      <c r="W31" s="407"/>
      <c r="X31" s="426"/>
      <c r="Y31" s="1042"/>
      <c r="Z31" s="1043"/>
      <c r="AA31" s="1044"/>
      <c r="AB31" s="1048"/>
      <c r="AC31" s="1049"/>
      <c r="AD31" s="1050"/>
      <c r="AE31" s="251"/>
      <c r="AF31" s="251"/>
      <c r="AG31" s="251"/>
      <c r="AH31" s="251"/>
      <c r="AI31" s="251"/>
      <c r="AJ31" s="251"/>
      <c r="AK31" s="251"/>
      <c r="AL31" s="251"/>
      <c r="AM31" s="251"/>
      <c r="AN31" s="251"/>
      <c r="AO31" s="251"/>
      <c r="AP31" s="247"/>
      <c r="AQ31" s="197" t="s">
        <v>889</v>
      </c>
      <c r="AR31" s="198"/>
      <c r="AS31" s="132" t="s">
        <v>227</v>
      </c>
      <c r="AT31" s="133"/>
      <c r="AU31" s="198">
        <v>12</v>
      </c>
      <c r="AV31" s="198"/>
      <c r="AW31" s="407" t="s">
        <v>181</v>
      </c>
      <c r="AX31" s="408"/>
    </row>
    <row r="32" spans="1:50" ht="22.65" customHeight="1" x14ac:dyDescent="0.2">
      <c r="A32" s="412"/>
      <c r="B32" s="410"/>
      <c r="C32" s="410"/>
      <c r="D32" s="410"/>
      <c r="E32" s="410"/>
      <c r="F32" s="411"/>
      <c r="G32" s="570" t="s">
        <v>826</v>
      </c>
      <c r="H32" s="1018"/>
      <c r="I32" s="1018"/>
      <c r="J32" s="1018"/>
      <c r="K32" s="1018"/>
      <c r="L32" s="1018"/>
      <c r="M32" s="1018"/>
      <c r="N32" s="1018"/>
      <c r="O32" s="1019"/>
      <c r="P32" s="104" t="s">
        <v>822</v>
      </c>
      <c r="Q32" s="1026"/>
      <c r="R32" s="1026"/>
      <c r="S32" s="1026"/>
      <c r="T32" s="1026"/>
      <c r="U32" s="1026"/>
      <c r="V32" s="1026"/>
      <c r="W32" s="1026"/>
      <c r="X32" s="1027"/>
      <c r="Y32" s="1036" t="s">
        <v>12</v>
      </c>
      <c r="Z32" s="1037"/>
      <c r="AA32" s="1038"/>
      <c r="AB32" s="473" t="s">
        <v>570</v>
      </c>
      <c r="AC32" s="1040"/>
      <c r="AD32" s="1040"/>
      <c r="AE32" s="216">
        <v>11.064649172981801</v>
      </c>
      <c r="AF32" s="217"/>
      <c r="AG32" s="217"/>
      <c r="AH32" s="217"/>
      <c r="AI32" s="216">
        <v>10.4</v>
      </c>
      <c r="AJ32" s="217"/>
      <c r="AK32" s="217"/>
      <c r="AL32" s="217"/>
      <c r="AM32" s="216" t="s">
        <v>525</v>
      </c>
      <c r="AN32" s="217"/>
      <c r="AO32" s="217"/>
      <c r="AP32" s="217"/>
      <c r="AQ32" s="336" t="s">
        <v>536</v>
      </c>
      <c r="AR32" s="206"/>
      <c r="AS32" s="206"/>
      <c r="AT32" s="337"/>
      <c r="AU32" s="217" t="s">
        <v>536</v>
      </c>
      <c r="AV32" s="217"/>
      <c r="AW32" s="217"/>
      <c r="AX32" s="219"/>
    </row>
    <row r="33" spans="1:50" ht="22.65" customHeight="1" x14ac:dyDescent="0.2">
      <c r="A33" s="413"/>
      <c r="B33" s="414"/>
      <c r="C33" s="414"/>
      <c r="D33" s="414"/>
      <c r="E33" s="414"/>
      <c r="F33" s="415"/>
      <c r="G33" s="1020"/>
      <c r="H33" s="1021"/>
      <c r="I33" s="1021"/>
      <c r="J33" s="1021"/>
      <c r="K33" s="1021"/>
      <c r="L33" s="1021"/>
      <c r="M33" s="1021"/>
      <c r="N33" s="1021"/>
      <c r="O33" s="1022"/>
      <c r="P33" s="1028"/>
      <c r="Q33" s="1028"/>
      <c r="R33" s="1028"/>
      <c r="S33" s="1028"/>
      <c r="T33" s="1028"/>
      <c r="U33" s="1028"/>
      <c r="V33" s="1028"/>
      <c r="W33" s="1028"/>
      <c r="X33" s="1029"/>
      <c r="Y33" s="427" t="s">
        <v>54</v>
      </c>
      <c r="Z33" s="1033"/>
      <c r="AA33" s="1034"/>
      <c r="AB33" s="473" t="s">
        <v>570</v>
      </c>
      <c r="AC33" s="1040"/>
      <c r="AD33" s="1040"/>
      <c r="AE33" s="216" t="s">
        <v>525</v>
      </c>
      <c r="AF33" s="217"/>
      <c r="AG33" s="217"/>
      <c r="AH33" s="217"/>
      <c r="AI33" s="216" t="s">
        <v>525</v>
      </c>
      <c r="AJ33" s="217"/>
      <c r="AK33" s="217"/>
      <c r="AL33" s="217"/>
      <c r="AM33" s="216" t="s">
        <v>525</v>
      </c>
      <c r="AN33" s="217"/>
      <c r="AO33" s="217"/>
      <c r="AP33" s="217"/>
      <c r="AQ33" s="336" t="s">
        <v>890</v>
      </c>
      <c r="AR33" s="206"/>
      <c r="AS33" s="206"/>
      <c r="AT33" s="337"/>
      <c r="AU33" s="217">
        <v>6.9</v>
      </c>
      <c r="AV33" s="217"/>
      <c r="AW33" s="217"/>
      <c r="AX33" s="219"/>
    </row>
    <row r="34" spans="1:50" ht="22.65" customHeight="1" x14ac:dyDescent="0.2">
      <c r="A34" s="416"/>
      <c r="B34" s="417"/>
      <c r="C34" s="417"/>
      <c r="D34" s="417"/>
      <c r="E34" s="417"/>
      <c r="F34" s="418"/>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1" t="s">
        <v>182</v>
      </c>
      <c r="AC34" s="1035"/>
      <c r="AD34" s="1035"/>
      <c r="AE34" s="216" t="s">
        <v>525</v>
      </c>
      <c r="AF34" s="217"/>
      <c r="AG34" s="217"/>
      <c r="AH34" s="217"/>
      <c r="AI34" s="216" t="s">
        <v>525</v>
      </c>
      <c r="AJ34" s="217"/>
      <c r="AK34" s="217"/>
      <c r="AL34" s="217"/>
      <c r="AM34" s="216" t="s">
        <v>525</v>
      </c>
      <c r="AN34" s="217"/>
      <c r="AO34" s="217"/>
      <c r="AP34" s="217"/>
      <c r="AQ34" s="336" t="s">
        <v>536</v>
      </c>
      <c r="AR34" s="206"/>
      <c r="AS34" s="206"/>
      <c r="AT34" s="337"/>
      <c r="AU34" s="217" t="s">
        <v>536</v>
      </c>
      <c r="AV34" s="217"/>
      <c r="AW34" s="217"/>
      <c r="AX34" s="219"/>
    </row>
    <row r="35" spans="1:50" customFormat="1" ht="30" customHeight="1" x14ac:dyDescent="0.2">
      <c r="A35" s="226" t="s">
        <v>343</v>
      </c>
      <c r="B35" s="227"/>
      <c r="C35" s="227"/>
      <c r="D35" s="227"/>
      <c r="E35" s="227"/>
      <c r="F35" s="228"/>
      <c r="G35" s="232" t="s">
        <v>821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30"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9" t="s">
        <v>314</v>
      </c>
      <c r="B37" s="410"/>
      <c r="C37" s="410"/>
      <c r="D37" s="410"/>
      <c r="E37" s="410"/>
      <c r="F37" s="411"/>
      <c r="G37" s="521" t="s">
        <v>146</v>
      </c>
      <c r="H37" s="445"/>
      <c r="I37" s="445"/>
      <c r="J37" s="445"/>
      <c r="K37" s="445"/>
      <c r="L37" s="445"/>
      <c r="M37" s="445"/>
      <c r="N37" s="445"/>
      <c r="O37" s="522"/>
      <c r="P37" s="444" t="s">
        <v>59</v>
      </c>
      <c r="Q37" s="445"/>
      <c r="R37" s="445"/>
      <c r="S37" s="445"/>
      <c r="T37" s="445"/>
      <c r="U37" s="445"/>
      <c r="V37" s="445"/>
      <c r="W37" s="445"/>
      <c r="X37" s="522"/>
      <c r="Y37" s="1041"/>
      <c r="Z37" s="837"/>
      <c r="AA37" s="838"/>
      <c r="AB37" s="1045" t="s">
        <v>11</v>
      </c>
      <c r="AC37" s="1046"/>
      <c r="AD37" s="1047"/>
      <c r="AE37" s="250" t="s">
        <v>355</v>
      </c>
      <c r="AF37" s="250"/>
      <c r="AG37" s="250"/>
      <c r="AH37" s="250"/>
      <c r="AI37" s="250" t="s">
        <v>353</v>
      </c>
      <c r="AJ37" s="250"/>
      <c r="AK37" s="250"/>
      <c r="AL37" s="250"/>
      <c r="AM37" s="250" t="s">
        <v>382</v>
      </c>
      <c r="AN37" s="250"/>
      <c r="AO37" s="250"/>
      <c r="AP37" s="244"/>
      <c r="AQ37" s="158" t="s">
        <v>226</v>
      </c>
      <c r="AR37" s="129"/>
      <c r="AS37" s="129"/>
      <c r="AT37" s="130"/>
      <c r="AU37" s="542" t="s">
        <v>134</v>
      </c>
      <c r="AV37" s="542"/>
      <c r="AW37" s="542"/>
      <c r="AX37" s="543"/>
    </row>
    <row r="38" spans="1:50" ht="18.75" customHeight="1" x14ac:dyDescent="0.2">
      <c r="A38" s="409"/>
      <c r="B38" s="410"/>
      <c r="C38" s="410"/>
      <c r="D38" s="410"/>
      <c r="E38" s="410"/>
      <c r="F38" s="411"/>
      <c r="G38" s="425"/>
      <c r="H38" s="407"/>
      <c r="I38" s="407"/>
      <c r="J38" s="407"/>
      <c r="K38" s="407"/>
      <c r="L38" s="407"/>
      <c r="M38" s="407"/>
      <c r="N38" s="407"/>
      <c r="O38" s="426"/>
      <c r="P38" s="447"/>
      <c r="Q38" s="407"/>
      <c r="R38" s="407"/>
      <c r="S38" s="407"/>
      <c r="T38" s="407"/>
      <c r="U38" s="407"/>
      <c r="V38" s="407"/>
      <c r="W38" s="407"/>
      <c r="X38" s="426"/>
      <c r="Y38" s="1042"/>
      <c r="Z38" s="1043"/>
      <c r="AA38" s="1044"/>
      <c r="AB38" s="1048"/>
      <c r="AC38" s="1049"/>
      <c r="AD38" s="1050"/>
      <c r="AE38" s="251"/>
      <c r="AF38" s="251"/>
      <c r="AG38" s="251"/>
      <c r="AH38" s="251"/>
      <c r="AI38" s="251"/>
      <c r="AJ38" s="251"/>
      <c r="AK38" s="251"/>
      <c r="AL38" s="251"/>
      <c r="AM38" s="251"/>
      <c r="AN38" s="251"/>
      <c r="AO38" s="251"/>
      <c r="AP38" s="247"/>
      <c r="AQ38" s="197">
        <v>2</v>
      </c>
      <c r="AR38" s="198"/>
      <c r="AS38" s="132" t="s">
        <v>227</v>
      </c>
      <c r="AT38" s="133"/>
      <c r="AU38" s="198">
        <v>12</v>
      </c>
      <c r="AV38" s="198"/>
      <c r="AW38" s="407" t="s">
        <v>181</v>
      </c>
      <c r="AX38" s="408"/>
    </row>
    <row r="39" spans="1:50" ht="22.65" customHeight="1" x14ac:dyDescent="0.2">
      <c r="A39" s="412"/>
      <c r="B39" s="410"/>
      <c r="C39" s="410"/>
      <c r="D39" s="410"/>
      <c r="E39" s="410"/>
      <c r="F39" s="411"/>
      <c r="G39" s="570" t="s">
        <v>842</v>
      </c>
      <c r="H39" s="1018"/>
      <c r="I39" s="1018"/>
      <c r="J39" s="1018"/>
      <c r="K39" s="1018"/>
      <c r="L39" s="1018"/>
      <c r="M39" s="1018"/>
      <c r="N39" s="1018"/>
      <c r="O39" s="1019"/>
      <c r="P39" s="104" t="s">
        <v>841</v>
      </c>
      <c r="Q39" s="1026"/>
      <c r="R39" s="1026"/>
      <c r="S39" s="1026"/>
      <c r="T39" s="1026"/>
      <c r="U39" s="1026"/>
      <c r="V39" s="1026"/>
      <c r="W39" s="1026"/>
      <c r="X39" s="1027"/>
      <c r="Y39" s="1036" t="s">
        <v>12</v>
      </c>
      <c r="Z39" s="1037"/>
      <c r="AA39" s="1038"/>
      <c r="AB39" s="1051" t="s">
        <v>182</v>
      </c>
      <c r="AC39" s="1052"/>
      <c r="AD39" s="1052"/>
      <c r="AE39" s="216">
        <v>74.099999999999994</v>
      </c>
      <c r="AF39" s="217"/>
      <c r="AG39" s="217"/>
      <c r="AH39" s="217"/>
      <c r="AI39" s="216">
        <v>78.126900466247704</v>
      </c>
      <c r="AJ39" s="217"/>
      <c r="AK39" s="217"/>
      <c r="AL39" s="217"/>
      <c r="AM39" s="216">
        <v>84.4</v>
      </c>
      <c r="AN39" s="217"/>
      <c r="AO39" s="217"/>
      <c r="AP39" s="217"/>
      <c r="AQ39" s="336" t="s">
        <v>525</v>
      </c>
      <c r="AR39" s="206"/>
      <c r="AS39" s="206"/>
      <c r="AT39" s="337"/>
      <c r="AU39" s="217" t="s">
        <v>525</v>
      </c>
      <c r="AV39" s="217"/>
      <c r="AW39" s="217"/>
      <c r="AX39" s="219"/>
    </row>
    <row r="40" spans="1:50" ht="22.65" customHeight="1" x14ac:dyDescent="0.2">
      <c r="A40" s="413"/>
      <c r="B40" s="414"/>
      <c r="C40" s="414"/>
      <c r="D40" s="414"/>
      <c r="E40" s="414"/>
      <c r="F40" s="415"/>
      <c r="G40" s="1020"/>
      <c r="H40" s="1021"/>
      <c r="I40" s="1021"/>
      <c r="J40" s="1021"/>
      <c r="K40" s="1021"/>
      <c r="L40" s="1021"/>
      <c r="M40" s="1021"/>
      <c r="N40" s="1021"/>
      <c r="O40" s="1022"/>
      <c r="P40" s="1028"/>
      <c r="Q40" s="1028"/>
      <c r="R40" s="1028"/>
      <c r="S40" s="1028"/>
      <c r="T40" s="1028"/>
      <c r="U40" s="1028"/>
      <c r="V40" s="1028"/>
      <c r="W40" s="1028"/>
      <c r="X40" s="1029"/>
      <c r="Y40" s="427" t="s">
        <v>54</v>
      </c>
      <c r="Z40" s="1033"/>
      <c r="AA40" s="1034"/>
      <c r="AB40" s="1051" t="s">
        <v>182</v>
      </c>
      <c r="AC40" s="1052"/>
      <c r="AD40" s="1052"/>
      <c r="AE40" s="216">
        <v>78.099999999999994</v>
      </c>
      <c r="AF40" s="217"/>
      <c r="AG40" s="217"/>
      <c r="AH40" s="217"/>
      <c r="AI40" s="216">
        <v>79.7</v>
      </c>
      <c r="AJ40" s="217"/>
      <c r="AK40" s="217"/>
      <c r="AL40" s="217"/>
      <c r="AM40" s="216">
        <v>81.400000000000006</v>
      </c>
      <c r="AN40" s="217"/>
      <c r="AO40" s="217"/>
      <c r="AP40" s="217"/>
      <c r="AQ40" s="336">
        <v>83.1</v>
      </c>
      <c r="AR40" s="206"/>
      <c r="AS40" s="206"/>
      <c r="AT40" s="337"/>
      <c r="AU40" s="217">
        <v>100</v>
      </c>
      <c r="AV40" s="217"/>
      <c r="AW40" s="217"/>
      <c r="AX40" s="219"/>
    </row>
    <row r="41" spans="1:50" ht="22.65" customHeight="1" x14ac:dyDescent="0.2">
      <c r="A41" s="416"/>
      <c r="B41" s="417"/>
      <c r="C41" s="417"/>
      <c r="D41" s="417"/>
      <c r="E41" s="417"/>
      <c r="F41" s="418"/>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1" t="s">
        <v>182</v>
      </c>
      <c r="AC41" s="1035"/>
      <c r="AD41" s="1035"/>
      <c r="AE41" s="216">
        <v>94.878361075000001</v>
      </c>
      <c r="AF41" s="217"/>
      <c r="AG41" s="217"/>
      <c r="AH41" s="217"/>
      <c r="AI41" s="216">
        <v>97.9</v>
      </c>
      <c r="AJ41" s="217"/>
      <c r="AK41" s="217"/>
      <c r="AL41" s="217"/>
      <c r="AM41" s="216">
        <v>103.6</v>
      </c>
      <c r="AN41" s="217"/>
      <c r="AO41" s="217"/>
      <c r="AP41" s="217"/>
      <c r="AQ41" s="336" t="s">
        <v>525</v>
      </c>
      <c r="AR41" s="206"/>
      <c r="AS41" s="206"/>
      <c r="AT41" s="337"/>
      <c r="AU41" s="217" t="s">
        <v>525</v>
      </c>
      <c r="AV41" s="217"/>
      <c r="AW41" s="217"/>
      <c r="AX41" s="219"/>
    </row>
    <row r="42" spans="1:50" customFormat="1" ht="31.65" customHeight="1" x14ac:dyDescent="0.2">
      <c r="A42" s="226" t="s">
        <v>343</v>
      </c>
      <c r="B42" s="227"/>
      <c r="C42" s="227"/>
      <c r="D42" s="227"/>
      <c r="E42" s="227"/>
      <c r="F42" s="228"/>
      <c r="G42" s="232" t="s">
        <v>571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31.6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9" t="s">
        <v>314</v>
      </c>
      <c r="B44" s="410"/>
      <c r="C44" s="410"/>
      <c r="D44" s="410"/>
      <c r="E44" s="410"/>
      <c r="F44" s="411"/>
      <c r="G44" s="521" t="s">
        <v>146</v>
      </c>
      <c r="H44" s="445"/>
      <c r="I44" s="445"/>
      <c r="J44" s="445"/>
      <c r="K44" s="445"/>
      <c r="L44" s="445"/>
      <c r="M44" s="445"/>
      <c r="N44" s="445"/>
      <c r="O44" s="522"/>
      <c r="P44" s="444" t="s">
        <v>59</v>
      </c>
      <c r="Q44" s="445"/>
      <c r="R44" s="445"/>
      <c r="S44" s="445"/>
      <c r="T44" s="445"/>
      <c r="U44" s="445"/>
      <c r="V44" s="445"/>
      <c r="W44" s="445"/>
      <c r="X44" s="522"/>
      <c r="Y44" s="1041"/>
      <c r="Z44" s="837"/>
      <c r="AA44" s="838"/>
      <c r="AB44" s="1045" t="s">
        <v>11</v>
      </c>
      <c r="AC44" s="1046"/>
      <c r="AD44" s="1047"/>
      <c r="AE44" s="250" t="s">
        <v>355</v>
      </c>
      <c r="AF44" s="250"/>
      <c r="AG44" s="250"/>
      <c r="AH44" s="250"/>
      <c r="AI44" s="250" t="s">
        <v>353</v>
      </c>
      <c r="AJ44" s="250"/>
      <c r="AK44" s="250"/>
      <c r="AL44" s="250"/>
      <c r="AM44" s="250" t="s">
        <v>382</v>
      </c>
      <c r="AN44" s="250"/>
      <c r="AO44" s="250"/>
      <c r="AP44" s="244"/>
      <c r="AQ44" s="158" t="s">
        <v>226</v>
      </c>
      <c r="AR44" s="129"/>
      <c r="AS44" s="129"/>
      <c r="AT44" s="130"/>
      <c r="AU44" s="542" t="s">
        <v>134</v>
      </c>
      <c r="AV44" s="542"/>
      <c r="AW44" s="542"/>
      <c r="AX44" s="543"/>
    </row>
    <row r="45" spans="1:50" ht="18.75" customHeight="1" x14ac:dyDescent="0.2">
      <c r="A45" s="409"/>
      <c r="B45" s="410"/>
      <c r="C45" s="410"/>
      <c r="D45" s="410"/>
      <c r="E45" s="410"/>
      <c r="F45" s="411"/>
      <c r="G45" s="425"/>
      <c r="H45" s="407"/>
      <c r="I45" s="407"/>
      <c r="J45" s="407"/>
      <c r="K45" s="407"/>
      <c r="L45" s="407"/>
      <c r="M45" s="407"/>
      <c r="N45" s="407"/>
      <c r="O45" s="426"/>
      <c r="P45" s="447"/>
      <c r="Q45" s="407"/>
      <c r="R45" s="407"/>
      <c r="S45" s="407"/>
      <c r="T45" s="407"/>
      <c r="U45" s="407"/>
      <c r="V45" s="407"/>
      <c r="W45" s="407"/>
      <c r="X45" s="426"/>
      <c r="Y45" s="1042"/>
      <c r="Z45" s="1043"/>
      <c r="AA45" s="1044"/>
      <c r="AB45" s="1048"/>
      <c r="AC45" s="1049"/>
      <c r="AD45" s="1050"/>
      <c r="AE45" s="251"/>
      <c r="AF45" s="251"/>
      <c r="AG45" s="251"/>
      <c r="AH45" s="251"/>
      <c r="AI45" s="251"/>
      <c r="AJ45" s="251"/>
      <c r="AK45" s="251"/>
      <c r="AL45" s="251"/>
      <c r="AM45" s="251"/>
      <c r="AN45" s="251"/>
      <c r="AO45" s="251"/>
      <c r="AP45" s="247"/>
      <c r="AQ45" s="197">
        <v>2</v>
      </c>
      <c r="AR45" s="198"/>
      <c r="AS45" s="132" t="s">
        <v>227</v>
      </c>
      <c r="AT45" s="133"/>
      <c r="AU45" s="198">
        <v>12</v>
      </c>
      <c r="AV45" s="198"/>
      <c r="AW45" s="407" t="s">
        <v>181</v>
      </c>
      <c r="AX45" s="408"/>
    </row>
    <row r="46" spans="1:50" ht="22.65" customHeight="1" x14ac:dyDescent="0.2">
      <c r="A46" s="412"/>
      <c r="B46" s="410"/>
      <c r="C46" s="410"/>
      <c r="D46" s="410"/>
      <c r="E46" s="410"/>
      <c r="F46" s="411"/>
      <c r="G46" s="570" t="s">
        <v>827</v>
      </c>
      <c r="H46" s="1018"/>
      <c r="I46" s="1018"/>
      <c r="J46" s="1018"/>
      <c r="K46" s="1018"/>
      <c r="L46" s="1018"/>
      <c r="M46" s="1018"/>
      <c r="N46" s="1018"/>
      <c r="O46" s="1019"/>
      <c r="P46" s="104" t="s">
        <v>830</v>
      </c>
      <c r="Q46" s="1026"/>
      <c r="R46" s="1026"/>
      <c r="S46" s="1026"/>
      <c r="T46" s="1026"/>
      <c r="U46" s="1026"/>
      <c r="V46" s="1026"/>
      <c r="W46" s="1026"/>
      <c r="X46" s="1027"/>
      <c r="Y46" s="1036" t="s">
        <v>12</v>
      </c>
      <c r="Z46" s="1037"/>
      <c r="AA46" s="1038"/>
      <c r="AB46" s="1051" t="s">
        <v>182</v>
      </c>
      <c r="AC46" s="1052"/>
      <c r="AD46" s="1052"/>
      <c r="AE46" s="216">
        <v>71.5</v>
      </c>
      <c r="AF46" s="217"/>
      <c r="AG46" s="217"/>
      <c r="AH46" s="217"/>
      <c r="AI46" s="216">
        <v>66.599999999999994</v>
      </c>
      <c r="AJ46" s="217"/>
      <c r="AK46" s="217"/>
      <c r="AL46" s="217"/>
      <c r="AM46" s="216">
        <v>68.8</v>
      </c>
      <c r="AN46" s="217"/>
      <c r="AO46" s="217"/>
      <c r="AP46" s="217"/>
      <c r="AQ46" s="336" t="s">
        <v>528</v>
      </c>
      <c r="AR46" s="206"/>
      <c r="AS46" s="206"/>
      <c r="AT46" s="337"/>
      <c r="AU46" s="217" t="s">
        <v>528</v>
      </c>
      <c r="AV46" s="217"/>
      <c r="AW46" s="217"/>
      <c r="AX46" s="219"/>
    </row>
    <row r="47" spans="1:50" ht="22.65" customHeight="1" x14ac:dyDescent="0.2">
      <c r="A47" s="413"/>
      <c r="B47" s="414"/>
      <c r="C47" s="414"/>
      <c r="D47" s="414"/>
      <c r="E47" s="414"/>
      <c r="F47" s="415"/>
      <c r="G47" s="1020"/>
      <c r="H47" s="1021"/>
      <c r="I47" s="1021"/>
      <c r="J47" s="1021"/>
      <c r="K47" s="1021"/>
      <c r="L47" s="1021"/>
      <c r="M47" s="1021"/>
      <c r="N47" s="1021"/>
      <c r="O47" s="1022"/>
      <c r="P47" s="1028"/>
      <c r="Q47" s="1028"/>
      <c r="R47" s="1028"/>
      <c r="S47" s="1028"/>
      <c r="T47" s="1028"/>
      <c r="U47" s="1028"/>
      <c r="V47" s="1028"/>
      <c r="W47" s="1028"/>
      <c r="X47" s="1029"/>
      <c r="Y47" s="427" t="s">
        <v>54</v>
      </c>
      <c r="Z47" s="1033"/>
      <c r="AA47" s="1034"/>
      <c r="AB47" s="1051" t="s">
        <v>182</v>
      </c>
      <c r="AC47" s="1052"/>
      <c r="AD47" s="1052"/>
      <c r="AE47" s="216">
        <v>82.4</v>
      </c>
      <c r="AF47" s="217"/>
      <c r="AG47" s="217"/>
      <c r="AH47" s="217"/>
      <c r="AI47" s="216">
        <v>83.8</v>
      </c>
      <c r="AJ47" s="217"/>
      <c r="AK47" s="217"/>
      <c r="AL47" s="217"/>
      <c r="AM47" s="216">
        <v>85.1</v>
      </c>
      <c r="AN47" s="217"/>
      <c r="AO47" s="217"/>
      <c r="AP47" s="217"/>
      <c r="AQ47" s="336">
        <v>86.5</v>
      </c>
      <c r="AR47" s="206"/>
      <c r="AS47" s="206"/>
      <c r="AT47" s="337"/>
      <c r="AU47" s="217">
        <v>100</v>
      </c>
      <c r="AV47" s="217"/>
      <c r="AW47" s="217"/>
      <c r="AX47" s="219"/>
    </row>
    <row r="48" spans="1:50" ht="22.65" customHeight="1" x14ac:dyDescent="0.2">
      <c r="A48" s="416"/>
      <c r="B48" s="417"/>
      <c r="C48" s="417"/>
      <c r="D48" s="417"/>
      <c r="E48" s="417"/>
      <c r="F48" s="418"/>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1" t="s">
        <v>182</v>
      </c>
      <c r="AC48" s="1035"/>
      <c r="AD48" s="1035"/>
      <c r="AE48" s="216">
        <v>86.771844659999999</v>
      </c>
      <c r="AF48" s="217"/>
      <c r="AG48" s="217"/>
      <c r="AH48" s="217"/>
      <c r="AI48" s="216">
        <v>79.5</v>
      </c>
      <c r="AJ48" s="217"/>
      <c r="AK48" s="217"/>
      <c r="AL48" s="217"/>
      <c r="AM48" s="216">
        <v>80.8</v>
      </c>
      <c r="AN48" s="217"/>
      <c r="AO48" s="217"/>
      <c r="AP48" s="217"/>
      <c r="AQ48" s="336" t="s">
        <v>573</v>
      </c>
      <c r="AR48" s="206"/>
      <c r="AS48" s="206"/>
      <c r="AT48" s="337"/>
      <c r="AU48" s="217" t="s">
        <v>528</v>
      </c>
      <c r="AV48" s="217"/>
      <c r="AW48" s="217"/>
      <c r="AX48" s="219"/>
    </row>
    <row r="49" spans="1:50" customFormat="1" ht="30.75" customHeight="1" x14ac:dyDescent="0.2">
      <c r="A49" s="226" t="s">
        <v>343</v>
      </c>
      <c r="B49" s="227"/>
      <c r="C49" s="227"/>
      <c r="D49" s="227"/>
      <c r="E49" s="227"/>
      <c r="F49" s="228"/>
      <c r="G49" s="232" t="s">
        <v>571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30.7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9" t="s">
        <v>314</v>
      </c>
      <c r="B51" s="410"/>
      <c r="C51" s="410"/>
      <c r="D51" s="410"/>
      <c r="E51" s="410"/>
      <c r="F51" s="411"/>
      <c r="G51" s="521" t="s">
        <v>146</v>
      </c>
      <c r="H51" s="445"/>
      <c r="I51" s="445"/>
      <c r="J51" s="445"/>
      <c r="K51" s="445"/>
      <c r="L51" s="445"/>
      <c r="M51" s="445"/>
      <c r="N51" s="445"/>
      <c r="O51" s="522"/>
      <c r="P51" s="444" t="s">
        <v>59</v>
      </c>
      <c r="Q51" s="445"/>
      <c r="R51" s="445"/>
      <c r="S51" s="445"/>
      <c r="T51" s="445"/>
      <c r="U51" s="445"/>
      <c r="V51" s="445"/>
      <c r="W51" s="445"/>
      <c r="X51" s="522"/>
      <c r="Y51" s="1041"/>
      <c r="Z51" s="837"/>
      <c r="AA51" s="838"/>
      <c r="AB51" s="244" t="s">
        <v>11</v>
      </c>
      <c r="AC51" s="1046"/>
      <c r="AD51" s="1047"/>
      <c r="AE51" s="250" t="s">
        <v>355</v>
      </c>
      <c r="AF51" s="250"/>
      <c r="AG51" s="250"/>
      <c r="AH51" s="250"/>
      <c r="AI51" s="250" t="s">
        <v>353</v>
      </c>
      <c r="AJ51" s="250"/>
      <c r="AK51" s="250"/>
      <c r="AL51" s="250"/>
      <c r="AM51" s="250" t="s">
        <v>382</v>
      </c>
      <c r="AN51" s="250"/>
      <c r="AO51" s="250"/>
      <c r="AP51" s="244"/>
      <c r="AQ51" s="158" t="s">
        <v>226</v>
      </c>
      <c r="AR51" s="129"/>
      <c r="AS51" s="129"/>
      <c r="AT51" s="130"/>
      <c r="AU51" s="542" t="s">
        <v>134</v>
      </c>
      <c r="AV51" s="542"/>
      <c r="AW51" s="542"/>
      <c r="AX51" s="543"/>
    </row>
    <row r="52" spans="1:50" ht="18.75" customHeight="1" x14ac:dyDescent="0.2">
      <c r="A52" s="409"/>
      <c r="B52" s="410"/>
      <c r="C52" s="410"/>
      <c r="D52" s="410"/>
      <c r="E52" s="410"/>
      <c r="F52" s="411"/>
      <c r="G52" s="425"/>
      <c r="H52" s="407"/>
      <c r="I52" s="407"/>
      <c r="J52" s="407"/>
      <c r="K52" s="407"/>
      <c r="L52" s="407"/>
      <c r="M52" s="407"/>
      <c r="N52" s="407"/>
      <c r="O52" s="426"/>
      <c r="P52" s="447"/>
      <c r="Q52" s="407"/>
      <c r="R52" s="407"/>
      <c r="S52" s="407"/>
      <c r="T52" s="407"/>
      <c r="U52" s="407"/>
      <c r="V52" s="407"/>
      <c r="W52" s="407"/>
      <c r="X52" s="426"/>
      <c r="Y52" s="1042"/>
      <c r="Z52" s="1043"/>
      <c r="AA52" s="1044"/>
      <c r="AB52" s="1048"/>
      <c r="AC52" s="1049"/>
      <c r="AD52" s="1050"/>
      <c r="AE52" s="251"/>
      <c r="AF52" s="251"/>
      <c r="AG52" s="251"/>
      <c r="AH52" s="251"/>
      <c r="AI52" s="251"/>
      <c r="AJ52" s="251"/>
      <c r="AK52" s="251"/>
      <c r="AL52" s="251"/>
      <c r="AM52" s="251"/>
      <c r="AN52" s="251"/>
      <c r="AO52" s="251"/>
      <c r="AP52" s="247"/>
      <c r="AQ52" s="197">
        <v>2</v>
      </c>
      <c r="AR52" s="198"/>
      <c r="AS52" s="132" t="s">
        <v>227</v>
      </c>
      <c r="AT52" s="133"/>
      <c r="AU52" s="198">
        <v>12</v>
      </c>
      <c r="AV52" s="198"/>
      <c r="AW52" s="407" t="s">
        <v>181</v>
      </c>
      <c r="AX52" s="408"/>
    </row>
    <row r="53" spans="1:50" ht="22.65" customHeight="1" x14ac:dyDescent="0.2">
      <c r="A53" s="412"/>
      <c r="B53" s="410"/>
      <c r="C53" s="410"/>
      <c r="D53" s="410"/>
      <c r="E53" s="410"/>
      <c r="F53" s="411"/>
      <c r="G53" s="570" t="s">
        <v>828</v>
      </c>
      <c r="H53" s="1018"/>
      <c r="I53" s="1018"/>
      <c r="J53" s="1018"/>
      <c r="K53" s="1018"/>
      <c r="L53" s="1018"/>
      <c r="M53" s="1018"/>
      <c r="N53" s="1018"/>
      <c r="O53" s="1019"/>
      <c r="P53" s="104" t="s">
        <v>831</v>
      </c>
      <c r="Q53" s="1026"/>
      <c r="R53" s="1026"/>
      <c r="S53" s="1026"/>
      <c r="T53" s="1026"/>
      <c r="U53" s="1026"/>
      <c r="V53" s="1026"/>
      <c r="W53" s="1026"/>
      <c r="X53" s="1027"/>
      <c r="Y53" s="1036" t="s">
        <v>12</v>
      </c>
      <c r="Z53" s="1037"/>
      <c r="AA53" s="1038"/>
      <c r="AB53" s="1051" t="s">
        <v>182</v>
      </c>
      <c r="AC53" s="1052"/>
      <c r="AD53" s="1052"/>
      <c r="AE53" s="216">
        <v>59.4</v>
      </c>
      <c r="AF53" s="217"/>
      <c r="AG53" s="217"/>
      <c r="AH53" s="217"/>
      <c r="AI53" s="216">
        <v>60.632475167240997</v>
      </c>
      <c r="AJ53" s="217"/>
      <c r="AK53" s="217"/>
      <c r="AL53" s="217"/>
      <c r="AM53" s="216">
        <v>71.099999999999994</v>
      </c>
      <c r="AN53" s="217"/>
      <c r="AO53" s="217"/>
      <c r="AP53" s="217"/>
      <c r="AQ53" s="336" t="s">
        <v>528</v>
      </c>
      <c r="AR53" s="206"/>
      <c r="AS53" s="206"/>
      <c r="AT53" s="337"/>
      <c r="AU53" s="217" t="s">
        <v>528</v>
      </c>
      <c r="AV53" s="217"/>
      <c r="AW53" s="217"/>
      <c r="AX53" s="219"/>
    </row>
    <row r="54" spans="1:50" ht="22.65" customHeight="1" x14ac:dyDescent="0.2">
      <c r="A54" s="413"/>
      <c r="B54" s="414"/>
      <c r="C54" s="414"/>
      <c r="D54" s="414"/>
      <c r="E54" s="414"/>
      <c r="F54" s="415"/>
      <c r="G54" s="1020"/>
      <c r="H54" s="1021"/>
      <c r="I54" s="1021"/>
      <c r="J54" s="1021"/>
      <c r="K54" s="1021"/>
      <c r="L54" s="1021"/>
      <c r="M54" s="1021"/>
      <c r="N54" s="1021"/>
      <c r="O54" s="1022"/>
      <c r="P54" s="1028"/>
      <c r="Q54" s="1028"/>
      <c r="R54" s="1028"/>
      <c r="S54" s="1028"/>
      <c r="T54" s="1028"/>
      <c r="U54" s="1028"/>
      <c r="V54" s="1028"/>
      <c r="W54" s="1028"/>
      <c r="X54" s="1029"/>
      <c r="Y54" s="427" t="s">
        <v>54</v>
      </c>
      <c r="Z54" s="1033"/>
      <c r="AA54" s="1034"/>
      <c r="AB54" s="1051" t="s">
        <v>182</v>
      </c>
      <c r="AC54" s="1052"/>
      <c r="AD54" s="1052"/>
      <c r="AE54" s="216">
        <v>77.8</v>
      </c>
      <c r="AF54" s="217"/>
      <c r="AG54" s="217"/>
      <c r="AH54" s="217"/>
      <c r="AI54" s="216">
        <v>79.599999999999994</v>
      </c>
      <c r="AJ54" s="217"/>
      <c r="AK54" s="217"/>
      <c r="AL54" s="217"/>
      <c r="AM54" s="216">
        <v>81.2</v>
      </c>
      <c r="AN54" s="217"/>
      <c r="AO54" s="217"/>
      <c r="AP54" s="217"/>
      <c r="AQ54" s="336">
        <v>82.9</v>
      </c>
      <c r="AR54" s="206"/>
      <c r="AS54" s="206"/>
      <c r="AT54" s="337"/>
      <c r="AU54" s="217">
        <v>100</v>
      </c>
      <c r="AV54" s="217"/>
      <c r="AW54" s="217"/>
      <c r="AX54" s="219"/>
    </row>
    <row r="55" spans="1:50" ht="22.65" customHeight="1" x14ac:dyDescent="0.2">
      <c r="A55" s="416"/>
      <c r="B55" s="417"/>
      <c r="C55" s="417"/>
      <c r="D55" s="417"/>
      <c r="E55" s="417"/>
      <c r="F55" s="418"/>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1" t="s">
        <v>182</v>
      </c>
      <c r="AC55" s="1035"/>
      <c r="AD55" s="1035"/>
      <c r="AE55" s="216">
        <v>76.3</v>
      </c>
      <c r="AF55" s="217"/>
      <c r="AG55" s="217"/>
      <c r="AH55" s="217"/>
      <c r="AI55" s="216">
        <v>76.3</v>
      </c>
      <c r="AJ55" s="217"/>
      <c r="AK55" s="217"/>
      <c r="AL55" s="217"/>
      <c r="AM55" s="216">
        <v>87.5</v>
      </c>
      <c r="AN55" s="217"/>
      <c r="AO55" s="217"/>
      <c r="AP55" s="217"/>
      <c r="AQ55" s="336" t="s">
        <v>528</v>
      </c>
      <c r="AR55" s="206"/>
      <c r="AS55" s="206"/>
      <c r="AT55" s="337"/>
      <c r="AU55" s="217" t="s">
        <v>528</v>
      </c>
      <c r="AV55" s="217"/>
      <c r="AW55" s="217"/>
      <c r="AX55" s="219"/>
    </row>
    <row r="56" spans="1:50" customFormat="1" ht="31.65" customHeight="1" x14ac:dyDescent="0.2">
      <c r="A56" s="226" t="s">
        <v>343</v>
      </c>
      <c r="B56" s="227"/>
      <c r="C56" s="227"/>
      <c r="D56" s="227"/>
      <c r="E56" s="227"/>
      <c r="F56" s="228"/>
      <c r="G56" s="232" t="s">
        <v>571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31.6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9" t="s">
        <v>314</v>
      </c>
      <c r="B58" s="410"/>
      <c r="C58" s="410"/>
      <c r="D58" s="410"/>
      <c r="E58" s="410"/>
      <c r="F58" s="411"/>
      <c r="G58" s="521" t="s">
        <v>146</v>
      </c>
      <c r="H58" s="445"/>
      <c r="I58" s="445"/>
      <c r="J58" s="445"/>
      <c r="K58" s="445"/>
      <c r="L58" s="445"/>
      <c r="M58" s="445"/>
      <c r="N58" s="445"/>
      <c r="O58" s="522"/>
      <c r="P58" s="444" t="s">
        <v>59</v>
      </c>
      <c r="Q58" s="445"/>
      <c r="R58" s="445"/>
      <c r="S58" s="445"/>
      <c r="T58" s="445"/>
      <c r="U58" s="445"/>
      <c r="V58" s="445"/>
      <c r="W58" s="445"/>
      <c r="X58" s="522"/>
      <c r="Y58" s="1041"/>
      <c r="Z58" s="837"/>
      <c r="AA58" s="838"/>
      <c r="AB58" s="1045" t="s">
        <v>11</v>
      </c>
      <c r="AC58" s="1046"/>
      <c r="AD58" s="1047"/>
      <c r="AE58" s="250" t="s">
        <v>355</v>
      </c>
      <c r="AF58" s="250"/>
      <c r="AG58" s="250"/>
      <c r="AH58" s="250"/>
      <c r="AI58" s="250" t="s">
        <v>353</v>
      </c>
      <c r="AJ58" s="250"/>
      <c r="AK58" s="250"/>
      <c r="AL58" s="250"/>
      <c r="AM58" s="250" t="s">
        <v>382</v>
      </c>
      <c r="AN58" s="250"/>
      <c r="AO58" s="250"/>
      <c r="AP58" s="244"/>
      <c r="AQ58" s="158" t="s">
        <v>226</v>
      </c>
      <c r="AR58" s="129"/>
      <c r="AS58" s="129"/>
      <c r="AT58" s="130"/>
      <c r="AU58" s="542" t="s">
        <v>134</v>
      </c>
      <c r="AV58" s="542"/>
      <c r="AW58" s="542"/>
      <c r="AX58" s="543"/>
    </row>
    <row r="59" spans="1:50" ht="18.75" customHeight="1" x14ac:dyDescent="0.2">
      <c r="A59" s="409"/>
      <c r="B59" s="410"/>
      <c r="C59" s="410"/>
      <c r="D59" s="410"/>
      <c r="E59" s="410"/>
      <c r="F59" s="411"/>
      <c r="G59" s="425"/>
      <c r="H59" s="407"/>
      <c r="I59" s="407"/>
      <c r="J59" s="407"/>
      <c r="K59" s="407"/>
      <c r="L59" s="407"/>
      <c r="M59" s="407"/>
      <c r="N59" s="407"/>
      <c r="O59" s="426"/>
      <c r="P59" s="447"/>
      <c r="Q59" s="407"/>
      <c r="R59" s="407"/>
      <c r="S59" s="407"/>
      <c r="T59" s="407"/>
      <c r="U59" s="407"/>
      <c r="V59" s="407"/>
      <c r="W59" s="407"/>
      <c r="X59" s="426"/>
      <c r="Y59" s="1042"/>
      <c r="Z59" s="1043"/>
      <c r="AA59" s="1044"/>
      <c r="AB59" s="1048"/>
      <c r="AC59" s="1049"/>
      <c r="AD59" s="1050"/>
      <c r="AE59" s="251"/>
      <c r="AF59" s="251"/>
      <c r="AG59" s="251"/>
      <c r="AH59" s="251"/>
      <c r="AI59" s="251"/>
      <c r="AJ59" s="251"/>
      <c r="AK59" s="251"/>
      <c r="AL59" s="251"/>
      <c r="AM59" s="251"/>
      <c r="AN59" s="251"/>
      <c r="AO59" s="251"/>
      <c r="AP59" s="247"/>
      <c r="AQ59" s="197">
        <v>2</v>
      </c>
      <c r="AR59" s="198"/>
      <c r="AS59" s="132" t="s">
        <v>227</v>
      </c>
      <c r="AT59" s="133"/>
      <c r="AU59" s="198">
        <v>12</v>
      </c>
      <c r="AV59" s="198"/>
      <c r="AW59" s="407" t="s">
        <v>181</v>
      </c>
      <c r="AX59" s="408"/>
    </row>
    <row r="60" spans="1:50" ht="22.65" customHeight="1" x14ac:dyDescent="0.2">
      <c r="A60" s="412"/>
      <c r="B60" s="410"/>
      <c r="C60" s="410"/>
      <c r="D60" s="410"/>
      <c r="E60" s="410"/>
      <c r="F60" s="411"/>
      <c r="G60" s="570" t="s">
        <v>829</v>
      </c>
      <c r="H60" s="1018"/>
      <c r="I60" s="1018"/>
      <c r="J60" s="1018"/>
      <c r="K60" s="1018"/>
      <c r="L60" s="1018"/>
      <c r="M60" s="1018"/>
      <c r="N60" s="1018"/>
      <c r="O60" s="1019"/>
      <c r="P60" s="104" t="s">
        <v>572</v>
      </c>
      <c r="Q60" s="1026"/>
      <c r="R60" s="1026"/>
      <c r="S60" s="1026"/>
      <c r="T60" s="1026"/>
      <c r="U60" s="1026"/>
      <c r="V60" s="1026"/>
      <c r="W60" s="1026"/>
      <c r="X60" s="1027"/>
      <c r="Y60" s="1036" t="s">
        <v>12</v>
      </c>
      <c r="Z60" s="1037"/>
      <c r="AA60" s="1038"/>
      <c r="AB60" s="1051" t="s">
        <v>182</v>
      </c>
      <c r="AC60" s="1052"/>
      <c r="AD60" s="1052"/>
      <c r="AE60" s="216">
        <v>70.5</v>
      </c>
      <c r="AF60" s="217"/>
      <c r="AG60" s="217"/>
      <c r="AH60" s="217"/>
      <c r="AI60" s="216">
        <v>65.099999999999994</v>
      </c>
      <c r="AJ60" s="217"/>
      <c r="AK60" s="217"/>
      <c r="AL60" s="217"/>
      <c r="AM60" s="216">
        <v>67.5</v>
      </c>
      <c r="AN60" s="217"/>
      <c r="AO60" s="217"/>
      <c r="AP60" s="217"/>
      <c r="AQ60" s="336" t="s">
        <v>576</v>
      </c>
      <c r="AR60" s="206"/>
      <c r="AS60" s="206"/>
      <c r="AT60" s="337"/>
      <c r="AU60" s="217" t="s">
        <v>528</v>
      </c>
      <c r="AV60" s="217"/>
      <c r="AW60" s="217"/>
      <c r="AX60" s="219"/>
    </row>
    <row r="61" spans="1:50" ht="22.65" customHeight="1" x14ac:dyDescent="0.2">
      <c r="A61" s="413"/>
      <c r="B61" s="414"/>
      <c r="C61" s="414"/>
      <c r="D61" s="414"/>
      <c r="E61" s="414"/>
      <c r="F61" s="415"/>
      <c r="G61" s="1020"/>
      <c r="H61" s="1021"/>
      <c r="I61" s="1021"/>
      <c r="J61" s="1021"/>
      <c r="K61" s="1021"/>
      <c r="L61" s="1021"/>
      <c r="M61" s="1021"/>
      <c r="N61" s="1021"/>
      <c r="O61" s="1022"/>
      <c r="P61" s="1028"/>
      <c r="Q61" s="1028"/>
      <c r="R61" s="1028"/>
      <c r="S61" s="1028"/>
      <c r="T61" s="1028"/>
      <c r="U61" s="1028"/>
      <c r="V61" s="1028"/>
      <c r="W61" s="1028"/>
      <c r="X61" s="1029"/>
      <c r="Y61" s="427" t="s">
        <v>54</v>
      </c>
      <c r="Z61" s="1033"/>
      <c r="AA61" s="1034"/>
      <c r="AB61" s="1051" t="s">
        <v>182</v>
      </c>
      <c r="AC61" s="1052"/>
      <c r="AD61" s="1052"/>
      <c r="AE61" s="216">
        <v>85.6</v>
      </c>
      <c r="AF61" s="217"/>
      <c r="AG61" s="217"/>
      <c r="AH61" s="217"/>
      <c r="AI61" s="216">
        <v>86.7</v>
      </c>
      <c r="AJ61" s="217"/>
      <c r="AK61" s="217"/>
      <c r="AL61" s="217"/>
      <c r="AM61" s="216">
        <v>87.8</v>
      </c>
      <c r="AN61" s="217"/>
      <c r="AO61" s="217"/>
      <c r="AP61" s="217"/>
      <c r="AQ61" s="336">
        <v>88.9</v>
      </c>
      <c r="AR61" s="206"/>
      <c r="AS61" s="206"/>
      <c r="AT61" s="337"/>
      <c r="AU61" s="217">
        <v>100</v>
      </c>
      <c r="AV61" s="217"/>
      <c r="AW61" s="217"/>
      <c r="AX61" s="219"/>
    </row>
    <row r="62" spans="1:50" ht="22.65" customHeight="1" x14ac:dyDescent="0.2">
      <c r="A62" s="416"/>
      <c r="B62" s="417"/>
      <c r="C62" s="417"/>
      <c r="D62" s="417"/>
      <c r="E62" s="417"/>
      <c r="F62" s="418"/>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1" t="s">
        <v>182</v>
      </c>
      <c r="AC62" s="1035"/>
      <c r="AD62" s="1035"/>
      <c r="AE62" s="216">
        <v>82.359813084112147</v>
      </c>
      <c r="AF62" s="217"/>
      <c r="AG62" s="217"/>
      <c r="AH62" s="217"/>
      <c r="AI62" s="216">
        <v>75.099999999999994</v>
      </c>
      <c r="AJ62" s="217"/>
      <c r="AK62" s="217"/>
      <c r="AL62" s="217"/>
      <c r="AM62" s="216">
        <v>76.8</v>
      </c>
      <c r="AN62" s="217"/>
      <c r="AO62" s="217"/>
      <c r="AP62" s="217"/>
      <c r="AQ62" s="336" t="s">
        <v>577</v>
      </c>
      <c r="AR62" s="206"/>
      <c r="AS62" s="206"/>
      <c r="AT62" s="337"/>
      <c r="AU62" s="217" t="s">
        <v>577</v>
      </c>
      <c r="AV62" s="217"/>
      <c r="AW62" s="217"/>
      <c r="AX62" s="219"/>
    </row>
    <row r="63" spans="1:50" customFormat="1" ht="31.65" customHeight="1" x14ac:dyDescent="0.2">
      <c r="A63" s="226" t="s">
        <v>343</v>
      </c>
      <c r="B63" s="227"/>
      <c r="C63" s="227"/>
      <c r="D63" s="227"/>
      <c r="E63" s="227"/>
      <c r="F63" s="228"/>
      <c r="G63" s="232" t="s">
        <v>571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31.6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09" t="s">
        <v>314</v>
      </c>
      <c r="B65" s="410"/>
      <c r="C65" s="410"/>
      <c r="D65" s="410"/>
      <c r="E65" s="410"/>
      <c r="F65" s="411"/>
      <c r="G65" s="521" t="s">
        <v>146</v>
      </c>
      <c r="H65" s="445"/>
      <c r="I65" s="445"/>
      <c r="J65" s="445"/>
      <c r="K65" s="445"/>
      <c r="L65" s="445"/>
      <c r="M65" s="445"/>
      <c r="N65" s="445"/>
      <c r="O65" s="522"/>
      <c r="P65" s="444" t="s">
        <v>59</v>
      </c>
      <c r="Q65" s="445"/>
      <c r="R65" s="445"/>
      <c r="S65" s="445"/>
      <c r="T65" s="445"/>
      <c r="U65" s="445"/>
      <c r="V65" s="445"/>
      <c r="W65" s="445"/>
      <c r="X65" s="522"/>
      <c r="Y65" s="1041"/>
      <c r="Z65" s="837"/>
      <c r="AA65" s="838"/>
      <c r="AB65" s="1045" t="s">
        <v>11</v>
      </c>
      <c r="AC65" s="1046"/>
      <c r="AD65" s="1047"/>
      <c r="AE65" s="250" t="s">
        <v>355</v>
      </c>
      <c r="AF65" s="250"/>
      <c r="AG65" s="250"/>
      <c r="AH65" s="250"/>
      <c r="AI65" s="250" t="s">
        <v>353</v>
      </c>
      <c r="AJ65" s="250"/>
      <c r="AK65" s="250"/>
      <c r="AL65" s="250"/>
      <c r="AM65" s="250" t="s">
        <v>382</v>
      </c>
      <c r="AN65" s="250"/>
      <c r="AO65" s="250"/>
      <c r="AP65" s="244"/>
      <c r="AQ65" s="158" t="s">
        <v>226</v>
      </c>
      <c r="AR65" s="129"/>
      <c r="AS65" s="129"/>
      <c r="AT65" s="130"/>
      <c r="AU65" s="542" t="s">
        <v>134</v>
      </c>
      <c r="AV65" s="542"/>
      <c r="AW65" s="542"/>
      <c r="AX65" s="543"/>
    </row>
    <row r="66" spans="1:50" ht="18.75" hidden="1" customHeight="1" x14ac:dyDescent="0.2">
      <c r="A66" s="409"/>
      <c r="B66" s="410"/>
      <c r="C66" s="410"/>
      <c r="D66" s="410"/>
      <c r="E66" s="410"/>
      <c r="F66" s="411"/>
      <c r="G66" s="425"/>
      <c r="H66" s="407"/>
      <c r="I66" s="407"/>
      <c r="J66" s="407"/>
      <c r="K66" s="407"/>
      <c r="L66" s="407"/>
      <c r="M66" s="407"/>
      <c r="N66" s="407"/>
      <c r="O66" s="426"/>
      <c r="P66" s="447"/>
      <c r="Q66" s="407"/>
      <c r="R66" s="407"/>
      <c r="S66" s="407"/>
      <c r="T66" s="407"/>
      <c r="U66" s="407"/>
      <c r="V66" s="407"/>
      <c r="W66" s="407"/>
      <c r="X66" s="426"/>
      <c r="Y66" s="1042"/>
      <c r="Z66" s="1043"/>
      <c r="AA66" s="1044"/>
      <c r="AB66" s="1048"/>
      <c r="AC66" s="1049"/>
      <c r="AD66" s="1050"/>
      <c r="AE66" s="251"/>
      <c r="AF66" s="251"/>
      <c r="AG66" s="251"/>
      <c r="AH66" s="251"/>
      <c r="AI66" s="251"/>
      <c r="AJ66" s="251"/>
      <c r="AK66" s="251"/>
      <c r="AL66" s="251"/>
      <c r="AM66" s="251"/>
      <c r="AN66" s="251"/>
      <c r="AO66" s="251"/>
      <c r="AP66" s="247"/>
      <c r="AQ66" s="197"/>
      <c r="AR66" s="198"/>
      <c r="AS66" s="132" t="s">
        <v>227</v>
      </c>
      <c r="AT66" s="133"/>
      <c r="AU66" s="198"/>
      <c r="AV66" s="198"/>
      <c r="AW66" s="407" t="s">
        <v>181</v>
      </c>
      <c r="AX66" s="408"/>
    </row>
    <row r="67" spans="1:50" ht="22.65" hidden="1" customHeight="1" x14ac:dyDescent="0.2">
      <c r="A67" s="412"/>
      <c r="B67" s="410"/>
      <c r="C67" s="410"/>
      <c r="D67" s="410"/>
      <c r="E67" s="410"/>
      <c r="F67" s="411"/>
      <c r="G67" s="570"/>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73"/>
      <c r="AC67" s="1040"/>
      <c r="AD67" s="1040"/>
      <c r="AE67" s="216"/>
      <c r="AF67" s="217"/>
      <c r="AG67" s="217"/>
      <c r="AH67" s="217"/>
      <c r="AI67" s="216"/>
      <c r="AJ67" s="217"/>
      <c r="AK67" s="217"/>
      <c r="AL67" s="217"/>
      <c r="AM67" s="216"/>
      <c r="AN67" s="217"/>
      <c r="AO67" s="217"/>
      <c r="AP67" s="217"/>
      <c r="AQ67" s="336"/>
      <c r="AR67" s="206"/>
      <c r="AS67" s="206"/>
      <c r="AT67" s="337"/>
      <c r="AU67" s="217"/>
      <c r="AV67" s="217"/>
      <c r="AW67" s="217"/>
      <c r="AX67" s="219"/>
    </row>
    <row r="68" spans="1:50" ht="22.65" hidden="1" customHeight="1" x14ac:dyDescent="0.2">
      <c r="A68" s="413"/>
      <c r="B68" s="414"/>
      <c r="C68" s="414"/>
      <c r="D68" s="414"/>
      <c r="E68" s="414"/>
      <c r="F68" s="415"/>
      <c r="G68" s="1020"/>
      <c r="H68" s="1021"/>
      <c r="I68" s="1021"/>
      <c r="J68" s="1021"/>
      <c r="K68" s="1021"/>
      <c r="L68" s="1021"/>
      <c r="M68" s="1021"/>
      <c r="N68" s="1021"/>
      <c r="O68" s="1022"/>
      <c r="P68" s="1028"/>
      <c r="Q68" s="1028"/>
      <c r="R68" s="1028"/>
      <c r="S68" s="1028"/>
      <c r="T68" s="1028"/>
      <c r="U68" s="1028"/>
      <c r="V68" s="1028"/>
      <c r="W68" s="1028"/>
      <c r="X68" s="1029"/>
      <c r="Y68" s="427" t="s">
        <v>54</v>
      </c>
      <c r="Z68" s="1033"/>
      <c r="AA68" s="1034"/>
      <c r="AB68" s="532"/>
      <c r="AC68" s="1039"/>
      <c r="AD68" s="1039"/>
      <c r="AE68" s="216"/>
      <c r="AF68" s="217"/>
      <c r="AG68" s="217"/>
      <c r="AH68" s="217"/>
      <c r="AI68" s="216"/>
      <c r="AJ68" s="217"/>
      <c r="AK68" s="217"/>
      <c r="AL68" s="217"/>
      <c r="AM68" s="216"/>
      <c r="AN68" s="217"/>
      <c r="AO68" s="217"/>
      <c r="AP68" s="217"/>
      <c r="AQ68" s="336"/>
      <c r="AR68" s="206"/>
      <c r="AS68" s="206"/>
      <c r="AT68" s="337"/>
      <c r="AU68" s="217"/>
      <c r="AV68" s="217"/>
      <c r="AW68" s="217"/>
      <c r="AX68" s="219"/>
    </row>
    <row r="69" spans="1:50" ht="22.65" hidden="1" customHeight="1" x14ac:dyDescent="0.2">
      <c r="A69" s="416"/>
      <c r="B69" s="417"/>
      <c r="C69" s="417"/>
      <c r="D69" s="417"/>
      <c r="E69" s="417"/>
      <c r="F69" s="418"/>
      <c r="G69" s="1023"/>
      <c r="H69" s="1024"/>
      <c r="I69" s="1024"/>
      <c r="J69" s="1024"/>
      <c r="K69" s="1024"/>
      <c r="L69" s="1024"/>
      <c r="M69" s="1024"/>
      <c r="N69" s="1024"/>
      <c r="O69" s="1025"/>
      <c r="P69" s="1030"/>
      <c r="Q69" s="1030"/>
      <c r="R69" s="1030"/>
      <c r="S69" s="1030"/>
      <c r="T69" s="1030"/>
      <c r="U69" s="1030"/>
      <c r="V69" s="1030"/>
      <c r="W69" s="1030"/>
      <c r="X69" s="1031"/>
      <c r="Y69" s="427" t="s">
        <v>13</v>
      </c>
      <c r="Z69" s="1033"/>
      <c r="AA69" s="1034"/>
      <c r="AB69" s="565" t="s">
        <v>182</v>
      </c>
      <c r="AC69" s="369"/>
      <c r="AD69" s="369"/>
      <c r="AE69" s="216"/>
      <c r="AF69" s="217"/>
      <c r="AG69" s="217"/>
      <c r="AH69" s="217"/>
      <c r="AI69" s="216"/>
      <c r="AJ69" s="217"/>
      <c r="AK69" s="217"/>
      <c r="AL69" s="217"/>
      <c r="AM69" s="216"/>
      <c r="AN69" s="217"/>
      <c r="AO69" s="217"/>
      <c r="AP69" s="217"/>
      <c r="AQ69" s="336"/>
      <c r="AR69" s="206"/>
      <c r="AS69" s="206"/>
      <c r="AT69" s="337"/>
      <c r="AU69" s="217"/>
      <c r="AV69" s="217"/>
      <c r="AW69" s="217"/>
      <c r="AX69" s="219"/>
    </row>
    <row r="70" spans="1:50" customFormat="1" ht="23.25" hidden="1" customHeight="1" x14ac:dyDescent="0.2">
      <c r="A70" s="226" t="s">
        <v>343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5">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1067" priority="513">
      <formula>IF(RIGHT(TEXT(AQ4,"0.#"),1)=".",FALSE,TRUE)</formula>
    </cfRule>
    <cfRule type="expression" dxfId="1066" priority="514">
      <formula>IF(RIGHT(TEXT(AQ4,"0.#"),1)=".",TRUE,FALSE)</formula>
    </cfRule>
  </conditionalFormatting>
  <conditionalFormatting sqref="AI13">
    <cfRule type="expression" dxfId="1065" priority="503">
      <formula>IF(RIGHT(TEXT(AI13,"0.#"),1)=".",FALSE,TRUE)</formula>
    </cfRule>
    <cfRule type="expression" dxfId="1064" priority="504">
      <formula>IF(RIGHT(TEXT(AI13,"0.#"),1)=".",TRUE,FALSE)</formula>
    </cfRule>
  </conditionalFormatting>
  <conditionalFormatting sqref="AI12">
    <cfRule type="expression" dxfId="1063" priority="501">
      <formula>IF(RIGHT(TEXT(AI12,"0.#"),1)=".",FALSE,TRUE)</formula>
    </cfRule>
    <cfRule type="expression" dxfId="1062" priority="502">
      <formula>IF(RIGHT(TEXT(AI12,"0.#"),1)=".",TRUE,FALSE)</formula>
    </cfRule>
  </conditionalFormatting>
  <conditionalFormatting sqref="AI11">
    <cfRule type="expression" dxfId="1061" priority="499">
      <formula>IF(RIGHT(TEXT(AI11,"0.#"),1)=".",FALSE,TRUE)</formula>
    </cfRule>
    <cfRule type="expression" dxfId="1060" priority="500">
      <formula>IF(RIGHT(TEXT(AI11,"0.#"),1)=".",TRUE,FALSE)</formula>
    </cfRule>
  </conditionalFormatting>
  <conditionalFormatting sqref="AM11">
    <cfRule type="expression" dxfId="1059" priority="497">
      <formula>IF(RIGHT(TEXT(AM11,"0.#"),1)=".",FALSE,TRUE)</formula>
    </cfRule>
    <cfRule type="expression" dxfId="1058" priority="498">
      <formula>IF(RIGHT(TEXT(AM11,"0.#"),1)=".",TRUE,FALSE)</formula>
    </cfRule>
  </conditionalFormatting>
  <conditionalFormatting sqref="AM12">
    <cfRule type="expression" dxfId="1057" priority="495">
      <formula>IF(RIGHT(TEXT(AM12,"0.#"),1)=".",FALSE,TRUE)</formula>
    </cfRule>
    <cfRule type="expression" dxfId="1056" priority="496">
      <formula>IF(RIGHT(TEXT(AM12,"0.#"),1)=".",TRUE,FALSE)</formula>
    </cfRule>
  </conditionalFormatting>
  <conditionalFormatting sqref="AM13">
    <cfRule type="expression" dxfId="1055" priority="493">
      <formula>IF(RIGHT(TEXT(AM13,"0.#"),1)=".",FALSE,TRUE)</formula>
    </cfRule>
    <cfRule type="expression" dxfId="1054" priority="494">
      <formula>IF(RIGHT(TEXT(AM13,"0.#"),1)=".",TRUE,FALSE)</formula>
    </cfRule>
  </conditionalFormatting>
  <conditionalFormatting sqref="AQ11:AQ13">
    <cfRule type="expression" dxfId="1053" priority="491">
      <formula>IF(RIGHT(TEXT(AQ11,"0.#"),1)=".",FALSE,TRUE)</formula>
    </cfRule>
    <cfRule type="expression" dxfId="1052" priority="492">
      <formula>IF(RIGHT(TEXT(AQ11,"0.#"),1)=".",TRUE,FALSE)</formula>
    </cfRule>
  </conditionalFormatting>
  <conditionalFormatting sqref="AU11 AU13">
    <cfRule type="expression" dxfId="1051" priority="489">
      <formula>IF(RIGHT(TEXT(AU11,"0.#"),1)=".",FALSE,TRUE)</formula>
    </cfRule>
    <cfRule type="expression" dxfId="1050" priority="490">
      <formula>IF(RIGHT(TEXT(AU11,"0.#"),1)=".",TRUE,FALSE)</formula>
    </cfRule>
  </conditionalFormatting>
  <conditionalFormatting sqref="AI20">
    <cfRule type="expression" dxfId="1049" priority="481">
      <formula>IF(RIGHT(TEXT(AI20,"0.#"),1)=".",FALSE,TRUE)</formula>
    </cfRule>
    <cfRule type="expression" dxfId="1048" priority="482">
      <formula>IF(RIGHT(TEXT(AI20,"0.#"),1)=".",TRUE,FALSE)</formula>
    </cfRule>
  </conditionalFormatting>
  <conditionalFormatting sqref="AI19">
    <cfRule type="expression" dxfId="1047" priority="479">
      <formula>IF(RIGHT(TEXT(AI19,"0.#"),1)=".",FALSE,TRUE)</formula>
    </cfRule>
    <cfRule type="expression" dxfId="1046" priority="480">
      <formula>IF(RIGHT(TEXT(AI19,"0.#"),1)=".",TRUE,FALSE)</formula>
    </cfRule>
  </conditionalFormatting>
  <conditionalFormatting sqref="AI18">
    <cfRule type="expression" dxfId="1045" priority="477">
      <formula>IF(RIGHT(TEXT(AI18,"0.#"),1)=".",FALSE,TRUE)</formula>
    </cfRule>
    <cfRule type="expression" dxfId="1044" priority="478">
      <formula>IF(RIGHT(TEXT(AI18,"0.#"),1)=".",TRUE,FALSE)</formula>
    </cfRule>
  </conditionalFormatting>
  <conditionalFormatting sqref="AM18">
    <cfRule type="expression" dxfId="1043" priority="475">
      <formula>IF(RIGHT(TEXT(AM18,"0.#"),1)=".",FALSE,TRUE)</formula>
    </cfRule>
    <cfRule type="expression" dxfId="1042" priority="476">
      <formula>IF(RIGHT(TEXT(AM18,"0.#"),1)=".",TRUE,FALSE)</formula>
    </cfRule>
  </conditionalFormatting>
  <conditionalFormatting sqref="AM19">
    <cfRule type="expression" dxfId="1041" priority="473">
      <formula>IF(RIGHT(TEXT(AM19,"0.#"),1)=".",FALSE,TRUE)</formula>
    </cfRule>
    <cfRule type="expression" dxfId="1040" priority="474">
      <formula>IF(RIGHT(TEXT(AM19,"0.#"),1)=".",TRUE,FALSE)</formula>
    </cfRule>
  </conditionalFormatting>
  <conditionalFormatting sqref="AM20">
    <cfRule type="expression" dxfId="1039" priority="471">
      <formula>IF(RIGHT(TEXT(AM20,"0.#"),1)=".",FALSE,TRUE)</formula>
    </cfRule>
    <cfRule type="expression" dxfId="1038" priority="472">
      <formula>IF(RIGHT(TEXT(AM20,"0.#"),1)=".",TRUE,FALSE)</formula>
    </cfRule>
  </conditionalFormatting>
  <conditionalFormatting sqref="AQ18:AQ20">
    <cfRule type="expression" dxfId="1037" priority="469">
      <formula>IF(RIGHT(TEXT(AQ18,"0.#"),1)=".",FALSE,TRUE)</formula>
    </cfRule>
    <cfRule type="expression" dxfId="1036" priority="470">
      <formula>IF(RIGHT(TEXT(AQ18,"0.#"),1)=".",TRUE,FALSE)</formula>
    </cfRule>
  </conditionalFormatting>
  <conditionalFormatting sqref="AU18 AU20">
    <cfRule type="expression" dxfId="1035" priority="467">
      <formula>IF(RIGHT(TEXT(AU18,"0.#"),1)=".",FALSE,TRUE)</formula>
    </cfRule>
    <cfRule type="expression" dxfId="1034" priority="468">
      <formula>IF(RIGHT(TEXT(AU18,"0.#"),1)=".",TRUE,FALSE)</formula>
    </cfRule>
  </conditionalFormatting>
  <conditionalFormatting sqref="AQ25:AQ27">
    <cfRule type="expression" dxfId="1033" priority="447">
      <formula>IF(RIGHT(TEXT(AQ25,"0.#"),1)=".",FALSE,TRUE)</formula>
    </cfRule>
    <cfRule type="expression" dxfId="1032" priority="448">
      <formula>IF(RIGHT(TEXT(AQ25,"0.#"),1)=".",TRUE,FALSE)</formula>
    </cfRule>
  </conditionalFormatting>
  <conditionalFormatting sqref="AU25 AU27">
    <cfRule type="expression" dxfId="1031" priority="445">
      <formula>IF(RIGHT(TEXT(AU25,"0.#"),1)=".",FALSE,TRUE)</formula>
    </cfRule>
    <cfRule type="expression" dxfId="1030" priority="446">
      <formula>IF(RIGHT(TEXT(AU25,"0.#"),1)=".",TRUE,FALSE)</formula>
    </cfRule>
  </conditionalFormatting>
  <conditionalFormatting sqref="AQ32 AQ34">
    <cfRule type="expression" dxfId="1029" priority="425">
      <formula>IF(RIGHT(TEXT(AQ32,"0.#"),1)=".",FALSE,TRUE)</formula>
    </cfRule>
    <cfRule type="expression" dxfId="1028" priority="426">
      <formula>IF(RIGHT(TEXT(AQ32,"0.#"),1)=".",TRUE,FALSE)</formula>
    </cfRule>
  </conditionalFormatting>
  <conditionalFormatting sqref="AU32 AU34">
    <cfRule type="expression" dxfId="1027" priority="423">
      <formula>IF(RIGHT(TEXT(AU32,"0.#"),1)=".",FALSE,TRUE)</formula>
    </cfRule>
    <cfRule type="expression" dxfId="1026" priority="424">
      <formula>IF(RIGHT(TEXT(AU32,"0.#"),1)=".",TRUE,FALSE)</formula>
    </cfRule>
  </conditionalFormatting>
  <conditionalFormatting sqref="AE67">
    <cfRule type="expression" dxfId="1025" priority="333">
      <formula>IF(RIGHT(TEXT(AE67,"0.#"),1)=".",FALSE,TRUE)</formula>
    </cfRule>
    <cfRule type="expression" dxfId="1024" priority="334">
      <formula>IF(RIGHT(TEXT(AE67,"0.#"),1)=".",TRUE,FALSE)</formula>
    </cfRule>
  </conditionalFormatting>
  <conditionalFormatting sqref="AE68">
    <cfRule type="expression" dxfId="1023" priority="331">
      <formula>IF(RIGHT(TEXT(AE68,"0.#"),1)=".",FALSE,TRUE)</formula>
    </cfRule>
    <cfRule type="expression" dxfId="1022" priority="332">
      <formula>IF(RIGHT(TEXT(AE68,"0.#"),1)=".",TRUE,FALSE)</formula>
    </cfRule>
  </conditionalFormatting>
  <conditionalFormatting sqref="AE69">
    <cfRule type="expression" dxfId="1021" priority="329">
      <formula>IF(RIGHT(TEXT(AE69,"0.#"),1)=".",FALSE,TRUE)</formula>
    </cfRule>
    <cfRule type="expression" dxfId="1020" priority="330">
      <formula>IF(RIGHT(TEXT(AE69,"0.#"),1)=".",TRUE,FALSE)</formula>
    </cfRule>
  </conditionalFormatting>
  <conditionalFormatting sqref="AI69">
    <cfRule type="expression" dxfId="1019" priority="327">
      <formula>IF(RIGHT(TEXT(AI69,"0.#"),1)=".",FALSE,TRUE)</formula>
    </cfRule>
    <cfRule type="expression" dxfId="1018" priority="328">
      <formula>IF(RIGHT(TEXT(AI69,"0.#"),1)=".",TRUE,FALSE)</formula>
    </cfRule>
  </conditionalFormatting>
  <conditionalFormatting sqref="AI68">
    <cfRule type="expression" dxfId="1017" priority="325">
      <formula>IF(RIGHT(TEXT(AI68,"0.#"),1)=".",FALSE,TRUE)</formula>
    </cfRule>
    <cfRule type="expression" dxfId="1016" priority="326">
      <formula>IF(RIGHT(TEXT(AI68,"0.#"),1)=".",TRUE,FALSE)</formula>
    </cfRule>
  </conditionalFormatting>
  <conditionalFormatting sqref="AI67">
    <cfRule type="expression" dxfId="1015" priority="323">
      <formula>IF(RIGHT(TEXT(AI67,"0.#"),1)=".",FALSE,TRUE)</formula>
    </cfRule>
    <cfRule type="expression" dxfId="1014" priority="324">
      <formula>IF(RIGHT(TEXT(AI67,"0.#"),1)=".",TRUE,FALSE)</formula>
    </cfRule>
  </conditionalFormatting>
  <conditionalFormatting sqref="AM67">
    <cfRule type="expression" dxfId="1013" priority="321">
      <formula>IF(RIGHT(TEXT(AM67,"0.#"),1)=".",FALSE,TRUE)</formula>
    </cfRule>
    <cfRule type="expression" dxfId="1012" priority="322">
      <formula>IF(RIGHT(TEXT(AM67,"0.#"),1)=".",TRUE,FALSE)</formula>
    </cfRule>
  </conditionalFormatting>
  <conditionalFormatting sqref="AM68">
    <cfRule type="expression" dxfId="1011" priority="319">
      <formula>IF(RIGHT(TEXT(AM68,"0.#"),1)=".",FALSE,TRUE)</formula>
    </cfRule>
    <cfRule type="expression" dxfId="1010" priority="320">
      <formula>IF(RIGHT(TEXT(AM68,"0.#"),1)=".",TRUE,FALSE)</formula>
    </cfRule>
  </conditionalFormatting>
  <conditionalFormatting sqref="AM69">
    <cfRule type="expression" dxfId="1009" priority="317">
      <formula>IF(RIGHT(TEXT(AM69,"0.#"),1)=".",FALSE,TRUE)</formula>
    </cfRule>
    <cfRule type="expression" dxfId="1008" priority="318">
      <formula>IF(RIGHT(TEXT(AM69,"0.#"),1)=".",TRUE,FALSE)</formula>
    </cfRule>
  </conditionalFormatting>
  <conditionalFormatting sqref="AQ67:AQ69">
    <cfRule type="expression" dxfId="1007" priority="315">
      <formula>IF(RIGHT(TEXT(AQ67,"0.#"),1)=".",FALSE,TRUE)</formula>
    </cfRule>
    <cfRule type="expression" dxfId="1006" priority="316">
      <formula>IF(RIGHT(TEXT(AQ67,"0.#"),1)=".",TRUE,FALSE)</formula>
    </cfRule>
  </conditionalFormatting>
  <conditionalFormatting sqref="AU67:AU69">
    <cfRule type="expression" dxfId="1005" priority="313">
      <formula>IF(RIGHT(TEXT(AU67,"0.#"),1)=".",FALSE,TRUE)</formula>
    </cfRule>
    <cfRule type="expression" dxfId="1004" priority="314">
      <formula>IF(RIGHT(TEXT(AU67,"0.#"),1)=".",TRUE,FALSE)</formula>
    </cfRule>
  </conditionalFormatting>
  <conditionalFormatting sqref="AI27">
    <cfRule type="expression" dxfId="1003" priority="305">
      <formula>IF(RIGHT(TEXT(AI27,"0.#"),1)=".",FALSE,TRUE)</formula>
    </cfRule>
    <cfRule type="expression" dxfId="1002" priority="306">
      <formula>IF(RIGHT(TEXT(AI27,"0.#"),1)=".",TRUE,FALSE)</formula>
    </cfRule>
  </conditionalFormatting>
  <conditionalFormatting sqref="AI26">
    <cfRule type="expression" dxfId="1001" priority="303">
      <formula>IF(RIGHT(TEXT(AI26,"0.#"),1)=".",FALSE,TRUE)</formula>
    </cfRule>
    <cfRule type="expression" dxfId="1000" priority="304">
      <formula>IF(RIGHT(TEXT(AI26,"0.#"),1)=".",TRUE,FALSE)</formula>
    </cfRule>
  </conditionalFormatting>
  <conditionalFormatting sqref="AI25">
    <cfRule type="expression" dxfId="999" priority="301">
      <formula>IF(RIGHT(TEXT(AI25,"0.#"),1)=".",FALSE,TRUE)</formula>
    </cfRule>
    <cfRule type="expression" dxfId="998" priority="302">
      <formula>IF(RIGHT(TEXT(AI25,"0.#"),1)=".",TRUE,FALSE)</formula>
    </cfRule>
  </conditionalFormatting>
  <conditionalFormatting sqref="AM25">
    <cfRule type="expression" dxfId="997" priority="299">
      <formula>IF(RIGHT(TEXT(AM25,"0.#"),1)=".",FALSE,TRUE)</formula>
    </cfRule>
    <cfRule type="expression" dxfId="996" priority="300">
      <formula>IF(RIGHT(TEXT(AM25,"0.#"),1)=".",TRUE,FALSE)</formula>
    </cfRule>
  </conditionalFormatting>
  <conditionalFormatting sqref="AM26">
    <cfRule type="expression" dxfId="995" priority="297">
      <formula>IF(RIGHT(TEXT(AM26,"0.#"),1)=".",FALSE,TRUE)</formula>
    </cfRule>
    <cfRule type="expression" dxfId="994" priority="298">
      <formula>IF(RIGHT(TEXT(AM26,"0.#"),1)=".",TRUE,FALSE)</formula>
    </cfRule>
  </conditionalFormatting>
  <conditionalFormatting sqref="AM27">
    <cfRule type="expression" dxfId="993" priority="295">
      <formula>IF(RIGHT(TEXT(AM27,"0.#"),1)=".",FALSE,TRUE)</formula>
    </cfRule>
    <cfRule type="expression" dxfId="992" priority="296">
      <formula>IF(RIGHT(TEXT(AM27,"0.#"),1)=".",TRUE,FALSE)</formula>
    </cfRule>
  </conditionalFormatting>
  <conditionalFormatting sqref="AM39">
    <cfRule type="expression" dxfId="991" priority="263">
      <formula>IF(RIGHT(TEXT(AM39,"0.#"),1)=".",FALSE,TRUE)</formula>
    </cfRule>
    <cfRule type="expression" dxfId="990" priority="264">
      <formula>IF(RIGHT(TEXT(AM39,"0.#"),1)=".",TRUE,FALSE)</formula>
    </cfRule>
  </conditionalFormatting>
  <conditionalFormatting sqref="AM40">
    <cfRule type="expression" dxfId="989" priority="261">
      <formula>IF(RIGHT(TEXT(AM40,"0.#"),1)=".",FALSE,TRUE)</formula>
    </cfRule>
    <cfRule type="expression" dxfId="988" priority="262">
      <formula>IF(RIGHT(TEXT(AM40,"0.#"),1)=".",TRUE,FALSE)</formula>
    </cfRule>
  </conditionalFormatting>
  <conditionalFormatting sqref="AM41">
    <cfRule type="expression" dxfId="987" priority="259">
      <formula>IF(RIGHT(TEXT(AM41,"0.#"),1)=".",FALSE,TRUE)</formula>
    </cfRule>
    <cfRule type="expression" dxfId="986" priority="260">
      <formula>IF(RIGHT(TEXT(AM41,"0.#"),1)=".",TRUE,FALSE)</formula>
    </cfRule>
  </conditionalFormatting>
  <conditionalFormatting sqref="AM47">
    <cfRule type="expression" dxfId="985" priority="243">
      <formula>IF(RIGHT(TEXT(AM47,"0.#"),1)=".",FALSE,TRUE)</formula>
    </cfRule>
    <cfRule type="expression" dxfId="984" priority="244">
      <formula>IF(RIGHT(TEXT(AM47,"0.#"),1)=".",TRUE,FALSE)</formula>
    </cfRule>
  </conditionalFormatting>
  <conditionalFormatting sqref="AM48">
    <cfRule type="expression" dxfId="983" priority="241">
      <formula>IF(RIGHT(TEXT(AM48,"0.#"),1)=".",FALSE,TRUE)</formula>
    </cfRule>
    <cfRule type="expression" dxfId="982" priority="242">
      <formula>IF(RIGHT(TEXT(AM48,"0.#"),1)=".",TRUE,FALSE)</formula>
    </cfRule>
  </conditionalFormatting>
  <conditionalFormatting sqref="AM54">
    <cfRule type="expression" dxfId="981" priority="225">
      <formula>IF(RIGHT(TEXT(AM54,"0.#"),1)=".",FALSE,TRUE)</formula>
    </cfRule>
    <cfRule type="expression" dxfId="980" priority="226">
      <formula>IF(RIGHT(TEXT(AM54,"0.#"),1)=".",TRUE,FALSE)</formula>
    </cfRule>
  </conditionalFormatting>
  <conditionalFormatting sqref="AM55">
    <cfRule type="expression" dxfId="979" priority="223">
      <formula>IF(RIGHT(TEXT(AM55,"0.#"),1)=".",FALSE,TRUE)</formula>
    </cfRule>
    <cfRule type="expression" dxfId="978" priority="224">
      <formula>IF(RIGHT(TEXT(AM55,"0.#"),1)=".",TRUE,FALSE)</formula>
    </cfRule>
  </conditionalFormatting>
  <conditionalFormatting sqref="AM60">
    <cfRule type="expression" dxfId="977" priority="209">
      <formula>IF(RIGHT(TEXT(AM60,"0.#"),1)=".",FALSE,TRUE)</formula>
    </cfRule>
    <cfRule type="expression" dxfId="976" priority="210">
      <formula>IF(RIGHT(TEXT(AM60,"0.#"),1)=".",TRUE,FALSE)</formula>
    </cfRule>
  </conditionalFormatting>
  <conditionalFormatting sqref="AM61">
    <cfRule type="expression" dxfId="975" priority="207">
      <formula>IF(RIGHT(TEXT(AM61,"0.#"),1)=".",FALSE,TRUE)</formula>
    </cfRule>
    <cfRule type="expression" dxfId="974" priority="208">
      <formula>IF(RIGHT(TEXT(AM61,"0.#"),1)=".",TRUE,FALSE)</formula>
    </cfRule>
  </conditionalFormatting>
  <conditionalFormatting sqref="AM62">
    <cfRule type="expression" dxfId="973" priority="205">
      <formula>IF(RIGHT(TEXT(AM62,"0.#"),1)=".",FALSE,TRUE)</formula>
    </cfRule>
    <cfRule type="expression" dxfId="972" priority="206">
      <formula>IF(RIGHT(TEXT(AM62,"0.#"),1)=".",TRUE,FALSE)</formula>
    </cfRule>
  </conditionalFormatting>
  <conditionalFormatting sqref="AE6">
    <cfRule type="expression" dxfId="971" priority="203">
      <formula>IF(RIGHT(TEXT(AE6,"0.#"),1)=".",FALSE,TRUE)</formula>
    </cfRule>
    <cfRule type="expression" dxfId="970" priority="204">
      <formula>IF(RIGHT(TEXT(AE6,"0.#"),1)=".",TRUE,FALSE)</formula>
    </cfRule>
  </conditionalFormatting>
  <conditionalFormatting sqref="AE5">
    <cfRule type="expression" dxfId="969" priority="201">
      <formula>IF(RIGHT(TEXT(AE5,"0.#"),1)=".",FALSE,TRUE)</formula>
    </cfRule>
    <cfRule type="expression" dxfId="968" priority="202">
      <formula>IF(RIGHT(TEXT(AE5,"0.#"),1)=".",TRUE,FALSE)</formula>
    </cfRule>
  </conditionalFormatting>
  <conditionalFormatting sqref="AE4">
    <cfRule type="expression" dxfId="967" priority="199">
      <formula>IF(RIGHT(TEXT(AE4,"0.#"),1)=".",FALSE,TRUE)</formula>
    </cfRule>
    <cfRule type="expression" dxfId="966" priority="200">
      <formula>IF(RIGHT(TEXT(AE4,"0.#"),1)=".",TRUE,FALSE)</formula>
    </cfRule>
  </conditionalFormatting>
  <conditionalFormatting sqref="AI4">
    <cfRule type="expression" dxfId="965" priority="197">
      <formula>IF(RIGHT(TEXT(AI4,"0.#"),1)=".",FALSE,TRUE)</formula>
    </cfRule>
    <cfRule type="expression" dxfId="964" priority="198">
      <formula>IF(RIGHT(TEXT(AI4,"0.#"),1)=".",TRUE,FALSE)</formula>
    </cfRule>
  </conditionalFormatting>
  <conditionalFormatting sqref="AI5">
    <cfRule type="expression" dxfId="963" priority="195">
      <formula>IF(RIGHT(TEXT(AI5,"0.#"),1)=".",FALSE,TRUE)</formula>
    </cfRule>
    <cfRule type="expression" dxfId="962" priority="196">
      <formula>IF(RIGHT(TEXT(AI5,"0.#"),1)=".",TRUE,FALSE)</formula>
    </cfRule>
  </conditionalFormatting>
  <conditionalFormatting sqref="AI6">
    <cfRule type="expression" dxfId="961" priority="193">
      <formula>IF(RIGHT(TEXT(AI6,"0.#"),1)=".",FALSE,TRUE)</formula>
    </cfRule>
    <cfRule type="expression" dxfId="960" priority="194">
      <formula>IF(RIGHT(TEXT(AI6,"0.#"),1)=".",TRUE,FALSE)</formula>
    </cfRule>
  </conditionalFormatting>
  <conditionalFormatting sqref="AU4:AU6">
    <cfRule type="expression" dxfId="959" priority="191">
      <formula>IF(RIGHT(TEXT(AU4,"0.#"),1)=".",FALSE,TRUE)</formula>
    </cfRule>
    <cfRule type="expression" dxfId="958" priority="192">
      <formula>IF(RIGHT(TEXT(AU4,"0.#"),1)=".",TRUE,FALSE)</formula>
    </cfRule>
  </conditionalFormatting>
  <conditionalFormatting sqref="AE11">
    <cfRule type="expression" dxfId="957" priority="189">
      <formula>IF(RIGHT(TEXT(AE11,"0.#"),1)=".",FALSE,TRUE)</formula>
    </cfRule>
    <cfRule type="expression" dxfId="956" priority="190">
      <formula>IF(RIGHT(TEXT(AE11,"0.#"),1)=".",TRUE,FALSE)</formula>
    </cfRule>
  </conditionalFormatting>
  <conditionalFormatting sqref="AU12">
    <cfRule type="expression" dxfId="955" priority="187">
      <formula>IF(RIGHT(TEXT(AU12,"0.#"),1)=".",FALSE,TRUE)</formula>
    </cfRule>
    <cfRule type="expression" dxfId="954" priority="188">
      <formula>IF(RIGHT(TEXT(AU12,"0.#"),1)=".",TRUE,FALSE)</formula>
    </cfRule>
  </conditionalFormatting>
  <conditionalFormatting sqref="AE18">
    <cfRule type="expression" dxfId="953" priority="185">
      <formula>IF(RIGHT(TEXT(AE18,"0.#"),1)=".",FALSE,TRUE)</formula>
    </cfRule>
    <cfRule type="expression" dxfId="952" priority="186">
      <formula>IF(RIGHT(TEXT(AE18,"0.#"),1)=".",TRUE,FALSE)</formula>
    </cfRule>
  </conditionalFormatting>
  <conditionalFormatting sqref="AU19">
    <cfRule type="expression" dxfId="951" priority="183">
      <formula>IF(RIGHT(TEXT(AU19,"0.#"),1)=".",FALSE,TRUE)</formula>
    </cfRule>
    <cfRule type="expression" dxfId="950" priority="184">
      <formula>IF(RIGHT(TEXT(AU19,"0.#"),1)=".",TRUE,FALSE)</formula>
    </cfRule>
  </conditionalFormatting>
  <conditionalFormatting sqref="AE25">
    <cfRule type="expression" dxfId="949" priority="181">
      <formula>IF(RIGHT(TEXT(AE25,"0.#"),1)=".",FALSE,TRUE)</formula>
    </cfRule>
    <cfRule type="expression" dxfId="948" priority="182">
      <formula>IF(RIGHT(TEXT(AE25,"0.#"),1)=".",TRUE,FALSE)</formula>
    </cfRule>
  </conditionalFormatting>
  <conditionalFormatting sqref="AU26">
    <cfRule type="expression" dxfId="947" priority="179">
      <formula>IF(RIGHT(TEXT(AU26,"0.#"),1)=".",FALSE,TRUE)</formula>
    </cfRule>
    <cfRule type="expression" dxfId="946" priority="180">
      <formula>IF(RIGHT(TEXT(AU26,"0.#"),1)=".",TRUE,FALSE)</formula>
    </cfRule>
  </conditionalFormatting>
  <conditionalFormatting sqref="AI32">
    <cfRule type="expression" dxfId="945" priority="171">
      <formula>IF(RIGHT(TEXT(AI32,"0.#"),1)=".",FALSE,TRUE)</formula>
    </cfRule>
    <cfRule type="expression" dxfId="944" priority="172">
      <formula>IF(RIGHT(TEXT(AI32,"0.#"),1)=".",TRUE,FALSE)</formula>
    </cfRule>
  </conditionalFormatting>
  <conditionalFormatting sqref="AQ33">
    <cfRule type="expression" dxfId="943" priority="165">
      <formula>IF(RIGHT(TEXT(AQ33,"0.#"),1)=".",FALSE,TRUE)</formula>
    </cfRule>
    <cfRule type="expression" dxfId="942" priority="166">
      <formula>IF(RIGHT(TEXT(AQ33,"0.#"),1)=".",TRUE,FALSE)</formula>
    </cfRule>
  </conditionalFormatting>
  <conditionalFormatting sqref="AU33">
    <cfRule type="expression" dxfId="941" priority="163">
      <formula>IF(RIGHT(TEXT(AU33,"0.#"),1)=".",FALSE,TRUE)</formula>
    </cfRule>
    <cfRule type="expression" dxfId="940" priority="164">
      <formula>IF(RIGHT(TEXT(AU33,"0.#"),1)=".",TRUE,FALSE)</formula>
    </cfRule>
  </conditionalFormatting>
  <conditionalFormatting sqref="AE13">
    <cfRule type="expression" dxfId="939" priority="113">
      <formula>IF(RIGHT(TEXT(AE13,"0.#"),1)=".",FALSE,TRUE)</formula>
    </cfRule>
    <cfRule type="expression" dxfId="938" priority="114">
      <formula>IF(RIGHT(TEXT(AE13,"0.#"),1)=".",TRUE,FALSE)</formula>
    </cfRule>
  </conditionalFormatting>
  <conditionalFormatting sqref="AE12">
    <cfRule type="expression" dxfId="937" priority="111">
      <formula>IF(RIGHT(TEXT(AE12,"0.#"),1)=".",FALSE,TRUE)</formula>
    </cfRule>
    <cfRule type="expression" dxfId="936" priority="112">
      <formula>IF(RIGHT(TEXT(AE12,"0.#"),1)=".",TRUE,FALSE)</formula>
    </cfRule>
  </conditionalFormatting>
  <conditionalFormatting sqref="AE20">
    <cfRule type="expression" dxfId="935" priority="109">
      <formula>IF(RIGHT(TEXT(AE20,"0.#"),1)=".",FALSE,TRUE)</formula>
    </cfRule>
    <cfRule type="expression" dxfId="934" priority="110">
      <formula>IF(RIGHT(TEXT(AE20,"0.#"),1)=".",TRUE,FALSE)</formula>
    </cfRule>
  </conditionalFormatting>
  <conditionalFormatting sqref="AE19">
    <cfRule type="expression" dxfId="933" priority="107">
      <formula>IF(RIGHT(TEXT(AE19,"0.#"),1)=".",FALSE,TRUE)</formula>
    </cfRule>
    <cfRule type="expression" dxfId="932" priority="108">
      <formula>IF(RIGHT(TEXT(AE19,"0.#"),1)=".",TRUE,FALSE)</formula>
    </cfRule>
  </conditionalFormatting>
  <conditionalFormatting sqref="AE27">
    <cfRule type="expression" dxfId="931" priority="105">
      <formula>IF(RIGHT(TEXT(AE27,"0.#"),1)=".",FALSE,TRUE)</formula>
    </cfRule>
    <cfRule type="expression" dxfId="930" priority="106">
      <formula>IF(RIGHT(TEXT(AE27,"0.#"),1)=".",TRUE,FALSE)</formula>
    </cfRule>
  </conditionalFormatting>
  <conditionalFormatting sqref="AE26">
    <cfRule type="expression" dxfId="929" priority="103">
      <formula>IF(RIGHT(TEXT(AE26,"0.#"),1)=".",FALSE,TRUE)</formula>
    </cfRule>
    <cfRule type="expression" dxfId="928" priority="104">
      <formula>IF(RIGHT(TEXT(AE26,"0.#"),1)=".",TRUE,FALSE)</formula>
    </cfRule>
  </conditionalFormatting>
  <conditionalFormatting sqref="AM4">
    <cfRule type="expression" dxfId="927" priority="101">
      <formula>IF(RIGHT(TEXT(AM4,"0.#"),1)=".",FALSE,TRUE)</formula>
    </cfRule>
    <cfRule type="expression" dxfId="926" priority="102">
      <formula>IF(RIGHT(TEXT(AM4,"0.#"),1)=".",TRUE,FALSE)</formula>
    </cfRule>
  </conditionalFormatting>
  <conditionalFormatting sqref="AM5">
    <cfRule type="expression" dxfId="925" priority="99">
      <formula>IF(RIGHT(TEXT(AM5,"0.#"),1)=".",FALSE,TRUE)</formula>
    </cfRule>
    <cfRule type="expression" dxfId="924" priority="100">
      <formula>IF(RIGHT(TEXT(AM5,"0.#"),1)=".",TRUE,FALSE)</formula>
    </cfRule>
  </conditionalFormatting>
  <conditionalFormatting sqref="AM6">
    <cfRule type="expression" dxfId="923" priority="97">
      <formula>IF(RIGHT(TEXT(AM6,"0.#"),1)=".",FALSE,TRUE)</formula>
    </cfRule>
    <cfRule type="expression" dxfId="922" priority="98">
      <formula>IF(RIGHT(TEXT(AM6,"0.#"),1)=".",TRUE,FALSE)</formula>
    </cfRule>
  </conditionalFormatting>
  <conditionalFormatting sqref="AE32">
    <cfRule type="expression" dxfId="921" priority="95">
      <formula>IF(RIGHT(TEXT(AE32,"0.#"),1)=".",FALSE,TRUE)</formula>
    </cfRule>
    <cfRule type="expression" dxfId="920" priority="96">
      <formula>IF(RIGHT(TEXT(AE32,"0.#"),1)=".",TRUE,FALSE)</formula>
    </cfRule>
  </conditionalFormatting>
  <conditionalFormatting sqref="AE33">
    <cfRule type="expression" dxfId="919" priority="93">
      <formula>IF(RIGHT(TEXT(AE33,"0.#"),1)=".",FALSE,TRUE)</formula>
    </cfRule>
    <cfRule type="expression" dxfId="918" priority="94">
      <formula>IF(RIGHT(TEXT(AE33,"0.#"),1)=".",TRUE,FALSE)</formula>
    </cfRule>
  </conditionalFormatting>
  <conditionalFormatting sqref="AE34">
    <cfRule type="expression" dxfId="917" priority="91">
      <formula>IF(RIGHT(TEXT(AE34,"0.#"),1)=".",FALSE,TRUE)</formula>
    </cfRule>
    <cfRule type="expression" dxfId="916" priority="92">
      <formula>IF(RIGHT(TEXT(AE34,"0.#"),1)=".",TRUE,FALSE)</formula>
    </cfRule>
  </conditionalFormatting>
  <conditionalFormatting sqref="AI34">
    <cfRule type="expression" dxfId="915" priority="89">
      <formula>IF(RIGHT(TEXT(AI34,"0.#"),1)=".",FALSE,TRUE)</formula>
    </cfRule>
    <cfRule type="expression" dxfId="914" priority="90">
      <formula>IF(RIGHT(TEXT(AI34,"0.#"),1)=".",TRUE,FALSE)</formula>
    </cfRule>
  </conditionalFormatting>
  <conditionalFormatting sqref="AI33">
    <cfRule type="expression" dxfId="913" priority="87">
      <formula>IF(RIGHT(TEXT(AI33,"0.#"),1)=".",FALSE,TRUE)</formula>
    </cfRule>
    <cfRule type="expression" dxfId="912" priority="88">
      <formula>IF(RIGHT(TEXT(AI33,"0.#"),1)=".",TRUE,FALSE)</formula>
    </cfRule>
  </conditionalFormatting>
  <conditionalFormatting sqref="AM32">
    <cfRule type="expression" dxfId="911" priority="85">
      <formula>IF(RIGHT(TEXT(AM32,"0.#"),1)=".",FALSE,TRUE)</formula>
    </cfRule>
    <cfRule type="expression" dxfId="910" priority="86">
      <formula>IF(RIGHT(TEXT(AM32,"0.#"),1)=".",TRUE,FALSE)</formula>
    </cfRule>
  </conditionalFormatting>
  <conditionalFormatting sqref="AM33">
    <cfRule type="expression" dxfId="909" priority="83">
      <formula>IF(RIGHT(TEXT(AM33,"0.#"),1)=".",FALSE,TRUE)</formula>
    </cfRule>
    <cfRule type="expression" dxfId="908" priority="84">
      <formula>IF(RIGHT(TEXT(AM33,"0.#"),1)=".",TRUE,FALSE)</formula>
    </cfRule>
  </conditionalFormatting>
  <conditionalFormatting sqref="AM34">
    <cfRule type="expression" dxfId="907" priority="81">
      <formula>IF(RIGHT(TEXT(AM34,"0.#"),1)=".",FALSE,TRUE)</formula>
    </cfRule>
    <cfRule type="expression" dxfId="906" priority="82">
      <formula>IF(RIGHT(TEXT(AM34,"0.#"),1)=".",TRUE,FALSE)</formula>
    </cfRule>
  </conditionalFormatting>
  <conditionalFormatting sqref="AE62">
    <cfRule type="expression" dxfId="905" priority="79">
      <formula>IF(RIGHT(TEXT(AE62,"0.#"),1)=".",FALSE,TRUE)</formula>
    </cfRule>
    <cfRule type="expression" dxfId="904" priority="80">
      <formula>IF(RIGHT(TEXT(AE62,"0.#"),1)=".",TRUE,FALSE)</formula>
    </cfRule>
  </conditionalFormatting>
  <conditionalFormatting sqref="AE61">
    <cfRule type="expression" dxfId="903" priority="77">
      <formula>IF(RIGHT(TEXT(AE61,"0.#"),1)=".",FALSE,TRUE)</formula>
    </cfRule>
    <cfRule type="expression" dxfId="902" priority="78">
      <formula>IF(RIGHT(TEXT(AE61,"0.#"),1)=".",TRUE,FALSE)</formula>
    </cfRule>
  </conditionalFormatting>
  <conditionalFormatting sqref="AE60">
    <cfRule type="expression" dxfId="901" priority="75">
      <formula>IF(RIGHT(TEXT(AE60,"0.#"),1)=".",FALSE,TRUE)</formula>
    </cfRule>
    <cfRule type="expression" dxfId="900" priority="76">
      <formula>IF(RIGHT(TEXT(AE60,"0.#"),1)=".",TRUE,FALSE)</formula>
    </cfRule>
  </conditionalFormatting>
  <conditionalFormatting sqref="AI60">
    <cfRule type="expression" dxfId="899" priority="73">
      <formula>IF(RIGHT(TEXT(AI60,"0.#"),1)=".",FALSE,TRUE)</formula>
    </cfRule>
    <cfRule type="expression" dxfId="898" priority="74">
      <formula>IF(RIGHT(TEXT(AI60,"0.#"),1)=".",TRUE,FALSE)</formula>
    </cfRule>
  </conditionalFormatting>
  <conditionalFormatting sqref="AI61">
    <cfRule type="expression" dxfId="897" priority="71">
      <formula>IF(RIGHT(TEXT(AI61,"0.#"),1)=".",FALSE,TRUE)</formula>
    </cfRule>
    <cfRule type="expression" dxfId="896" priority="72">
      <formula>IF(RIGHT(TEXT(AI61,"0.#"),1)=".",TRUE,FALSE)</formula>
    </cfRule>
  </conditionalFormatting>
  <conditionalFormatting sqref="AI62">
    <cfRule type="expression" dxfId="895" priority="69">
      <formula>IF(RIGHT(TEXT(AI62,"0.#"),1)=".",FALSE,TRUE)</formula>
    </cfRule>
    <cfRule type="expression" dxfId="894" priority="70">
      <formula>IF(RIGHT(TEXT(AI62,"0.#"),1)=".",TRUE,FALSE)</formula>
    </cfRule>
  </conditionalFormatting>
  <conditionalFormatting sqref="AQ60 AQ62">
    <cfRule type="expression" dxfId="893" priority="67">
      <formula>IF(RIGHT(TEXT(AQ60,"0.#"),1)=".",FALSE,TRUE)</formula>
    </cfRule>
    <cfRule type="expression" dxfId="892" priority="68">
      <formula>IF(RIGHT(TEXT(AQ60,"0.#"),1)=".",TRUE,FALSE)</formula>
    </cfRule>
  </conditionalFormatting>
  <conditionalFormatting sqref="AQ61">
    <cfRule type="expression" dxfId="891" priority="65">
      <formula>IF(RIGHT(TEXT(AQ61,"0.#"),1)=".",FALSE,TRUE)</formula>
    </cfRule>
    <cfRule type="expression" dxfId="890" priority="66">
      <formula>IF(RIGHT(TEXT(AQ61,"0.#"),1)=".",TRUE,FALSE)</formula>
    </cfRule>
  </conditionalFormatting>
  <conditionalFormatting sqref="AU60 AU62">
    <cfRule type="expression" dxfId="889" priority="63">
      <formula>IF(RIGHT(TEXT(AU60,"0.#"),1)=".",FALSE,TRUE)</formula>
    </cfRule>
    <cfRule type="expression" dxfId="888" priority="64">
      <formula>IF(RIGHT(TEXT(AU60,"0.#"),1)=".",TRUE,FALSE)</formula>
    </cfRule>
  </conditionalFormatting>
  <conditionalFormatting sqref="AU61">
    <cfRule type="expression" dxfId="887" priority="61">
      <formula>IF(RIGHT(TEXT(AU61,"0.#"),1)=".",FALSE,TRUE)</formula>
    </cfRule>
    <cfRule type="expression" dxfId="886" priority="62">
      <formula>IF(RIGHT(TEXT(AU61,"0.#"),1)=".",TRUE,FALSE)</formula>
    </cfRule>
  </conditionalFormatting>
  <conditionalFormatting sqref="AE55">
    <cfRule type="expression" dxfId="885" priority="59">
      <formula>IF(RIGHT(TEXT(AE55,"0.#"),1)=".",FALSE,TRUE)</formula>
    </cfRule>
    <cfRule type="expression" dxfId="884" priority="60">
      <formula>IF(RIGHT(TEXT(AE55,"0.#"),1)=".",TRUE,FALSE)</formula>
    </cfRule>
  </conditionalFormatting>
  <conditionalFormatting sqref="AE54">
    <cfRule type="expression" dxfId="883" priority="57">
      <formula>IF(RIGHT(TEXT(AE54,"0.#"),1)=".",FALSE,TRUE)</formula>
    </cfRule>
    <cfRule type="expression" dxfId="882" priority="58">
      <formula>IF(RIGHT(TEXT(AE54,"0.#"),1)=".",TRUE,FALSE)</formula>
    </cfRule>
  </conditionalFormatting>
  <conditionalFormatting sqref="AE53">
    <cfRule type="expression" dxfId="881" priority="55">
      <formula>IF(RIGHT(TEXT(AE53,"0.#"),1)=".",FALSE,TRUE)</formula>
    </cfRule>
    <cfRule type="expression" dxfId="880" priority="56">
      <formula>IF(RIGHT(TEXT(AE53,"0.#"),1)=".",TRUE,FALSE)</formula>
    </cfRule>
  </conditionalFormatting>
  <conditionalFormatting sqref="AI53">
    <cfRule type="expression" dxfId="879" priority="53">
      <formula>IF(RIGHT(TEXT(AI53,"0.#"),1)=".",FALSE,TRUE)</formula>
    </cfRule>
    <cfRule type="expression" dxfId="878" priority="54">
      <formula>IF(RIGHT(TEXT(AI53,"0.#"),1)=".",TRUE,FALSE)</formula>
    </cfRule>
  </conditionalFormatting>
  <conditionalFormatting sqref="AI54">
    <cfRule type="expression" dxfId="877" priority="51">
      <formula>IF(RIGHT(TEXT(AI54,"0.#"),1)=".",FALSE,TRUE)</formula>
    </cfRule>
    <cfRule type="expression" dxfId="876" priority="52">
      <formula>IF(RIGHT(TEXT(AI54,"0.#"),1)=".",TRUE,FALSE)</formula>
    </cfRule>
  </conditionalFormatting>
  <conditionalFormatting sqref="AI55">
    <cfRule type="expression" dxfId="875" priority="49">
      <formula>IF(RIGHT(TEXT(AI55,"0.#"),1)=".",FALSE,TRUE)</formula>
    </cfRule>
    <cfRule type="expression" dxfId="874" priority="50">
      <formula>IF(RIGHT(TEXT(AI55,"0.#"),1)=".",TRUE,FALSE)</formula>
    </cfRule>
  </conditionalFormatting>
  <conditionalFormatting sqref="AM53">
    <cfRule type="expression" dxfId="873" priority="47">
      <formula>IF(RIGHT(TEXT(AM53,"0.#"),1)=".",FALSE,TRUE)</formula>
    </cfRule>
    <cfRule type="expression" dxfId="872" priority="48">
      <formula>IF(RIGHT(TEXT(AM53,"0.#"),1)=".",TRUE,FALSE)</formula>
    </cfRule>
  </conditionalFormatting>
  <conditionalFormatting sqref="AQ53 AQ55">
    <cfRule type="expression" dxfId="871" priority="45">
      <formula>IF(RIGHT(TEXT(AQ53,"0.#"),1)=".",FALSE,TRUE)</formula>
    </cfRule>
    <cfRule type="expression" dxfId="870" priority="46">
      <formula>IF(RIGHT(TEXT(AQ53,"0.#"),1)=".",TRUE,FALSE)</formula>
    </cfRule>
  </conditionalFormatting>
  <conditionalFormatting sqref="AU53 AU55">
    <cfRule type="expression" dxfId="869" priority="43">
      <formula>IF(RIGHT(TEXT(AU53,"0.#"),1)=".",FALSE,TRUE)</formula>
    </cfRule>
    <cfRule type="expression" dxfId="868" priority="44">
      <formula>IF(RIGHT(TEXT(AU53,"0.#"),1)=".",TRUE,FALSE)</formula>
    </cfRule>
  </conditionalFormatting>
  <conditionalFormatting sqref="AQ54">
    <cfRule type="expression" dxfId="867" priority="41">
      <formula>IF(RIGHT(TEXT(AQ54,"0.#"),1)=".",FALSE,TRUE)</formula>
    </cfRule>
    <cfRule type="expression" dxfId="866" priority="42">
      <formula>IF(RIGHT(TEXT(AQ54,"0.#"),1)=".",TRUE,FALSE)</formula>
    </cfRule>
  </conditionalFormatting>
  <conditionalFormatting sqref="AU54">
    <cfRule type="expression" dxfId="865" priority="39">
      <formula>IF(RIGHT(TEXT(AU54,"0.#"),1)=".",FALSE,TRUE)</formula>
    </cfRule>
    <cfRule type="expression" dxfId="864" priority="40">
      <formula>IF(RIGHT(TEXT(AU54,"0.#"),1)=".",TRUE,FALSE)</formula>
    </cfRule>
  </conditionalFormatting>
  <conditionalFormatting sqref="AE48">
    <cfRule type="expression" dxfId="863" priority="37">
      <formula>IF(RIGHT(TEXT(AE48,"0.#"),1)=".",FALSE,TRUE)</formula>
    </cfRule>
    <cfRule type="expression" dxfId="862" priority="38">
      <formula>IF(RIGHT(TEXT(AE48,"0.#"),1)=".",TRUE,FALSE)</formula>
    </cfRule>
  </conditionalFormatting>
  <conditionalFormatting sqref="AE47">
    <cfRule type="expression" dxfId="861" priority="35">
      <formula>IF(RIGHT(TEXT(AE47,"0.#"),1)=".",FALSE,TRUE)</formula>
    </cfRule>
    <cfRule type="expression" dxfId="860" priority="36">
      <formula>IF(RIGHT(TEXT(AE47,"0.#"),1)=".",TRUE,FALSE)</formula>
    </cfRule>
  </conditionalFormatting>
  <conditionalFormatting sqref="AE46">
    <cfRule type="expression" dxfId="859" priority="33">
      <formula>IF(RIGHT(TEXT(AE46,"0.#"),1)=".",FALSE,TRUE)</formula>
    </cfRule>
    <cfRule type="expression" dxfId="858" priority="34">
      <formula>IF(RIGHT(TEXT(AE46,"0.#"),1)=".",TRUE,FALSE)</formula>
    </cfRule>
  </conditionalFormatting>
  <conditionalFormatting sqref="AI46">
    <cfRule type="expression" dxfId="857" priority="31">
      <formula>IF(RIGHT(TEXT(AI46,"0.#"),1)=".",FALSE,TRUE)</formula>
    </cfRule>
    <cfRule type="expression" dxfId="856" priority="32">
      <formula>IF(RIGHT(TEXT(AI46,"0.#"),1)=".",TRUE,FALSE)</formula>
    </cfRule>
  </conditionalFormatting>
  <conditionalFormatting sqref="AI47">
    <cfRule type="expression" dxfId="855" priority="29">
      <formula>IF(RIGHT(TEXT(AI47,"0.#"),1)=".",FALSE,TRUE)</formula>
    </cfRule>
    <cfRule type="expression" dxfId="854" priority="30">
      <formula>IF(RIGHT(TEXT(AI47,"0.#"),1)=".",TRUE,FALSE)</formula>
    </cfRule>
  </conditionalFormatting>
  <conditionalFormatting sqref="AI48">
    <cfRule type="expression" dxfId="853" priority="27">
      <formula>IF(RIGHT(TEXT(AI48,"0.#"),1)=".",FALSE,TRUE)</formula>
    </cfRule>
    <cfRule type="expression" dxfId="852" priority="28">
      <formula>IF(RIGHT(TEXT(AI48,"0.#"),1)=".",TRUE,FALSE)</formula>
    </cfRule>
  </conditionalFormatting>
  <conditionalFormatting sqref="AM46">
    <cfRule type="expression" dxfId="851" priority="25">
      <formula>IF(RIGHT(TEXT(AM46,"0.#"),1)=".",FALSE,TRUE)</formula>
    </cfRule>
    <cfRule type="expression" dxfId="850" priority="26">
      <formula>IF(RIGHT(TEXT(AM46,"0.#"),1)=".",TRUE,FALSE)</formula>
    </cfRule>
  </conditionalFormatting>
  <conditionalFormatting sqref="AQ46 AQ48">
    <cfRule type="expression" dxfId="849" priority="23">
      <formula>IF(RIGHT(TEXT(AQ46,"0.#"),1)=".",FALSE,TRUE)</formula>
    </cfRule>
    <cfRule type="expression" dxfId="848" priority="24">
      <formula>IF(RIGHT(TEXT(AQ46,"0.#"),1)=".",TRUE,FALSE)</formula>
    </cfRule>
  </conditionalFormatting>
  <conditionalFormatting sqref="AU46 AU48">
    <cfRule type="expression" dxfId="847" priority="21">
      <formula>IF(RIGHT(TEXT(AU46,"0.#"),1)=".",FALSE,TRUE)</formula>
    </cfRule>
    <cfRule type="expression" dxfId="846" priority="22">
      <formula>IF(RIGHT(TEXT(AU46,"0.#"),1)=".",TRUE,FALSE)</formula>
    </cfRule>
  </conditionalFormatting>
  <conditionalFormatting sqref="AQ47">
    <cfRule type="expression" dxfId="845" priority="19">
      <formula>IF(RIGHT(TEXT(AQ47,"0.#"),1)=".",FALSE,TRUE)</formula>
    </cfRule>
    <cfRule type="expression" dxfId="844" priority="20">
      <formula>IF(RIGHT(TEXT(AQ47,"0.#"),1)=".",TRUE,FALSE)</formula>
    </cfRule>
  </conditionalFormatting>
  <conditionalFormatting sqref="AU47">
    <cfRule type="expression" dxfId="843" priority="17">
      <formula>IF(RIGHT(TEXT(AU47,"0.#"),1)=".",FALSE,TRUE)</formula>
    </cfRule>
    <cfRule type="expression" dxfId="842" priority="18">
      <formula>IF(RIGHT(TEXT(AU47,"0.#"),1)=".",TRUE,FALSE)</formula>
    </cfRule>
  </conditionalFormatting>
  <conditionalFormatting sqref="AE41">
    <cfRule type="expression" dxfId="841" priority="15">
      <formula>IF(RIGHT(TEXT(AE41,"0.#"),1)=".",FALSE,TRUE)</formula>
    </cfRule>
    <cfRule type="expression" dxfId="840" priority="16">
      <formula>IF(RIGHT(TEXT(AE41,"0.#"),1)=".",TRUE,FALSE)</formula>
    </cfRule>
  </conditionalFormatting>
  <conditionalFormatting sqref="AE40">
    <cfRule type="expression" dxfId="839" priority="13">
      <formula>IF(RIGHT(TEXT(AE40,"0.#"),1)=".",FALSE,TRUE)</formula>
    </cfRule>
    <cfRule type="expression" dxfId="838" priority="14">
      <formula>IF(RIGHT(TEXT(AE40,"0.#"),1)=".",TRUE,FALSE)</formula>
    </cfRule>
  </conditionalFormatting>
  <conditionalFormatting sqref="AE39">
    <cfRule type="expression" dxfId="837" priority="11">
      <formula>IF(RIGHT(TEXT(AE39,"0.#"),1)=".",FALSE,TRUE)</formula>
    </cfRule>
    <cfRule type="expression" dxfId="836" priority="12">
      <formula>IF(RIGHT(TEXT(AE39,"0.#"),1)=".",TRUE,FALSE)</formula>
    </cfRule>
  </conditionalFormatting>
  <conditionalFormatting sqref="AI39">
    <cfRule type="expression" dxfId="835" priority="9">
      <formula>IF(RIGHT(TEXT(AI39,"0.#"),1)=".",FALSE,TRUE)</formula>
    </cfRule>
    <cfRule type="expression" dxfId="834" priority="10">
      <formula>IF(RIGHT(TEXT(AI39,"0.#"),1)=".",TRUE,FALSE)</formula>
    </cfRule>
  </conditionalFormatting>
  <conditionalFormatting sqref="AI40">
    <cfRule type="expression" dxfId="833" priority="7">
      <formula>IF(RIGHT(TEXT(AI40,"0.#"),1)=".",FALSE,TRUE)</formula>
    </cfRule>
    <cfRule type="expression" dxfId="832" priority="8">
      <formula>IF(RIGHT(TEXT(AI40,"0.#"),1)=".",TRUE,FALSE)</formula>
    </cfRule>
  </conditionalFormatting>
  <conditionalFormatting sqref="AI41">
    <cfRule type="expression" dxfId="831" priority="5">
      <formula>IF(RIGHT(TEXT(AI41,"0.#"),1)=".",FALSE,TRUE)</formula>
    </cfRule>
    <cfRule type="expression" dxfId="830" priority="6">
      <formula>IF(RIGHT(TEXT(AI41,"0.#"),1)=".",TRUE,FALSE)</formula>
    </cfRule>
  </conditionalFormatting>
  <conditionalFormatting sqref="AQ39:AQ41">
    <cfRule type="expression" dxfId="829" priority="3">
      <formula>IF(RIGHT(TEXT(AQ39,"0.#"),1)=".",FALSE,TRUE)</formula>
    </cfRule>
    <cfRule type="expression" dxfId="828" priority="4">
      <formula>IF(RIGHT(TEXT(AQ39,"0.#"),1)=".",TRUE,FALSE)</formula>
    </cfRule>
  </conditionalFormatting>
  <conditionalFormatting sqref="AU39:AU41">
    <cfRule type="expression" dxfId="827" priority="1">
      <formula>IF(RIGHT(TEXT(AU39,"0.#"),1)=".",FALSE,TRUE)</formula>
    </cfRule>
    <cfRule type="expression" dxfId="826" priority="2">
      <formula>IF(RIGHT(TEXT(AU39,"0.#"),1)=".",TRUE,FALSE)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5" fitToHeight="0" orientation="portrait" r:id="rId1"/>
  <headerFooter differentFirst="1" alignWithMargins="0">
    <firstHeader>&amp;R&amp;"-,太字"&amp;18別紙１</firstHead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122" zoomScale="64" zoomScaleNormal="75" zoomScaleSheetLayoutView="64" zoomScalePageLayoutView="70" workbookViewId="0">
      <selection activeCell="AU165" sqref="AU165:AX165"/>
    </sheetView>
  </sheetViews>
  <sheetFormatPr defaultColWidth="9" defaultRowHeight="13.2" x14ac:dyDescent="0.2"/>
  <cols>
    <col min="1" max="49" width="2.44140625" style="35" customWidth="1"/>
    <col min="50" max="50" width="4.33203125" style="35" customWidth="1"/>
    <col min="51" max="57" width="2.21875" style="35" customWidth="1"/>
    <col min="58" max="61" width="9" style="35"/>
    <col min="62" max="62" width="27.777343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1" t="s">
        <v>28</v>
      </c>
      <c r="B2" s="1072"/>
      <c r="C2" s="1072"/>
      <c r="D2" s="1072"/>
      <c r="E2" s="1072"/>
      <c r="F2" s="1073"/>
      <c r="G2" s="602" t="s">
        <v>611</v>
      </c>
      <c r="H2" s="603"/>
      <c r="I2" s="603"/>
      <c r="J2" s="603"/>
      <c r="K2" s="603"/>
      <c r="L2" s="603"/>
      <c r="M2" s="603"/>
      <c r="N2" s="603"/>
      <c r="O2" s="603"/>
      <c r="P2" s="603"/>
      <c r="Q2" s="603"/>
      <c r="R2" s="603"/>
      <c r="S2" s="603"/>
      <c r="T2" s="603"/>
      <c r="U2" s="603"/>
      <c r="V2" s="603"/>
      <c r="W2" s="603"/>
      <c r="X2" s="603"/>
      <c r="Y2" s="603"/>
      <c r="Z2" s="603"/>
      <c r="AA2" s="603"/>
      <c r="AB2" s="604"/>
      <c r="AC2" s="602" t="s">
        <v>612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5"/>
      <c r="B3" s="1066"/>
      <c r="C3" s="1066"/>
      <c r="D3" s="1066"/>
      <c r="E3" s="1066"/>
      <c r="F3" s="1067"/>
      <c r="G3" s="823" t="s">
        <v>17</v>
      </c>
      <c r="H3" s="672"/>
      <c r="I3" s="672"/>
      <c r="J3" s="672"/>
      <c r="K3" s="672"/>
      <c r="L3" s="671" t="s">
        <v>18</v>
      </c>
      <c r="M3" s="672"/>
      <c r="N3" s="672"/>
      <c r="O3" s="672"/>
      <c r="P3" s="672"/>
      <c r="Q3" s="672"/>
      <c r="R3" s="672"/>
      <c r="S3" s="672"/>
      <c r="T3" s="672"/>
      <c r="U3" s="672"/>
      <c r="V3" s="672"/>
      <c r="W3" s="672"/>
      <c r="X3" s="673"/>
      <c r="Y3" s="660" t="s">
        <v>19</v>
      </c>
      <c r="Z3" s="661"/>
      <c r="AA3" s="661"/>
      <c r="AB3" s="806"/>
      <c r="AC3" s="823" t="s">
        <v>17</v>
      </c>
      <c r="AD3" s="672"/>
      <c r="AE3" s="672"/>
      <c r="AF3" s="672"/>
      <c r="AG3" s="672"/>
      <c r="AH3" s="671" t="s">
        <v>18</v>
      </c>
      <c r="AI3" s="672"/>
      <c r="AJ3" s="672"/>
      <c r="AK3" s="672"/>
      <c r="AL3" s="672"/>
      <c r="AM3" s="672"/>
      <c r="AN3" s="672"/>
      <c r="AO3" s="672"/>
      <c r="AP3" s="672"/>
      <c r="AQ3" s="672"/>
      <c r="AR3" s="672"/>
      <c r="AS3" s="672"/>
      <c r="AT3" s="673"/>
      <c r="AU3" s="660" t="s">
        <v>19</v>
      </c>
      <c r="AV3" s="661"/>
      <c r="AW3" s="661"/>
      <c r="AX3" s="662"/>
    </row>
    <row r="4" spans="1:50" ht="24.75" customHeight="1" x14ac:dyDescent="0.2">
      <c r="A4" s="1065"/>
      <c r="B4" s="1066"/>
      <c r="C4" s="1066"/>
      <c r="D4" s="1066"/>
      <c r="E4" s="1066"/>
      <c r="F4" s="1067"/>
      <c r="G4" s="674" t="s">
        <v>613</v>
      </c>
      <c r="H4" s="675"/>
      <c r="I4" s="675"/>
      <c r="J4" s="675"/>
      <c r="K4" s="676"/>
      <c r="L4" s="843" t="s">
        <v>614</v>
      </c>
      <c r="M4" s="844"/>
      <c r="N4" s="844"/>
      <c r="O4" s="844"/>
      <c r="P4" s="844"/>
      <c r="Q4" s="844"/>
      <c r="R4" s="844"/>
      <c r="S4" s="844"/>
      <c r="T4" s="844"/>
      <c r="U4" s="844"/>
      <c r="V4" s="844"/>
      <c r="W4" s="844"/>
      <c r="X4" s="845"/>
      <c r="Y4" s="397">
        <v>13.5</v>
      </c>
      <c r="Z4" s="398"/>
      <c r="AA4" s="398"/>
      <c r="AB4" s="813"/>
      <c r="AC4" s="674" t="s">
        <v>581</v>
      </c>
      <c r="AD4" s="675"/>
      <c r="AE4" s="675"/>
      <c r="AF4" s="675"/>
      <c r="AG4" s="676"/>
      <c r="AH4" s="843" t="s">
        <v>615</v>
      </c>
      <c r="AI4" s="844"/>
      <c r="AJ4" s="844"/>
      <c r="AK4" s="844"/>
      <c r="AL4" s="844"/>
      <c r="AM4" s="844"/>
      <c r="AN4" s="844"/>
      <c r="AO4" s="844"/>
      <c r="AP4" s="844"/>
      <c r="AQ4" s="844"/>
      <c r="AR4" s="844"/>
      <c r="AS4" s="844"/>
      <c r="AT4" s="845"/>
      <c r="AU4" s="397">
        <v>48.9</v>
      </c>
      <c r="AV4" s="398"/>
      <c r="AW4" s="398"/>
      <c r="AX4" s="399"/>
    </row>
    <row r="5" spans="1:50" ht="24.75" customHeight="1" x14ac:dyDescent="0.2">
      <c r="A5" s="1065"/>
      <c r="B5" s="1066"/>
      <c r="C5" s="1066"/>
      <c r="D5" s="1066"/>
      <c r="E5" s="1066"/>
      <c r="F5" s="1067"/>
      <c r="G5" s="613"/>
      <c r="H5" s="614"/>
      <c r="I5" s="614"/>
      <c r="J5" s="614"/>
      <c r="K5" s="615"/>
      <c r="L5" s="605"/>
      <c r="M5" s="606"/>
      <c r="N5" s="606"/>
      <c r="O5" s="606"/>
      <c r="P5" s="606"/>
      <c r="Q5" s="606"/>
      <c r="R5" s="606"/>
      <c r="S5" s="606"/>
      <c r="T5" s="606"/>
      <c r="U5" s="606"/>
      <c r="V5" s="606"/>
      <c r="W5" s="606"/>
      <c r="X5" s="607"/>
      <c r="Y5" s="608"/>
      <c r="Z5" s="609"/>
      <c r="AA5" s="609"/>
      <c r="AB5" s="619"/>
      <c r="AC5" s="613" t="s">
        <v>594</v>
      </c>
      <c r="AD5" s="614"/>
      <c r="AE5" s="614"/>
      <c r="AF5" s="614"/>
      <c r="AG5" s="615"/>
      <c r="AH5" s="605" t="s">
        <v>616</v>
      </c>
      <c r="AI5" s="606"/>
      <c r="AJ5" s="606"/>
      <c r="AK5" s="606"/>
      <c r="AL5" s="606"/>
      <c r="AM5" s="606"/>
      <c r="AN5" s="606"/>
      <c r="AO5" s="606"/>
      <c r="AP5" s="606"/>
      <c r="AQ5" s="606"/>
      <c r="AR5" s="606"/>
      <c r="AS5" s="606"/>
      <c r="AT5" s="607"/>
      <c r="AU5" s="608">
        <v>16.600000000000001</v>
      </c>
      <c r="AV5" s="609"/>
      <c r="AW5" s="609"/>
      <c r="AX5" s="610"/>
    </row>
    <row r="6" spans="1:50" ht="24.75" customHeight="1" x14ac:dyDescent="0.2">
      <c r="A6" s="1065"/>
      <c r="B6" s="1066"/>
      <c r="C6" s="1066"/>
      <c r="D6" s="1066"/>
      <c r="E6" s="1066"/>
      <c r="F6" s="1067"/>
      <c r="G6" s="613"/>
      <c r="H6" s="614"/>
      <c r="I6" s="614"/>
      <c r="J6" s="614"/>
      <c r="K6" s="615"/>
      <c r="L6" s="605"/>
      <c r="M6" s="606"/>
      <c r="N6" s="606"/>
      <c r="O6" s="606"/>
      <c r="P6" s="606"/>
      <c r="Q6" s="606"/>
      <c r="R6" s="606"/>
      <c r="S6" s="606"/>
      <c r="T6" s="606"/>
      <c r="U6" s="606"/>
      <c r="V6" s="606"/>
      <c r="W6" s="606"/>
      <c r="X6" s="607"/>
      <c r="Y6" s="608"/>
      <c r="Z6" s="609"/>
      <c r="AA6" s="609"/>
      <c r="AB6" s="619"/>
      <c r="AC6" s="613" t="s">
        <v>582</v>
      </c>
      <c r="AD6" s="614"/>
      <c r="AE6" s="614"/>
      <c r="AF6" s="614"/>
      <c r="AG6" s="615"/>
      <c r="AH6" s="605" t="s">
        <v>617</v>
      </c>
      <c r="AI6" s="606"/>
      <c r="AJ6" s="606"/>
      <c r="AK6" s="606"/>
      <c r="AL6" s="606"/>
      <c r="AM6" s="606"/>
      <c r="AN6" s="606"/>
      <c r="AO6" s="606"/>
      <c r="AP6" s="606"/>
      <c r="AQ6" s="606"/>
      <c r="AR6" s="606"/>
      <c r="AS6" s="606"/>
      <c r="AT6" s="607"/>
      <c r="AU6" s="608">
        <v>14.5</v>
      </c>
      <c r="AV6" s="609"/>
      <c r="AW6" s="609"/>
      <c r="AX6" s="610"/>
    </row>
    <row r="7" spans="1:50" ht="24.75" customHeight="1" x14ac:dyDescent="0.2">
      <c r="A7" s="1065"/>
      <c r="B7" s="1066"/>
      <c r="C7" s="1066"/>
      <c r="D7" s="1066"/>
      <c r="E7" s="1066"/>
      <c r="F7" s="1067"/>
      <c r="G7" s="613"/>
      <c r="H7" s="614"/>
      <c r="I7" s="614"/>
      <c r="J7" s="614"/>
      <c r="K7" s="615"/>
      <c r="L7" s="605"/>
      <c r="M7" s="606"/>
      <c r="N7" s="606"/>
      <c r="O7" s="606"/>
      <c r="P7" s="606"/>
      <c r="Q7" s="606"/>
      <c r="R7" s="606"/>
      <c r="S7" s="606"/>
      <c r="T7" s="606"/>
      <c r="U7" s="606"/>
      <c r="V7" s="606"/>
      <c r="W7" s="606"/>
      <c r="X7" s="607"/>
      <c r="Y7" s="608"/>
      <c r="Z7" s="609"/>
      <c r="AA7" s="609"/>
      <c r="AB7" s="619"/>
      <c r="AC7" s="613" t="s">
        <v>586</v>
      </c>
      <c r="AD7" s="614"/>
      <c r="AE7" s="614"/>
      <c r="AF7" s="614"/>
      <c r="AG7" s="615"/>
      <c r="AH7" s="605" t="s">
        <v>618</v>
      </c>
      <c r="AI7" s="606"/>
      <c r="AJ7" s="606"/>
      <c r="AK7" s="606"/>
      <c r="AL7" s="606"/>
      <c r="AM7" s="606"/>
      <c r="AN7" s="606"/>
      <c r="AO7" s="606"/>
      <c r="AP7" s="606"/>
      <c r="AQ7" s="606"/>
      <c r="AR7" s="606"/>
      <c r="AS7" s="606"/>
      <c r="AT7" s="607"/>
      <c r="AU7" s="608">
        <v>9.1999999999999993</v>
      </c>
      <c r="AV7" s="609"/>
      <c r="AW7" s="609"/>
      <c r="AX7" s="610"/>
    </row>
    <row r="8" spans="1:50" ht="24.75" customHeight="1" x14ac:dyDescent="0.2">
      <c r="A8" s="1065"/>
      <c r="B8" s="1066"/>
      <c r="C8" s="1066"/>
      <c r="D8" s="1066"/>
      <c r="E8" s="1066"/>
      <c r="F8" s="1067"/>
      <c r="G8" s="613"/>
      <c r="H8" s="614"/>
      <c r="I8" s="614"/>
      <c r="J8" s="614"/>
      <c r="K8" s="615"/>
      <c r="L8" s="605"/>
      <c r="M8" s="606"/>
      <c r="N8" s="606"/>
      <c r="O8" s="606"/>
      <c r="P8" s="606"/>
      <c r="Q8" s="606"/>
      <c r="R8" s="606"/>
      <c r="S8" s="606"/>
      <c r="T8" s="606"/>
      <c r="U8" s="606"/>
      <c r="V8" s="606"/>
      <c r="W8" s="606"/>
      <c r="X8" s="607"/>
      <c r="Y8" s="608"/>
      <c r="Z8" s="609"/>
      <c r="AA8" s="609"/>
      <c r="AB8" s="619"/>
      <c r="AC8" s="613" t="s">
        <v>619</v>
      </c>
      <c r="AD8" s="614"/>
      <c r="AE8" s="614"/>
      <c r="AF8" s="614"/>
      <c r="AG8" s="615"/>
      <c r="AH8" s="605" t="s">
        <v>618</v>
      </c>
      <c r="AI8" s="606"/>
      <c r="AJ8" s="606"/>
      <c r="AK8" s="606"/>
      <c r="AL8" s="606"/>
      <c r="AM8" s="606"/>
      <c r="AN8" s="606"/>
      <c r="AO8" s="606"/>
      <c r="AP8" s="606"/>
      <c r="AQ8" s="606"/>
      <c r="AR8" s="606"/>
      <c r="AS8" s="606"/>
      <c r="AT8" s="607"/>
      <c r="AU8" s="608">
        <v>5.5</v>
      </c>
      <c r="AV8" s="609"/>
      <c r="AW8" s="609"/>
      <c r="AX8" s="610"/>
    </row>
    <row r="9" spans="1:50" ht="24.75" customHeight="1" x14ac:dyDescent="0.2">
      <c r="A9" s="1065"/>
      <c r="B9" s="1066"/>
      <c r="C9" s="1066"/>
      <c r="D9" s="1066"/>
      <c r="E9" s="1066"/>
      <c r="F9" s="1067"/>
      <c r="G9" s="613"/>
      <c r="H9" s="614"/>
      <c r="I9" s="614"/>
      <c r="J9" s="614"/>
      <c r="K9" s="615"/>
      <c r="L9" s="605"/>
      <c r="M9" s="606"/>
      <c r="N9" s="606"/>
      <c r="O9" s="606"/>
      <c r="P9" s="606"/>
      <c r="Q9" s="606"/>
      <c r="R9" s="606"/>
      <c r="S9" s="606"/>
      <c r="T9" s="606"/>
      <c r="U9" s="606"/>
      <c r="V9" s="606"/>
      <c r="W9" s="606"/>
      <c r="X9" s="607"/>
      <c r="Y9" s="608"/>
      <c r="Z9" s="609"/>
      <c r="AA9" s="609"/>
      <c r="AB9" s="619"/>
      <c r="AC9" s="613" t="s">
        <v>620</v>
      </c>
      <c r="AD9" s="614"/>
      <c r="AE9" s="614"/>
      <c r="AF9" s="614"/>
      <c r="AG9" s="615"/>
      <c r="AH9" s="605" t="s">
        <v>621</v>
      </c>
      <c r="AI9" s="606"/>
      <c r="AJ9" s="606"/>
      <c r="AK9" s="606"/>
      <c r="AL9" s="606"/>
      <c r="AM9" s="606"/>
      <c r="AN9" s="606"/>
      <c r="AO9" s="606"/>
      <c r="AP9" s="606"/>
      <c r="AQ9" s="606"/>
      <c r="AR9" s="606"/>
      <c r="AS9" s="606"/>
      <c r="AT9" s="607"/>
      <c r="AU9" s="608">
        <v>4</v>
      </c>
      <c r="AV9" s="609"/>
      <c r="AW9" s="609"/>
      <c r="AX9" s="610"/>
    </row>
    <row r="10" spans="1:50" ht="24.75" customHeight="1" x14ac:dyDescent="0.2">
      <c r="A10" s="1065"/>
      <c r="B10" s="1066"/>
      <c r="C10" s="1066"/>
      <c r="D10" s="1066"/>
      <c r="E10" s="1066"/>
      <c r="F10" s="106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t="s">
        <v>622</v>
      </c>
      <c r="AD10" s="614"/>
      <c r="AE10" s="614"/>
      <c r="AF10" s="614"/>
      <c r="AG10" s="615"/>
      <c r="AH10" s="605" t="s">
        <v>623</v>
      </c>
      <c r="AI10" s="606"/>
      <c r="AJ10" s="606"/>
      <c r="AK10" s="606"/>
      <c r="AL10" s="606"/>
      <c r="AM10" s="606"/>
      <c r="AN10" s="606"/>
      <c r="AO10" s="606"/>
      <c r="AP10" s="606"/>
      <c r="AQ10" s="606"/>
      <c r="AR10" s="606"/>
      <c r="AS10" s="606"/>
      <c r="AT10" s="607"/>
      <c r="AU10" s="608">
        <v>1.5</v>
      </c>
      <c r="AV10" s="609"/>
      <c r="AW10" s="609"/>
      <c r="AX10" s="610"/>
    </row>
    <row r="11" spans="1:50" ht="24.75" customHeight="1" x14ac:dyDescent="0.2">
      <c r="A11" s="1065"/>
      <c r="B11" s="1066"/>
      <c r="C11" s="1066"/>
      <c r="D11" s="1066"/>
      <c r="E11" s="1066"/>
      <c r="F11" s="106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t="s">
        <v>80</v>
      </c>
      <c r="AD11" s="614"/>
      <c r="AE11" s="614"/>
      <c r="AF11" s="614"/>
      <c r="AG11" s="615"/>
      <c r="AH11" s="605" t="s">
        <v>624</v>
      </c>
      <c r="AI11" s="606"/>
      <c r="AJ11" s="606"/>
      <c r="AK11" s="606"/>
      <c r="AL11" s="606"/>
      <c r="AM11" s="606"/>
      <c r="AN11" s="606"/>
      <c r="AO11" s="606"/>
      <c r="AP11" s="606"/>
      <c r="AQ11" s="606"/>
      <c r="AR11" s="606"/>
      <c r="AS11" s="606"/>
      <c r="AT11" s="607"/>
      <c r="AU11" s="608">
        <v>0.9</v>
      </c>
      <c r="AV11" s="609"/>
      <c r="AW11" s="609"/>
      <c r="AX11" s="610"/>
    </row>
    <row r="12" spans="1:50" ht="24.75" customHeight="1" x14ac:dyDescent="0.2">
      <c r="A12" s="1065"/>
      <c r="B12" s="1066"/>
      <c r="C12" s="1066"/>
      <c r="D12" s="1066"/>
      <c r="E12" s="1066"/>
      <c r="F12" s="106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t="s">
        <v>625</v>
      </c>
      <c r="AD12" s="614"/>
      <c r="AE12" s="614"/>
      <c r="AF12" s="614"/>
      <c r="AG12" s="615"/>
      <c r="AH12" s="605" t="s">
        <v>608</v>
      </c>
      <c r="AI12" s="606"/>
      <c r="AJ12" s="606"/>
      <c r="AK12" s="606"/>
      <c r="AL12" s="606"/>
      <c r="AM12" s="606"/>
      <c r="AN12" s="606"/>
      <c r="AO12" s="606"/>
      <c r="AP12" s="606"/>
      <c r="AQ12" s="606"/>
      <c r="AR12" s="606"/>
      <c r="AS12" s="606"/>
      <c r="AT12" s="607"/>
      <c r="AU12" s="608">
        <v>-1.5</v>
      </c>
      <c r="AV12" s="609"/>
      <c r="AW12" s="609"/>
      <c r="AX12" s="610"/>
    </row>
    <row r="13" spans="1:50" ht="24.75" hidden="1" customHeight="1" x14ac:dyDescent="0.2">
      <c r="A13" s="1065"/>
      <c r="B13" s="1066"/>
      <c r="C13" s="1066"/>
      <c r="D13" s="1066"/>
      <c r="E13" s="1066"/>
      <c r="F13" s="106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65"/>
      <c r="B14" s="1066"/>
      <c r="C14" s="1066"/>
      <c r="D14" s="1066"/>
      <c r="E14" s="1066"/>
      <c r="F14" s="1067"/>
      <c r="G14" s="834" t="s">
        <v>20</v>
      </c>
      <c r="H14" s="835"/>
      <c r="I14" s="835"/>
      <c r="J14" s="835"/>
      <c r="K14" s="835"/>
      <c r="L14" s="836"/>
      <c r="M14" s="837"/>
      <c r="N14" s="837"/>
      <c r="O14" s="837"/>
      <c r="P14" s="837"/>
      <c r="Q14" s="837"/>
      <c r="R14" s="837"/>
      <c r="S14" s="837"/>
      <c r="T14" s="837"/>
      <c r="U14" s="837"/>
      <c r="V14" s="837"/>
      <c r="W14" s="837"/>
      <c r="X14" s="838"/>
      <c r="Y14" s="839">
        <f>SUM(Y4:AB13)</f>
        <v>13.5</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99.600000000000009</v>
      </c>
      <c r="AV14" s="840"/>
      <c r="AW14" s="840"/>
      <c r="AX14" s="842"/>
    </row>
    <row r="15" spans="1:50" ht="30" customHeight="1" x14ac:dyDescent="0.2">
      <c r="A15" s="1065"/>
      <c r="B15" s="1066"/>
      <c r="C15" s="1066"/>
      <c r="D15" s="1066"/>
      <c r="E15" s="1066"/>
      <c r="F15" s="1067"/>
      <c r="G15" s="602" t="s">
        <v>626</v>
      </c>
      <c r="H15" s="603"/>
      <c r="I15" s="603"/>
      <c r="J15" s="603"/>
      <c r="K15" s="603"/>
      <c r="L15" s="603"/>
      <c r="M15" s="603"/>
      <c r="N15" s="603"/>
      <c r="O15" s="603"/>
      <c r="P15" s="603"/>
      <c r="Q15" s="603"/>
      <c r="R15" s="603"/>
      <c r="S15" s="603"/>
      <c r="T15" s="603"/>
      <c r="U15" s="603"/>
      <c r="V15" s="603"/>
      <c r="W15" s="603"/>
      <c r="X15" s="603"/>
      <c r="Y15" s="603"/>
      <c r="Z15" s="603"/>
      <c r="AA15" s="603"/>
      <c r="AB15" s="604"/>
      <c r="AC15" s="602" t="s">
        <v>627</v>
      </c>
      <c r="AD15" s="603"/>
      <c r="AE15" s="603"/>
      <c r="AF15" s="603"/>
      <c r="AG15" s="603"/>
      <c r="AH15" s="603"/>
      <c r="AI15" s="603"/>
      <c r="AJ15" s="603"/>
      <c r="AK15" s="603"/>
      <c r="AL15" s="603"/>
      <c r="AM15" s="603"/>
      <c r="AN15" s="603"/>
      <c r="AO15" s="603"/>
      <c r="AP15" s="603"/>
      <c r="AQ15" s="603"/>
      <c r="AR15" s="603"/>
      <c r="AS15" s="603"/>
      <c r="AT15" s="603"/>
      <c r="AU15" s="603"/>
      <c r="AV15" s="603"/>
      <c r="AW15" s="603"/>
      <c r="AX15" s="801"/>
    </row>
    <row r="16" spans="1:50" ht="25.5" customHeight="1" x14ac:dyDescent="0.2">
      <c r="A16" s="1065"/>
      <c r="B16" s="1066"/>
      <c r="C16" s="1066"/>
      <c r="D16" s="1066"/>
      <c r="E16" s="1066"/>
      <c r="F16" s="1067"/>
      <c r="G16" s="823" t="s">
        <v>17</v>
      </c>
      <c r="H16" s="672"/>
      <c r="I16" s="672"/>
      <c r="J16" s="672"/>
      <c r="K16" s="672"/>
      <c r="L16" s="671" t="s">
        <v>18</v>
      </c>
      <c r="M16" s="672"/>
      <c r="N16" s="672"/>
      <c r="O16" s="672"/>
      <c r="P16" s="672"/>
      <c r="Q16" s="672"/>
      <c r="R16" s="672"/>
      <c r="S16" s="672"/>
      <c r="T16" s="672"/>
      <c r="U16" s="672"/>
      <c r="V16" s="672"/>
      <c r="W16" s="672"/>
      <c r="X16" s="673"/>
      <c r="Y16" s="660" t="s">
        <v>19</v>
      </c>
      <c r="Z16" s="661"/>
      <c r="AA16" s="661"/>
      <c r="AB16" s="806"/>
      <c r="AC16" s="823" t="s">
        <v>17</v>
      </c>
      <c r="AD16" s="672"/>
      <c r="AE16" s="672"/>
      <c r="AF16" s="672"/>
      <c r="AG16" s="672"/>
      <c r="AH16" s="671" t="s">
        <v>18</v>
      </c>
      <c r="AI16" s="672"/>
      <c r="AJ16" s="672"/>
      <c r="AK16" s="672"/>
      <c r="AL16" s="672"/>
      <c r="AM16" s="672"/>
      <c r="AN16" s="672"/>
      <c r="AO16" s="672"/>
      <c r="AP16" s="672"/>
      <c r="AQ16" s="672"/>
      <c r="AR16" s="672"/>
      <c r="AS16" s="672"/>
      <c r="AT16" s="673"/>
      <c r="AU16" s="660" t="s">
        <v>19</v>
      </c>
      <c r="AV16" s="661"/>
      <c r="AW16" s="661"/>
      <c r="AX16" s="662"/>
    </row>
    <row r="17" spans="1:50" ht="24.75" customHeight="1" x14ac:dyDescent="0.2">
      <c r="A17" s="1065"/>
      <c r="B17" s="1066"/>
      <c r="C17" s="1066"/>
      <c r="D17" s="1066"/>
      <c r="E17" s="1066"/>
      <c r="F17" s="1067"/>
      <c r="G17" s="674" t="s">
        <v>613</v>
      </c>
      <c r="H17" s="675"/>
      <c r="I17" s="675"/>
      <c r="J17" s="675"/>
      <c r="K17" s="676"/>
      <c r="L17" s="843" t="s">
        <v>615</v>
      </c>
      <c r="M17" s="844"/>
      <c r="N17" s="844"/>
      <c r="O17" s="844"/>
      <c r="P17" s="844"/>
      <c r="Q17" s="844"/>
      <c r="R17" s="844"/>
      <c r="S17" s="844"/>
      <c r="T17" s="844"/>
      <c r="U17" s="844"/>
      <c r="V17" s="844"/>
      <c r="W17" s="844"/>
      <c r="X17" s="845"/>
      <c r="Y17" s="397">
        <v>53.8</v>
      </c>
      <c r="Z17" s="398"/>
      <c r="AA17" s="398"/>
      <c r="AB17" s="813"/>
      <c r="AC17" s="674" t="s">
        <v>582</v>
      </c>
      <c r="AD17" s="675"/>
      <c r="AE17" s="675"/>
      <c r="AF17" s="675"/>
      <c r="AG17" s="676"/>
      <c r="AH17" s="843" t="s">
        <v>628</v>
      </c>
      <c r="AI17" s="844"/>
      <c r="AJ17" s="844"/>
      <c r="AK17" s="844"/>
      <c r="AL17" s="844"/>
      <c r="AM17" s="844"/>
      <c r="AN17" s="844"/>
      <c r="AO17" s="844"/>
      <c r="AP17" s="844"/>
      <c r="AQ17" s="844"/>
      <c r="AR17" s="844"/>
      <c r="AS17" s="844"/>
      <c r="AT17" s="845"/>
      <c r="AU17" s="397">
        <v>9.8000000000000007</v>
      </c>
      <c r="AV17" s="398"/>
      <c r="AW17" s="398"/>
      <c r="AX17" s="399"/>
    </row>
    <row r="18" spans="1:50" ht="24.75" customHeight="1" x14ac:dyDescent="0.2">
      <c r="A18" s="1065"/>
      <c r="B18" s="1066"/>
      <c r="C18" s="1066"/>
      <c r="D18" s="1066"/>
      <c r="E18" s="1066"/>
      <c r="F18" s="106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t="s">
        <v>580</v>
      </c>
      <c r="AD18" s="614"/>
      <c r="AE18" s="614"/>
      <c r="AF18" s="614"/>
      <c r="AG18" s="615"/>
      <c r="AH18" s="605" t="s">
        <v>629</v>
      </c>
      <c r="AI18" s="606"/>
      <c r="AJ18" s="606"/>
      <c r="AK18" s="606"/>
      <c r="AL18" s="606"/>
      <c r="AM18" s="606"/>
      <c r="AN18" s="606"/>
      <c r="AO18" s="606"/>
      <c r="AP18" s="606"/>
      <c r="AQ18" s="606"/>
      <c r="AR18" s="606"/>
      <c r="AS18" s="606"/>
      <c r="AT18" s="607"/>
      <c r="AU18" s="608">
        <v>6</v>
      </c>
      <c r="AV18" s="609"/>
      <c r="AW18" s="609"/>
      <c r="AX18" s="610"/>
    </row>
    <row r="19" spans="1:50" ht="24.75" customHeight="1" x14ac:dyDescent="0.2">
      <c r="A19" s="1065"/>
      <c r="B19" s="1066"/>
      <c r="C19" s="1066"/>
      <c r="D19" s="1066"/>
      <c r="E19" s="1066"/>
      <c r="F19" s="106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t="s">
        <v>80</v>
      </c>
      <c r="AD19" s="797"/>
      <c r="AE19" s="797"/>
      <c r="AF19" s="797"/>
      <c r="AG19" s="798"/>
      <c r="AH19" s="605" t="s">
        <v>910</v>
      </c>
      <c r="AI19" s="799"/>
      <c r="AJ19" s="799"/>
      <c r="AK19" s="799"/>
      <c r="AL19" s="799"/>
      <c r="AM19" s="799"/>
      <c r="AN19" s="799"/>
      <c r="AO19" s="799"/>
      <c r="AP19" s="799"/>
      <c r="AQ19" s="799"/>
      <c r="AR19" s="799"/>
      <c r="AS19" s="799"/>
      <c r="AT19" s="800"/>
      <c r="AU19" s="608">
        <v>1.9</v>
      </c>
      <c r="AV19" s="609"/>
      <c r="AW19" s="609"/>
      <c r="AX19" s="610"/>
    </row>
    <row r="20" spans="1:50" ht="24.75" customHeight="1" x14ac:dyDescent="0.2">
      <c r="A20" s="1065"/>
      <c r="B20" s="1066"/>
      <c r="C20" s="1066"/>
      <c r="D20" s="1066"/>
      <c r="E20" s="1066"/>
      <c r="F20" s="106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t="s">
        <v>619</v>
      </c>
      <c r="AD20" s="614"/>
      <c r="AE20" s="614"/>
      <c r="AF20" s="614"/>
      <c r="AG20" s="615"/>
      <c r="AH20" s="605" t="s">
        <v>608</v>
      </c>
      <c r="AI20" s="606"/>
      <c r="AJ20" s="606"/>
      <c r="AK20" s="606"/>
      <c r="AL20" s="606"/>
      <c r="AM20" s="606"/>
      <c r="AN20" s="606"/>
      <c r="AO20" s="606"/>
      <c r="AP20" s="606"/>
      <c r="AQ20" s="606"/>
      <c r="AR20" s="606"/>
      <c r="AS20" s="606"/>
      <c r="AT20" s="607"/>
      <c r="AU20" s="608">
        <v>1.7</v>
      </c>
      <c r="AV20" s="609"/>
      <c r="AW20" s="609"/>
      <c r="AX20" s="610"/>
    </row>
    <row r="21" spans="1:50" ht="24.75" customHeight="1" x14ac:dyDescent="0.2">
      <c r="A21" s="1065"/>
      <c r="B21" s="1066"/>
      <c r="C21" s="1066"/>
      <c r="D21" s="1066"/>
      <c r="E21" s="1066"/>
      <c r="F21" s="106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t="s">
        <v>586</v>
      </c>
      <c r="AD21" s="797"/>
      <c r="AE21" s="797"/>
      <c r="AF21" s="797"/>
      <c r="AG21" s="798"/>
      <c r="AH21" s="605" t="s">
        <v>630</v>
      </c>
      <c r="AI21" s="799"/>
      <c r="AJ21" s="799"/>
      <c r="AK21" s="799"/>
      <c r="AL21" s="799"/>
      <c r="AM21" s="799"/>
      <c r="AN21" s="799"/>
      <c r="AO21" s="799"/>
      <c r="AP21" s="799"/>
      <c r="AQ21" s="799"/>
      <c r="AR21" s="799"/>
      <c r="AS21" s="799"/>
      <c r="AT21" s="800"/>
      <c r="AU21" s="608">
        <v>1.5</v>
      </c>
      <c r="AV21" s="609"/>
      <c r="AW21" s="609"/>
      <c r="AX21" s="610"/>
    </row>
    <row r="22" spans="1:50" ht="24.75" customHeight="1" x14ac:dyDescent="0.2">
      <c r="A22" s="1065"/>
      <c r="B22" s="1066"/>
      <c r="C22" s="1066"/>
      <c r="D22" s="1066"/>
      <c r="E22" s="1066"/>
      <c r="F22" s="106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t="s">
        <v>625</v>
      </c>
      <c r="AD22" s="614"/>
      <c r="AE22" s="614"/>
      <c r="AF22" s="614"/>
      <c r="AG22" s="615"/>
      <c r="AH22" s="605" t="s">
        <v>608</v>
      </c>
      <c r="AI22" s="606"/>
      <c r="AJ22" s="606"/>
      <c r="AK22" s="606"/>
      <c r="AL22" s="606"/>
      <c r="AM22" s="606"/>
      <c r="AN22" s="606"/>
      <c r="AO22" s="606"/>
      <c r="AP22" s="606"/>
      <c r="AQ22" s="606"/>
      <c r="AR22" s="606"/>
      <c r="AS22" s="606"/>
      <c r="AT22" s="607"/>
      <c r="AU22" s="608">
        <v>-0.9</v>
      </c>
      <c r="AV22" s="609"/>
      <c r="AW22" s="609"/>
      <c r="AX22" s="610"/>
    </row>
    <row r="23" spans="1:50" ht="24.75" hidden="1" customHeight="1" x14ac:dyDescent="0.2">
      <c r="A23" s="1065"/>
      <c r="B23" s="1066"/>
      <c r="C23" s="1066"/>
      <c r="D23" s="1066"/>
      <c r="E23" s="1066"/>
      <c r="F23" s="106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hidden="1" customHeight="1" x14ac:dyDescent="0.2">
      <c r="A24" s="1065"/>
      <c r="B24" s="1066"/>
      <c r="C24" s="1066"/>
      <c r="D24" s="1066"/>
      <c r="E24" s="1066"/>
      <c r="F24" s="106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hidden="1" customHeight="1" x14ac:dyDescent="0.2">
      <c r="A25" s="1065"/>
      <c r="B25" s="1066"/>
      <c r="C25" s="1066"/>
      <c r="D25" s="1066"/>
      <c r="E25" s="1066"/>
      <c r="F25" s="106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hidden="1" customHeight="1" x14ac:dyDescent="0.2">
      <c r="A26" s="1065"/>
      <c r="B26" s="1066"/>
      <c r="C26" s="1066"/>
      <c r="D26" s="1066"/>
      <c r="E26" s="1066"/>
      <c r="F26" s="106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65"/>
      <c r="B27" s="1066"/>
      <c r="C27" s="1066"/>
      <c r="D27" s="1066"/>
      <c r="E27" s="1066"/>
      <c r="F27" s="1067"/>
      <c r="G27" s="834" t="s">
        <v>20</v>
      </c>
      <c r="H27" s="835"/>
      <c r="I27" s="835"/>
      <c r="J27" s="835"/>
      <c r="K27" s="835"/>
      <c r="L27" s="836"/>
      <c r="M27" s="837"/>
      <c r="N27" s="837"/>
      <c r="O27" s="837"/>
      <c r="P27" s="837"/>
      <c r="Q27" s="837"/>
      <c r="R27" s="837"/>
      <c r="S27" s="837"/>
      <c r="T27" s="837"/>
      <c r="U27" s="837"/>
      <c r="V27" s="837"/>
      <c r="W27" s="837"/>
      <c r="X27" s="838"/>
      <c r="Y27" s="839">
        <f>SUM(Y17:AB26)</f>
        <v>53.8</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20</v>
      </c>
      <c r="AV27" s="840"/>
      <c r="AW27" s="840"/>
      <c r="AX27" s="842"/>
    </row>
    <row r="28" spans="1:50" ht="30" customHeight="1" x14ac:dyDescent="0.2">
      <c r="A28" s="1065"/>
      <c r="B28" s="1066"/>
      <c r="C28" s="1066"/>
      <c r="D28" s="1066"/>
      <c r="E28" s="1066"/>
      <c r="F28" s="1067"/>
      <c r="G28" s="602" t="s">
        <v>631</v>
      </c>
      <c r="H28" s="603"/>
      <c r="I28" s="603"/>
      <c r="J28" s="603"/>
      <c r="K28" s="603"/>
      <c r="L28" s="603"/>
      <c r="M28" s="603"/>
      <c r="N28" s="603"/>
      <c r="O28" s="603"/>
      <c r="P28" s="603"/>
      <c r="Q28" s="603"/>
      <c r="R28" s="603"/>
      <c r="S28" s="603"/>
      <c r="T28" s="603"/>
      <c r="U28" s="603"/>
      <c r="V28" s="603"/>
      <c r="W28" s="603"/>
      <c r="X28" s="603"/>
      <c r="Y28" s="603"/>
      <c r="Z28" s="603"/>
      <c r="AA28" s="603"/>
      <c r="AB28" s="604"/>
      <c r="AC28" s="602" t="s">
        <v>632</v>
      </c>
      <c r="AD28" s="603"/>
      <c r="AE28" s="603"/>
      <c r="AF28" s="603"/>
      <c r="AG28" s="603"/>
      <c r="AH28" s="603"/>
      <c r="AI28" s="603"/>
      <c r="AJ28" s="603"/>
      <c r="AK28" s="603"/>
      <c r="AL28" s="603"/>
      <c r="AM28" s="603"/>
      <c r="AN28" s="603"/>
      <c r="AO28" s="603"/>
      <c r="AP28" s="603"/>
      <c r="AQ28" s="603"/>
      <c r="AR28" s="603"/>
      <c r="AS28" s="603"/>
      <c r="AT28" s="603"/>
      <c r="AU28" s="603"/>
      <c r="AV28" s="603"/>
      <c r="AW28" s="603"/>
      <c r="AX28" s="801"/>
    </row>
    <row r="29" spans="1:50" ht="24.75" customHeight="1" x14ac:dyDescent="0.2">
      <c r="A29" s="1065"/>
      <c r="B29" s="1066"/>
      <c r="C29" s="1066"/>
      <c r="D29" s="1066"/>
      <c r="E29" s="1066"/>
      <c r="F29" s="1067"/>
      <c r="G29" s="823" t="s">
        <v>17</v>
      </c>
      <c r="H29" s="672"/>
      <c r="I29" s="672"/>
      <c r="J29" s="672"/>
      <c r="K29" s="672"/>
      <c r="L29" s="671" t="s">
        <v>18</v>
      </c>
      <c r="M29" s="672"/>
      <c r="N29" s="672"/>
      <c r="O29" s="672"/>
      <c r="P29" s="672"/>
      <c r="Q29" s="672"/>
      <c r="R29" s="672"/>
      <c r="S29" s="672"/>
      <c r="T29" s="672"/>
      <c r="U29" s="672"/>
      <c r="V29" s="672"/>
      <c r="W29" s="672"/>
      <c r="X29" s="673"/>
      <c r="Y29" s="660" t="s">
        <v>19</v>
      </c>
      <c r="Z29" s="661"/>
      <c r="AA29" s="661"/>
      <c r="AB29" s="806"/>
      <c r="AC29" s="823" t="s">
        <v>17</v>
      </c>
      <c r="AD29" s="672"/>
      <c r="AE29" s="672"/>
      <c r="AF29" s="672"/>
      <c r="AG29" s="672"/>
      <c r="AH29" s="671" t="s">
        <v>18</v>
      </c>
      <c r="AI29" s="672"/>
      <c r="AJ29" s="672"/>
      <c r="AK29" s="672"/>
      <c r="AL29" s="672"/>
      <c r="AM29" s="672"/>
      <c r="AN29" s="672"/>
      <c r="AO29" s="672"/>
      <c r="AP29" s="672"/>
      <c r="AQ29" s="672"/>
      <c r="AR29" s="672"/>
      <c r="AS29" s="672"/>
      <c r="AT29" s="673"/>
      <c r="AU29" s="660" t="s">
        <v>19</v>
      </c>
      <c r="AV29" s="661"/>
      <c r="AW29" s="661"/>
      <c r="AX29" s="662"/>
    </row>
    <row r="30" spans="1:50" ht="24.75" customHeight="1" x14ac:dyDescent="0.2">
      <c r="A30" s="1065"/>
      <c r="B30" s="1066"/>
      <c r="C30" s="1066"/>
      <c r="D30" s="1066"/>
      <c r="E30" s="1066"/>
      <c r="F30" s="1067"/>
      <c r="G30" s="674" t="s">
        <v>613</v>
      </c>
      <c r="H30" s="675"/>
      <c r="I30" s="675"/>
      <c r="J30" s="675"/>
      <c r="K30" s="676"/>
      <c r="L30" s="843" t="s">
        <v>633</v>
      </c>
      <c r="M30" s="844"/>
      <c r="N30" s="844"/>
      <c r="O30" s="844"/>
      <c r="P30" s="844"/>
      <c r="Q30" s="844"/>
      <c r="R30" s="844"/>
      <c r="S30" s="844"/>
      <c r="T30" s="844"/>
      <c r="U30" s="844"/>
      <c r="V30" s="844"/>
      <c r="W30" s="844"/>
      <c r="X30" s="845"/>
      <c r="Y30" s="397">
        <v>6.5</v>
      </c>
      <c r="Z30" s="398"/>
      <c r="AA30" s="398"/>
      <c r="AB30" s="813"/>
      <c r="AC30" s="674" t="s">
        <v>582</v>
      </c>
      <c r="AD30" s="675"/>
      <c r="AE30" s="675"/>
      <c r="AF30" s="675"/>
      <c r="AG30" s="676"/>
      <c r="AH30" s="843" t="s">
        <v>634</v>
      </c>
      <c r="AI30" s="844"/>
      <c r="AJ30" s="844"/>
      <c r="AK30" s="844"/>
      <c r="AL30" s="844"/>
      <c r="AM30" s="844"/>
      <c r="AN30" s="844"/>
      <c r="AO30" s="844"/>
      <c r="AP30" s="844"/>
      <c r="AQ30" s="844"/>
      <c r="AR30" s="844"/>
      <c r="AS30" s="844"/>
      <c r="AT30" s="845"/>
      <c r="AU30" s="397">
        <v>0.8</v>
      </c>
      <c r="AV30" s="398"/>
      <c r="AW30" s="398"/>
      <c r="AX30" s="399"/>
    </row>
    <row r="31" spans="1:50" ht="24.75" customHeight="1" x14ac:dyDescent="0.2">
      <c r="A31" s="1065"/>
      <c r="B31" s="1066"/>
      <c r="C31" s="1066"/>
      <c r="D31" s="1066"/>
      <c r="E31" s="1066"/>
      <c r="F31" s="106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t="s">
        <v>80</v>
      </c>
      <c r="AD31" s="614"/>
      <c r="AE31" s="614"/>
      <c r="AF31" s="614"/>
      <c r="AG31" s="615"/>
      <c r="AH31" s="605" t="s">
        <v>635</v>
      </c>
      <c r="AI31" s="606"/>
      <c r="AJ31" s="606"/>
      <c r="AK31" s="606"/>
      <c r="AL31" s="606"/>
      <c r="AM31" s="606"/>
      <c r="AN31" s="606"/>
      <c r="AO31" s="606"/>
      <c r="AP31" s="606"/>
      <c r="AQ31" s="606"/>
      <c r="AR31" s="606"/>
      <c r="AS31" s="606"/>
      <c r="AT31" s="607"/>
      <c r="AU31" s="608">
        <v>0.2</v>
      </c>
      <c r="AV31" s="609"/>
      <c r="AW31" s="609"/>
      <c r="AX31" s="610"/>
    </row>
    <row r="32" spans="1:50" ht="24.75" hidden="1" customHeight="1" x14ac:dyDescent="0.2">
      <c r="A32" s="1065"/>
      <c r="B32" s="1066"/>
      <c r="C32" s="1066"/>
      <c r="D32" s="1066"/>
      <c r="E32" s="1066"/>
      <c r="F32" s="106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hidden="1" customHeight="1" x14ac:dyDescent="0.2">
      <c r="A33" s="1065"/>
      <c r="B33" s="1066"/>
      <c r="C33" s="1066"/>
      <c r="D33" s="1066"/>
      <c r="E33" s="1066"/>
      <c r="F33" s="106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hidden="1" customHeight="1" x14ac:dyDescent="0.2">
      <c r="A34" s="1065"/>
      <c r="B34" s="1066"/>
      <c r="C34" s="1066"/>
      <c r="D34" s="1066"/>
      <c r="E34" s="1066"/>
      <c r="F34" s="106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hidden="1" customHeight="1" x14ac:dyDescent="0.2">
      <c r="A35" s="1065"/>
      <c r="B35" s="1066"/>
      <c r="C35" s="1066"/>
      <c r="D35" s="1066"/>
      <c r="E35" s="1066"/>
      <c r="F35" s="106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hidden="1" customHeight="1" x14ac:dyDescent="0.2">
      <c r="A36" s="1065"/>
      <c r="B36" s="1066"/>
      <c r="C36" s="1066"/>
      <c r="D36" s="1066"/>
      <c r="E36" s="1066"/>
      <c r="F36" s="106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hidden="1" customHeight="1" x14ac:dyDescent="0.2">
      <c r="A37" s="1065"/>
      <c r="B37" s="1066"/>
      <c r="C37" s="1066"/>
      <c r="D37" s="1066"/>
      <c r="E37" s="1066"/>
      <c r="F37" s="106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hidden="1" customHeight="1" x14ac:dyDescent="0.2">
      <c r="A38" s="1065"/>
      <c r="B38" s="1066"/>
      <c r="C38" s="1066"/>
      <c r="D38" s="1066"/>
      <c r="E38" s="1066"/>
      <c r="F38" s="106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hidden="1" customHeight="1" x14ac:dyDescent="0.2">
      <c r="A39" s="1065"/>
      <c r="B39" s="1066"/>
      <c r="C39" s="1066"/>
      <c r="D39" s="1066"/>
      <c r="E39" s="1066"/>
      <c r="F39" s="106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65"/>
      <c r="B40" s="1066"/>
      <c r="C40" s="1066"/>
      <c r="D40" s="1066"/>
      <c r="E40" s="1066"/>
      <c r="F40" s="1067"/>
      <c r="G40" s="834" t="s">
        <v>20</v>
      </c>
      <c r="H40" s="835"/>
      <c r="I40" s="835"/>
      <c r="J40" s="835"/>
      <c r="K40" s="835"/>
      <c r="L40" s="836"/>
      <c r="M40" s="837"/>
      <c r="N40" s="837"/>
      <c r="O40" s="837"/>
      <c r="P40" s="837"/>
      <c r="Q40" s="837"/>
      <c r="R40" s="837"/>
      <c r="S40" s="837"/>
      <c r="T40" s="837"/>
      <c r="U40" s="837"/>
      <c r="V40" s="837"/>
      <c r="W40" s="837"/>
      <c r="X40" s="838"/>
      <c r="Y40" s="839">
        <f>SUM(Y30:AB39)</f>
        <v>6.5</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1</v>
      </c>
      <c r="AV40" s="840"/>
      <c r="AW40" s="840"/>
      <c r="AX40" s="842"/>
    </row>
    <row r="41" spans="1:50" ht="30" customHeight="1" x14ac:dyDescent="0.2">
      <c r="A41" s="1065"/>
      <c r="B41" s="1066"/>
      <c r="C41" s="1066"/>
      <c r="D41" s="1066"/>
      <c r="E41" s="1066"/>
      <c r="F41" s="1067"/>
      <c r="G41" s="602" t="s">
        <v>636</v>
      </c>
      <c r="H41" s="603"/>
      <c r="I41" s="603"/>
      <c r="J41" s="603"/>
      <c r="K41" s="603"/>
      <c r="L41" s="603"/>
      <c r="M41" s="603"/>
      <c r="N41" s="603"/>
      <c r="O41" s="603"/>
      <c r="P41" s="603"/>
      <c r="Q41" s="603"/>
      <c r="R41" s="603"/>
      <c r="S41" s="603"/>
      <c r="T41" s="603"/>
      <c r="U41" s="603"/>
      <c r="V41" s="603"/>
      <c r="W41" s="603"/>
      <c r="X41" s="603"/>
      <c r="Y41" s="603"/>
      <c r="Z41" s="603"/>
      <c r="AA41" s="603"/>
      <c r="AB41" s="604"/>
      <c r="AC41" s="602" t="s">
        <v>637</v>
      </c>
      <c r="AD41" s="603"/>
      <c r="AE41" s="603"/>
      <c r="AF41" s="603"/>
      <c r="AG41" s="603"/>
      <c r="AH41" s="603"/>
      <c r="AI41" s="603"/>
      <c r="AJ41" s="603"/>
      <c r="AK41" s="603"/>
      <c r="AL41" s="603"/>
      <c r="AM41" s="603"/>
      <c r="AN41" s="603"/>
      <c r="AO41" s="603"/>
      <c r="AP41" s="603"/>
      <c r="AQ41" s="603"/>
      <c r="AR41" s="603"/>
      <c r="AS41" s="603"/>
      <c r="AT41" s="603"/>
      <c r="AU41" s="603"/>
      <c r="AV41" s="603"/>
      <c r="AW41" s="603"/>
      <c r="AX41" s="801"/>
    </row>
    <row r="42" spans="1:50" ht="24.75" customHeight="1" x14ac:dyDescent="0.2">
      <c r="A42" s="1065"/>
      <c r="B42" s="1066"/>
      <c r="C42" s="1066"/>
      <c r="D42" s="1066"/>
      <c r="E42" s="1066"/>
      <c r="F42" s="1067"/>
      <c r="G42" s="823" t="s">
        <v>17</v>
      </c>
      <c r="H42" s="672"/>
      <c r="I42" s="672"/>
      <c r="J42" s="672"/>
      <c r="K42" s="672"/>
      <c r="L42" s="671" t="s">
        <v>18</v>
      </c>
      <c r="M42" s="672"/>
      <c r="N42" s="672"/>
      <c r="O42" s="672"/>
      <c r="P42" s="672"/>
      <c r="Q42" s="672"/>
      <c r="R42" s="672"/>
      <c r="S42" s="672"/>
      <c r="T42" s="672"/>
      <c r="U42" s="672"/>
      <c r="V42" s="672"/>
      <c r="W42" s="672"/>
      <c r="X42" s="673"/>
      <c r="Y42" s="660" t="s">
        <v>19</v>
      </c>
      <c r="Z42" s="661"/>
      <c r="AA42" s="661"/>
      <c r="AB42" s="806"/>
      <c r="AC42" s="823" t="s">
        <v>17</v>
      </c>
      <c r="AD42" s="672"/>
      <c r="AE42" s="672"/>
      <c r="AF42" s="672"/>
      <c r="AG42" s="672"/>
      <c r="AH42" s="671" t="s">
        <v>18</v>
      </c>
      <c r="AI42" s="672"/>
      <c r="AJ42" s="672"/>
      <c r="AK42" s="672"/>
      <c r="AL42" s="672"/>
      <c r="AM42" s="672"/>
      <c r="AN42" s="672"/>
      <c r="AO42" s="672"/>
      <c r="AP42" s="672"/>
      <c r="AQ42" s="672"/>
      <c r="AR42" s="672"/>
      <c r="AS42" s="672"/>
      <c r="AT42" s="673"/>
      <c r="AU42" s="660" t="s">
        <v>19</v>
      </c>
      <c r="AV42" s="661"/>
      <c r="AW42" s="661"/>
      <c r="AX42" s="662"/>
    </row>
    <row r="43" spans="1:50" ht="24.75" customHeight="1" x14ac:dyDescent="0.2">
      <c r="A43" s="1065"/>
      <c r="B43" s="1066"/>
      <c r="C43" s="1066"/>
      <c r="D43" s="1066"/>
      <c r="E43" s="1066"/>
      <c r="F43" s="1067"/>
      <c r="G43" s="674" t="s">
        <v>906</v>
      </c>
      <c r="H43" s="675"/>
      <c r="I43" s="675"/>
      <c r="J43" s="675"/>
      <c r="K43" s="676"/>
      <c r="L43" s="843" t="s">
        <v>907</v>
      </c>
      <c r="M43" s="844"/>
      <c r="N43" s="844"/>
      <c r="O43" s="844"/>
      <c r="P43" s="844"/>
      <c r="Q43" s="844"/>
      <c r="R43" s="844"/>
      <c r="S43" s="844"/>
      <c r="T43" s="844"/>
      <c r="U43" s="844"/>
      <c r="V43" s="844"/>
      <c r="W43" s="844"/>
      <c r="X43" s="845"/>
      <c r="Y43" s="397">
        <v>14.7</v>
      </c>
      <c r="Z43" s="398"/>
      <c r="AA43" s="398"/>
      <c r="AB43" s="813"/>
      <c r="AC43" s="674" t="s">
        <v>613</v>
      </c>
      <c r="AD43" s="675"/>
      <c r="AE43" s="675"/>
      <c r="AF43" s="675"/>
      <c r="AG43" s="676"/>
      <c r="AH43" s="843" t="s">
        <v>638</v>
      </c>
      <c r="AI43" s="844"/>
      <c r="AJ43" s="844"/>
      <c r="AK43" s="844"/>
      <c r="AL43" s="844"/>
      <c r="AM43" s="844"/>
      <c r="AN43" s="844"/>
      <c r="AO43" s="844"/>
      <c r="AP43" s="844"/>
      <c r="AQ43" s="844"/>
      <c r="AR43" s="844"/>
      <c r="AS43" s="844"/>
      <c r="AT43" s="845"/>
      <c r="AU43" s="397">
        <v>1.4</v>
      </c>
      <c r="AV43" s="398"/>
      <c r="AW43" s="398"/>
      <c r="AX43" s="399"/>
    </row>
    <row r="44" spans="1:50" ht="24.75" customHeight="1" x14ac:dyDescent="0.2">
      <c r="A44" s="1065"/>
      <c r="B44" s="1066"/>
      <c r="C44" s="1066"/>
      <c r="D44" s="1066"/>
      <c r="E44" s="1066"/>
      <c r="F44" s="1067"/>
      <c r="G44" s="613" t="s">
        <v>909</v>
      </c>
      <c r="H44" s="614"/>
      <c r="I44" s="614"/>
      <c r="J44" s="614"/>
      <c r="K44" s="615"/>
      <c r="L44" s="605" t="s">
        <v>908</v>
      </c>
      <c r="M44" s="606"/>
      <c r="N44" s="606"/>
      <c r="O44" s="606"/>
      <c r="P44" s="606"/>
      <c r="Q44" s="606"/>
      <c r="R44" s="606"/>
      <c r="S44" s="606"/>
      <c r="T44" s="606"/>
      <c r="U44" s="606"/>
      <c r="V44" s="606"/>
      <c r="W44" s="606"/>
      <c r="X44" s="607"/>
      <c r="Y44" s="608">
        <v>3.6</v>
      </c>
      <c r="Z44" s="609"/>
      <c r="AA44" s="609"/>
      <c r="AB44" s="619"/>
      <c r="AC44" s="613" t="s">
        <v>639</v>
      </c>
      <c r="AD44" s="614"/>
      <c r="AE44" s="614"/>
      <c r="AF44" s="614"/>
      <c r="AG44" s="615"/>
      <c r="AH44" s="605" t="s">
        <v>618</v>
      </c>
      <c r="AI44" s="606"/>
      <c r="AJ44" s="606"/>
      <c r="AK44" s="606"/>
      <c r="AL44" s="606"/>
      <c r="AM44" s="606"/>
      <c r="AN44" s="606"/>
      <c r="AO44" s="606"/>
      <c r="AP44" s="606"/>
      <c r="AQ44" s="606"/>
      <c r="AR44" s="606"/>
      <c r="AS44" s="606"/>
      <c r="AT44" s="607"/>
      <c r="AU44" s="608">
        <v>-0.3</v>
      </c>
      <c r="AV44" s="609"/>
      <c r="AW44" s="609"/>
      <c r="AX44" s="610"/>
    </row>
    <row r="45" spans="1:50" ht="24.75" customHeight="1" x14ac:dyDescent="0.2">
      <c r="A45" s="1065"/>
      <c r="B45" s="1066"/>
      <c r="C45" s="1066"/>
      <c r="D45" s="1066"/>
      <c r="E45" s="1066"/>
      <c r="F45" s="1067"/>
      <c r="G45" s="613" t="s">
        <v>640</v>
      </c>
      <c r="H45" s="614"/>
      <c r="I45" s="614"/>
      <c r="J45" s="614"/>
      <c r="K45" s="615"/>
      <c r="L45" s="605" t="s">
        <v>641</v>
      </c>
      <c r="M45" s="606"/>
      <c r="N45" s="606"/>
      <c r="O45" s="606"/>
      <c r="P45" s="606"/>
      <c r="Q45" s="606"/>
      <c r="R45" s="606"/>
      <c r="S45" s="606"/>
      <c r="T45" s="606"/>
      <c r="U45" s="606"/>
      <c r="V45" s="606"/>
      <c r="W45" s="606"/>
      <c r="X45" s="607"/>
      <c r="Y45" s="608">
        <v>3.2</v>
      </c>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65"/>
      <c r="B46" s="1066"/>
      <c r="C46" s="1066"/>
      <c r="D46" s="1066"/>
      <c r="E46" s="1066"/>
      <c r="F46" s="1067"/>
      <c r="G46" s="613" t="s">
        <v>613</v>
      </c>
      <c r="H46" s="614"/>
      <c r="I46" s="614"/>
      <c r="J46" s="614"/>
      <c r="K46" s="615"/>
      <c r="L46" s="605" t="s">
        <v>642</v>
      </c>
      <c r="M46" s="606"/>
      <c r="N46" s="606"/>
      <c r="O46" s="606"/>
      <c r="P46" s="606"/>
      <c r="Q46" s="606"/>
      <c r="R46" s="606"/>
      <c r="S46" s="606"/>
      <c r="T46" s="606"/>
      <c r="U46" s="606"/>
      <c r="V46" s="606"/>
      <c r="W46" s="606"/>
      <c r="X46" s="607"/>
      <c r="Y46" s="608">
        <v>2.6</v>
      </c>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65"/>
      <c r="B47" s="1066"/>
      <c r="C47" s="1066"/>
      <c r="D47" s="1066"/>
      <c r="E47" s="1066"/>
      <c r="F47" s="1067"/>
      <c r="G47" s="613" t="s">
        <v>586</v>
      </c>
      <c r="H47" s="614"/>
      <c r="I47" s="614"/>
      <c r="J47" s="614"/>
      <c r="K47" s="615"/>
      <c r="L47" s="605" t="s">
        <v>618</v>
      </c>
      <c r="M47" s="606"/>
      <c r="N47" s="606"/>
      <c r="O47" s="606"/>
      <c r="P47" s="606"/>
      <c r="Q47" s="606"/>
      <c r="R47" s="606"/>
      <c r="S47" s="606"/>
      <c r="T47" s="606"/>
      <c r="U47" s="606"/>
      <c r="V47" s="606"/>
      <c r="W47" s="606"/>
      <c r="X47" s="607"/>
      <c r="Y47" s="608">
        <v>2.7</v>
      </c>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65"/>
      <c r="B48" s="1066"/>
      <c r="C48" s="1066"/>
      <c r="D48" s="1066"/>
      <c r="E48" s="1066"/>
      <c r="F48" s="1067"/>
      <c r="G48" s="613" t="s">
        <v>587</v>
      </c>
      <c r="H48" s="614"/>
      <c r="I48" s="614"/>
      <c r="J48" s="614"/>
      <c r="K48" s="615"/>
      <c r="L48" s="605" t="s">
        <v>618</v>
      </c>
      <c r="M48" s="606"/>
      <c r="N48" s="606"/>
      <c r="O48" s="606"/>
      <c r="P48" s="606"/>
      <c r="Q48" s="606"/>
      <c r="R48" s="606"/>
      <c r="S48" s="606"/>
      <c r="T48" s="606"/>
      <c r="U48" s="606"/>
      <c r="V48" s="606"/>
      <c r="W48" s="606"/>
      <c r="X48" s="607"/>
      <c r="Y48" s="608">
        <v>1.4</v>
      </c>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65"/>
      <c r="B49" s="1066"/>
      <c r="C49" s="1066"/>
      <c r="D49" s="1066"/>
      <c r="E49" s="1066"/>
      <c r="F49" s="1067"/>
      <c r="G49" s="613" t="s">
        <v>580</v>
      </c>
      <c r="H49" s="614"/>
      <c r="I49" s="614"/>
      <c r="J49" s="614"/>
      <c r="K49" s="615"/>
      <c r="L49" s="605" t="s">
        <v>638</v>
      </c>
      <c r="M49" s="606"/>
      <c r="N49" s="606"/>
      <c r="O49" s="606"/>
      <c r="P49" s="606"/>
      <c r="Q49" s="606"/>
      <c r="R49" s="606"/>
      <c r="S49" s="606"/>
      <c r="T49" s="606"/>
      <c r="U49" s="606"/>
      <c r="V49" s="606"/>
      <c r="W49" s="606"/>
      <c r="X49" s="607"/>
      <c r="Y49" s="608">
        <v>1</v>
      </c>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65"/>
      <c r="B50" s="1066"/>
      <c r="C50" s="1066"/>
      <c r="D50" s="1066"/>
      <c r="E50" s="1066"/>
      <c r="F50" s="1067"/>
      <c r="G50" s="613" t="s">
        <v>594</v>
      </c>
      <c r="H50" s="614"/>
      <c r="I50" s="614"/>
      <c r="J50" s="614"/>
      <c r="K50" s="615"/>
      <c r="L50" s="605" t="s">
        <v>643</v>
      </c>
      <c r="M50" s="606"/>
      <c r="N50" s="606"/>
      <c r="O50" s="606"/>
      <c r="P50" s="606"/>
      <c r="Q50" s="606"/>
      <c r="R50" s="606"/>
      <c r="S50" s="606"/>
      <c r="T50" s="606"/>
      <c r="U50" s="606"/>
      <c r="V50" s="606"/>
      <c r="W50" s="606"/>
      <c r="X50" s="607"/>
      <c r="Y50" s="608">
        <v>0.2</v>
      </c>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hidden="1" customHeight="1" x14ac:dyDescent="0.2">
      <c r="A51" s="1065"/>
      <c r="B51" s="1066"/>
      <c r="C51" s="1066"/>
      <c r="D51" s="1066"/>
      <c r="E51" s="1066"/>
      <c r="F51" s="106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hidden="1" customHeight="1" x14ac:dyDescent="0.2">
      <c r="A52" s="1065"/>
      <c r="B52" s="1066"/>
      <c r="C52" s="1066"/>
      <c r="D52" s="1066"/>
      <c r="E52" s="1066"/>
      <c r="F52" s="106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29.4</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1.0999999999999999</v>
      </c>
      <c r="AV53" s="1059"/>
      <c r="AW53" s="1059"/>
      <c r="AX53" s="1061"/>
    </row>
    <row r="54" spans="1:50" s="38" customFormat="1" ht="24.75" customHeight="1" thickBot="1" x14ac:dyDescent="0.25"/>
    <row r="55" spans="1:50" ht="30" customHeight="1" x14ac:dyDescent="0.2">
      <c r="A55" s="1071" t="s">
        <v>28</v>
      </c>
      <c r="B55" s="1072"/>
      <c r="C55" s="1072"/>
      <c r="D55" s="1072"/>
      <c r="E55" s="1072"/>
      <c r="F55" s="1073"/>
      <c r="G55" s="602" t="s">
        <v>681</v>
      </c>
      <c r="H55" s="603"/>
      <c r="I55" s="603"/>
      <c r="J55" s="603"/>
      <c r="K55" s="603"/>
      <c r="L55" s="603"/>
      <c r="M55" s="603"/>
      <c r="N55" s="603"/>
      <c r="O55" s="603"/>
      <c r="P55" s="603"/>
      <c r="Q55" s="603"/>
      <c r="R55" s="603"/>
      <c r="S55" s="603"/>
      <c r="T55" s="603"/>
      <c r="U55" s="603"/>
      <c r="V55" s="603"/>
      <c r="W55" s="603"/>
      <c r="X55" s="603"/>
      <c r="Y55" s="603"/>
      <c r="Z55" s="603"/>
      <c r="AA55" s="603"/>
      <c r="AB55" s="604"/>
      <c r="AC55" s="602" t="s">
        <v>682</v>
      </c>
      <c r="AD55" s="603"/>
      <c r="AE55" s="603"/>
      <c r="AF55" s="603"/>
      <c r="AG55" s="603"/>
      <c r="AH55" s="603"/>
      <c r="AI55" s="603"/>
      <c r="AJ55" s="603"/>
      <c r="AK55" s="603"/>
      <c r="AL55" s="603"/>
      <c r="AM55" s="603"/>
      <c r="AN55" s="603"/>
      <c r="AO55" s="603"/>
      <c r="AP55" s="603"/>
      <c r="AQ55" s="603"/>
      <c r="AR55" s="603"/>
      <c r="AS55" s="603"/>
      <c r="AT55" s="603"/>
      <c r="AU55" s="603"/>
      <c r="AV55" s="603"/>
      <c r="AW55" s="603"/>
      <c r="AX55" s="801"/>
    </row>
    <row r="56" spans="1:50" ht="24.75" customHeight="1" x14ac:dyDescent="0.2">
      <c r="A56" s="1065"/>
      <c r="B56" s="1066"/>
      <c r="C56" s="1066"/>
      <c r="D56" s="1066"/>
      <c r="E56" s="1066"/>
      <c r="F56" s="1067"/>
      <c r="G56" s="823" t="s">
        <v>17</v>
      </c>
      <c r="H56" s="672"/>
      <c r="I56" s="672"/>
      <c r="J56" s="672"/>
      <c r="K56" s="672"/>
      <c r="L56" s="671" t="s">
        <v>18</v>
      </c>
      <c r="M56" s="672"/>
      <c r="N56" s="672"/>
      <c r="O56" s="672"/>
      <c r="P56" s="672"/>
      <c r="Q56" s="672"/>
      <c r="R56" s="672"/>
      <c r="S56" s="672"/>
      <c r="T56" s="672"/>
      <c r="U56" s="672"/>
      <c r="V56" s="672"/>
      <c r="W56" s="672"/>
      <c r="X56" s="673"/>
      <c r="Y56" s="660" t="s">
        <v>19</v>
      </c>
      <c r="Z56" s="661"/>
      <c r="AA56" s="661"/>
      <c r="AB56" s="806"/>
      <c r="AC56" s="823" t="s">
        <v>17</v>
      </c>
      <c r="AD56" s="672"/>
      <c r="AE56" s="672"/>
      <c r="AF56" s="672"/>
      <c r="AG56" s="672"/>
      <c r="AH56" s="671" t="s">
        <v>18</v>
      </c>
      <c r="AI56" s="672"/>
      <c r="AJ56" s="672"/>
      <c r="AK56" s="672"/>
      <c r="AL56" s="672"/>
      <c r="AM56" s="672"/>
      <c r="AN56" s="672"/>
      <c r="AO56" s="672"/>
      <c r="AP56" s="672"/>
      <c r="AQ56" s="672"/>
      <c r="AR56" s="672"/>
      <c r="AS56" s="672"/>
      <c r="AT56" s="673"/>
      <c r="AU56" s="660" t="s">
        <v>19</v>
      </c>
      <c r="AV56" s="661"/>
      <c r="AW56" s="661"/>
      <c r="AX56" s="662"/>
    </row>
    <row r="57" spans="1:50" ht="24.75" customHeight="1" x14ac:dyDescent="0.2">
      <c r="A57" s="1065"/>
      <c r="B57" s="1066"/>
      <c r="C57" s="1066"/>
      <c r="D57" s="1066"/>
      <c r="E57" s="1066"/>
      <c r="F57" s="1067"/>
      <c r="G57" s="674" t="s">
        <v>584</v>
      </c>
      <c r="H57" s="675"/>
      <c r="I57" s="675"/>
      <c r="J57" s="675"/>
      <c r="K57" s="676"/>
      <c r="L57" s="843" t="s">
        <v>675</v>
      </c>
      <c r="M57" s="844"/>
      <c r="N57" s="844"/>
      <c r="O57" s="844"/>
      <c r="P57" s="844"/>
      <c r="Q57" s="844"/>
      <c r="R57" s="844"/>
      <c r="S57" s="844"/>
      <c r="T57" s="844"/>
      <c r="U57" s="844"/>
      <c r="V57" s="844"/>
      <c r="W57" s="844"/>
      <c r="X57" s="845"/>
      <c r="Y57" s="397">
        <v>33.4</v>
      </c>
      <c r="Z57" s="398"/>
      <c r="AA57" s="398"/>
      <c r="AB57" s="813"/>
      <c r="AC57" s="674" t="s">
        <v>905</v>
      </c>
      <c r="AD57" s="675"/>
      <c r="AE57" s="675"/>
      <c r="AF57" s="675"/>
      <c r="AG57" s="676"/>
      <c r="AH57" s="843" t="s">
        <v>903</v>
      </c>
      <c r="AI57" s="844"/>
      <c r="AJ57" s="844"/>
      <c r="AK57" s="844"/>
      <c r="AL57" s="844"/>
      <c r="AM57" s="844"/>
      <c r="AN57" s="844"/>
      <c r="AO57" s="844"/>
      <c r="AP57" s="844"/>
      <c r="AQ57" s="844"/>
      <c r="AR57" s="844"/>
      <c r="AS57" s="844"/>
      <c r="AT57" s="845"/>
      <c r="AU57" s="397">
        <v>35.6</v>
      </c>
      <c r="AV57" s="398"/>
      <c r="AW57" s="398"/>
      <c r="AX57" s="399"/>
    </row>
    <row r="58" spans="1:50" ht="24.75" customHeight="1" x14ac:dyDescent="0.2">
      <c r="A58" s="1065"/>
      <c r="B58" s="1066"/>
      <c r="C58" s="1066"/>
      <c r="D58" s="1066"/>
      <c r="E58" s="1066"/>
      <c r="F58" s="1067"/>
      <c r="G58" s="613" t="s">
        <v>582</v>
      </c>
      <c r="H58" s="614"/>
      <c r="I58" s="614"/>
      <c r="J58" s="614"/>
      <c r="K58" s="615"/>
      <c r="L58" s="605" t="s">
        <v>676</v>
      </c>
      <c r="M58" s="606"/>
      <c r="N58" s="606"/>
      <c r="O58" s="606"/>
      <c r="P58" s="606"/>
      <c r="Q58" s="606"/>
      <c r="R58" s="606"/>
      <c r="S58" s="606"/>
      <c r="T58" s="606"/>
      <c r="U58" s="606"/>
      <c r="V58" s="606"/>
      <c r="W58" s="606"/>
      <c r="X58" s="607"/>
      <c r="Y58" s="608">
        <v>23.3</v>
      </c>
      <c r="Z58" s="609"/>
      <c r="AA58" s="609"/>
      <c r="AB58" s="619"/>
      <c r="AC58" s="613" t="s">
        <v>677</v>
      </c>
      <c r="AD58" s="797"/>
      <c r="AE58" s="797"/>
      <c r="AF58" s="797"/>
      <c r="AG58" s="798"/>
      <c r="AH58" s="605" t="s">
        <v>904</v>
      </c>
      <c r="AI58" s="606"/>
      <c r="AJ58" s="606"/>
      <c r="AK58" s="606"/>
      <c r="AL58" s="606"/>
      <c r="AM58" s="606"/>
      <c r="AN58" s="606"/>
      <c r="AO58" s="606"/>
      <c r="AP58" s="606"/>
      <c r="AQ58" s="606"/>
      <c r="AR58" s="606"/>
      <c r="AS58" s="606"/>
      <c r="AT58" s="607"/>
      <c r="AU58" s="608">
        <v>2.6</v>
      </c>
      <c r="AV58" s="609"/>
      <c r="AW58" s="609"/>
      <c r="AX58" s="610"/>
    </row>
    <row r="59" spans="1:50" ht="24.75" customHeight="1" x14ac:dyDescent="0.2">
      <c r="A59" s="1065"/>
      <c r="B59" s="1066"/>
      <c r="C59" s="1066"/>
      <c r="D59" s="1066"/>
      <c r="E59" s="1066"/>
      <c r="F59" s="1067"/>
      <c r="G59" s="613" t="s">
        <v>80</v>
      </c>
      <c r="H59" s="614"/>
      <c r="I59" s="614"/>
      <c r="J59" s="614"/>
      <c r="K59" s="615"/>
      <c r="L59" s="1076" t="s">
        <v>678</v>
      </c>
      <c r="M59" s="606"/>
      <c r="N59" s="606"/>
      <c r="O59" s="606"/>
      <c r="P59" s="606"/>
      <c r="Q59" s="606"/>
      <c r="R59" s="606"/>
      <c r="S59" s="606"/>
      <c r="T59" s="606"/>
      <c r="U59" s="606"/>
      <c r="V59" s="606"/>
      <c r="W59" s="606"/>
      <c r="X59" s="607"/>
      <c r="Y59" s="608">
        <v>5.9</v>
      </c>
      <c r="Z59" s="609"/>
      <c r="AA59" s="609"/>
      <c r="AB59" s="619"/>
      <c r="AC59" s="613" t="s">
        <v>80</v>
      </c>
      <c r="AD59" s="614"/>
      <c r="AE59" s="614"/>
      <c r="AF59" s="614"/>
      <c r="AG59" s="615"/>
      <c r="AH59" s="1076" t="s">
        <v>679</v>
      </c>
      <c r="AI59" s="606"/>
      <c r="AJ59" s="606"/>
      <c r="AK59" s="606"/>
      <c r="AL59" s="606"/>
      <c r="AM59" s="606"/>
      <c r="AN59" s="606"/>
      <c r="AO59" s="606"/>
      <c r="AP59" s="606"/>
      <c r="AQ59" s="606"/>
      <c r="AR59" s="606"/>
      <c r="AS59" s="606"/>
      <c r="AT59" s="607"/>
      <c r="AU59" s="608">
        <v>4.3</v>
      </c>
      <c r="AV59" s="609"/>
      <c r="AW59" s="609"/>
      <c r="AX59" s="610"/>
    </row>
    <row r="60" spans="1:50" ht="24.75" customHeight="1" x14ac:dyDescent="0.2">
      <c r="A60" s="1065"/>
      <c r="B60" s="1066"/>
      <c r="C60" s="1066"/>
      <c r="D60" s="1066"/>
      <c r="E60" s="1066"/>
      <c r="F60" s="1067"/>
      <c r="G60" s="613" t="s">
        <v>680</v>
      </c>
      <c r="H60" s="614"/>
      <c r="I60" s="614"/>
      <c r="J60" s="614"/>
      <c r="K60" s="615"/>
      <c r="L60" s="605" t="s">
        <v>618</v>
      </c>
      <c r="M60" s="606"/>
      <c r="N60" s="606"/>
      <c r="O60" s="606"/>
      <c r="P60" s="606"/>
      <c r="Q60" s="606"/>
      <c r="R60" s="606"/>
      <c r="S60" s="606"/>
      <c r="T60" s="606"/>
      <c r="U60" s="606"/>
      <c r="V60" s="606"/>
      <c r="W60" s="606"/>
      <c r="X60" s="607"/>
      <c r="Y60" s="608">
        <v>-4.8</v>
      </c>
      <c r="Z60" s="609"/>
      <c r="AA60" s="609"/>
      <c r="AB60" s="619"/>
      <c r="AC60" s="613" t="s">
        <v>680</v>
      </c>
      <c r="AD60" s="614"/>
      <c r="AE60" s="614"/>
      <c r="AF60" s="614"/>
      <c r="AG60" s="615"/>
      <c r="AH60" s="605" t="s">
        <v>618</v>
      </c>
      <c r="AI60" s="606"/>
      <c r="AJ60" s="606"/>
      <c r="AK60" s="606"/>
      <c r="AL60" s="606"/>
      <c r="AM60" s="606"/>
      <c r="AN60" s="606"/>
      <c r="AO60" s="606"/>
      <c r="AP60" s="606"/>
      <c r="AQ60" s="606"/>
      <c r="AR60" s="606"/>
      <c r="AS60" s="606"/>
      <c r="AT60" s="607"/>
      <c r="AU60" s="608">
        <v>-2.5</v>
      </c>
      <c r="AV60" s="609"/>
      <c r="AW60" s="609"/>
      <c r="AX60" s="610"/>
    </row>
    <row r="61" spans="1:50" ht="24.75" hidden="1" customHeight="1" x14ac:dyDescent="0.2">
      <c r="A61" s="1065"/>
      <c r="B61" s="1066"/>
      <c r="C61" s="1066"/>
      <c r="D61" s="1066"/>
      <c r="E61" s="1066"/>
      <c r="F61" s="106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hidden="1" customHeight="1" x14ac:dyDescent="0.2">
      <c r="A62" s="1065"/>
      <c r="B62" s="1066"/>
      <c r="C62" s="1066"/>
      <c r="D62" s="1066"/>
      <c r="E62" s="1066"/>
      <c r="F62" s="106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hidden="1" customHeight="1" x14ac:dyDescent="0.2">
      <c r="A63" s="1065"/>
      <c r="B63" s="1066"/>
      <c r="C63" s="1066"/>
      <c r="D63" s="1066"/>
      <c r="E63" s="1066"/>
      <c r="F63" s="106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hidden="1" customHeight="1" x14ac:dyDescent="0.2">
      <c r="A64" s="1065"/>
      <c r="B64" s="1066"/>
      <c r="C64" s="1066"/>
      <c r="D64" s="1066"/>
      <c r="E64" s="1066"/>
      <c r="F64" s="106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hidden="1" customHeight="1" x14ac:dyDescent="0.2">
      <c r="A65" s="1065"/>
      <c r="B65" s="1066"/>
      <c r="C65" s="1066"/>
      <c r="D65" s="1066"/>
      <c r="E65" s="1066"/>
      <c r="F65" s="106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hidden="1" customHeight="1" x14ac:dyDescent="0.2">
      <c r="A66" s="1065"/>
      <c r="B66" s="1066"/>
      <c r="C66" s="1066"/>
      <c r="D66" s="1066"/>
      <c r="E66" s="1066"/>
      <c r="F66" s="106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65"/>
      <c r="B67" s="1066"/>
      <c r="C67" s="1066"/>
      <c r="D67" s="1066"/>
      <c r="E67" s="1066"/>
      <c r="F67" s="1067"/>
      <c r="G67" s="834" t="s">
        <v>20</v>
      </c>
      <c r="H67" s="835"/>
      <c r="I67" s="835"/>
      <c r="J67" s="835"/>
      <c r="K67" s="835"/>
      <c r="L67" s="836"/>
      <c r="M67" s="837"/>
      <c r="N67" s="837"/>
      <c r="O67" s="837"/>
      <c r="P67" s="837"/>
      <c r="Q67" s="837"/>
      <c r="R67" s="837"/>
      <c r="S67" s="837"/>
      <c r="T67" s="837"/>
      <c r="U67" s="837"/>
      <c r="V67" s="837"/>
      <c r="W67" s="837"/>
      <c r="X67" s="838"/>
      <c r="Y67" s="839">
        <f>SUM(Y57:AB66)</f>
        <v>57.800000000000004</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40</v>
      </c>
      <c r="AV67" s="840"/>
      <c r="AW67" s="840"/>
      <c r="AX67" s="842"/>
    </row>
    <row r="68" spans="1:50" ht="30" customHeight="1" x14ac:dyDescent="0.2">
      <c r="A68" s="1065"/>
      <c r="B68" s="1066"/>
      <c r="C68" s="1066"/>
      <c r="D68" s="1066"/>
      <c r="E68" s="1066"/>
      <c r="F68" s="1067"/>
      <c r="G68" s="602" t="s">
        <v>683</v>
      </c>
      <c r="H68" s="603"/>
      <c r="I68" s="603"/>
      <c r="J68" s="603"/>
      <c r="K68" s="603"/>
      <c r="L68" s="603"/>
      <c r="M68" s="603"/>
      <c r="N68" s="603"/>
      <c r="O68" s="603"/>
      <c r="P68" s="603"/>
      <c r="Q68" s="603"/>
      <c r="R68" s="603"/>
      <c r="S68" s="603"/>
      <c r="T68" s="603"/>
      <c r="U68" s="603"/>
      <c r="V68" s="603"/>
      <c r="W68" s="603"/>
      <c r="X68" s="603"/>
      <c r="Y68" s="603"/>
      <c r="Z68" s="603"/>
      <c r="AA68" s="603"/>
      <c r="AB68" s="604"/>
      <c r="AC68" s="602" t="s">
        <v>698</v>
      </c>
      <c r="AD68" s="603"/>
      <c r="AE68" s="603"/>
      <c r="AF68" s="603"/>
      <c r="AG68" s="603"/>
      <c r="AH68" s="603"/>
      <c r="AI68" s="603"/>
      <c r="AJ68" s="603"/>
      <c r="AK68" s="603"/>
      <c r="AL68" s="603"/>
      <c r="AM68" s="603"/>
      <c r="AN68" s="603"/>
      <c r="AO68" s="603"/>
      <c r="AP68" s="603"/>
      <c r="AQ68" s="603"/>
      <c r="AR68" s="603"/>
      <c r="AS68" s="603"/>
      <c r="AT68" s="603"/>
      <c r="AU68" s="603"/>
      <c r="AV68" s="603"/>
      <c r="AW68" s="603"/>
      <c r="AX68" s="801"/>
    </row>
    <row r="69" spans="1:50" ht="25.5" customHeight="1" x14ac:dyDescent="0.2">
      <c r="A69" s="1065"/>
      <c r="B69" s="1066"/>
      <c r="C69" s="1066"/>
      <c r="D69" s="1066"/>
      <c r="E69" s="1066"/>
      <c r="F69" s="1067"/>
      <c r="G69" s="823" t="s">
        <v>17</v>
      </c>
      <c r="H69" s="672"/>
      <c r="I69" s="672"/>
      <c r="J69" s="672"/>
      <c r="K69" s="672"/>
      <c r="L69" s="671" t="s">
        <v>18</v>
      </c>
      <c r="M69" s="672"/>
      <c r="N69" s="672"/>
      <c r="O69" s="672"/>
      <c r="P69" s="672"/>
      <c r="Q69" s="672"/>
      <c r="R69" s="672"/>
      <c r="S69" s="672"/>
      <c r="T69" s="672"/>
      <c r="U69" s="672"/>
      <c r="V69" s="672"/>
      <c r="W69" s="672"/>
      <c r="X69" s="673"/>
      <c r="Y69" s="660" t="s">
        <v>19</v>
      </c>
      <c r="Z69" s="661"/>
      <c r="AA69" s="661"/>
      <c r="AB69" s="806"/>
      <c r="AC69" s="823" t="s">
        <v>17</v>
      </c>
      <c r="AD69" s="672"/>
      <c r="AE69" s="672"/>
      <c r="AF69" s="672"/>
      <c r="AG69" s="672"/>
      <c r="AH69" s="671" t="s">
        <v>18</v>
      </c>
      <c r="AI69" s="672"/>
      <c r="AJ69" s="672"/>
      <c r="AK69" s="672"/>
      <c r="AL69" s="672"/>
      <c r="AM69" s="672"/>
      <c r="AN69" s="672"/>
      <c r="AO69" s="672"/>
      <c r="AP69" s="672"/>
      <c r="AQ69" s="672"/>
      <c r="AR69" s="672"/>
      <c r="AS69" s="672"/>
      <c r="AT69" s="673"/>
      <c r="AU69" s="660" t="s">
        <v>19</v>
      </c>
      <c r="AV69" s="661"/>
      <c r="AW69" s="661"/>
      <c r="AX69" s="662"/>
    </row>
    <row r="70" spans="1:50" ht="24.75" customHeight="1" x14ac:dyDescent="0.2">
      <c r="A70" s="1065"/>
      <c r="B70" s="1066"/>
      <c r="C70" s="1066"/>
      <c r="D70" s="1066"/>
      <c r="E70" s="1066"/>
      <c r="F70" s="1067"/>
      <c r="G70" s="674" t="s">
        <v>580</v>
      </c>
      <c r="H70" s="675"/>
      <c r="I70" s="675"/>
      <c r="J70" s="675"/>
      <c r="K70" s="676"/>
      <c r="L70" s="843" t="s">
        <v>684</v>
      </c>
      <c r="M70" s="844"/>
      <c r="N70" s="844"/>
      <c r="O70" s="844"/>
      <c r="P70" s="844"/>
      <c r="Q70" s="844"/>
      <c r="R70" s="844"/>
      <c r="S70" s="844"/>
      <c r="T70" s="844"/>
      <c r="U70" s="844"/>
      <c r="V70" s="844"/>
      <c r="W70" s="844"/>
      <c r="X70" s="845"/>
      <c r="Y70" s="397">
        <v>12.3</v>
      </c>
      <c r="Z70" s="398"/>
      <c r="AA70" s="398"/>
      <c r="AB70" s="813"/>
      <c r="AC70" s="674" t="s">
        <v>699</v>
      </c>
      <c r="AD70" s="675"/>
      <c r="AE70" s="675"/>
      <c r="AF70" s="675"/>
      <c r="AG70" s="676"/>
      <c r="AH70" s="843" t="s">
        <v>700</v>
      </c>
      <c r="AI70" s="844"/>
      <c r="AJ70" s="844"/>
      <c r="AK70" s="844"/>
      <c r="AL70" s="844"/>
      <c r="AM70" s="844"/>
      <c r="AN70" s="844"/>
      <c r="AO70" s="844"/>
      <c r="AP70" s="844"/>
      <c r="AQ70" s="844"/>
      <c r="AR70" s="844"/>
      <c r="AS70" s="844"/>
      <c r="AT70" s="845"/>
      <c r="AU70" s="397">
        <v>5</v>
      </c>
      <c r="AV70" s="398"/>
      <c r="AW70" s="398"/>
      <c r="AX70" s="399"/>
    </row>
    <row r="71" spans="1:50" ht="24.75" customHeight="1" x14ac:dyDescent="0.2">
      <c r="A71" s="1065"/>
      <c r="B71" s="1066"/>
      <c r="C71" s="1066"/>
      <c r="D71" s="1066"/>
      <c r="E71" s="1066"/>
      <c r="F71" s="1067"/>
      <c r="G71" s="613" t="s">
        <v>582</v>
      </c>
      <c r="H71" s="614"/>
      <c r="I71" s="614"/>
      <c r="J71" s="614"/>
      <c r="K71" s="615"/>
      <c r="L71" s="605" t="s">
        <v>686</v>
      </c>
      <c r="M71" s="606"/>
      <c r="N71" s="606"/>
      <c r="O71" s="606"/>
      <c r="P71" s="606"/>
      <c r="Q71" s="606"/>
      <c r="R71" s="606"/>
      <c r="S71" s="606"/>
      <c r="T71" s="606"/>
      <c r="U71" s="606"/>
      <c r="V71" s="606"/>
      <c r="W71" s="606"/>
      <c r="X71" s="607"/>
      <c r="Y71" s="608">
        <v>4</v>
      </c>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65"/>
      <c r="B72" s="1066"/>
      <c r="C72" s="1066"/>
      <c r="D72" s="1066"/>
      <c r="E72" s="1066"/>
      <c r="F72" s="1067"/>
      <c r="G72" s="613" t="s">
        <v>80</v>
      </c>
      <c r="H72" s="797"/>
      <c r="I72" s="797"/>
      <c r="J72" s="797"/>
      <c r="K72" s="798"/>
      <c r="L72" s="605" t="s">
        <v>688</v>
      </c>
      <c r="M72" s="799"/>
      <c r="N72" s="799"/>
      <c r="O72" s="799"/>
      <c r="P72" s="799"/>
      <c r="Q72" s="799"/>
      <c r="R72" s="799"/>
      <c r="S72" s="799"/>
      <c r="T72" s="799"/>
      <c r="U72" s="799"/>
      <c r="V72" s="799"/>
      <c r="W72" s="799"/>
      <c r="X72" s="800"/>
      <c r="Y72" s="608">
        <v>2</v>
      </c>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65"/>
      <c r="B73" s="1066"/>
      <c r="C73" s="1066"/>
      <c r="D73" s="1066"/>
      <c r="E73" s="1066"/>
      <c r="F73" s="1067"/>
      <c r="G73" s="613" t="s">
        <v>689</v>
      </c>
      <c r="H73" s="797"/>
      <c r="I73" s="797"/>
      <c r="J73" s="797"/>
      <c r="K73" s="798"/>
      <c r="L73" s="605" t="s">
        <v>690</v>
      </c>
      <c r="M73" s="606"/>
      <c r="N73" s="606"/>
      <c r="O73" s="606"/>
      <c r="P73" s="606"/>
      <c r="Q73" s="606"/>
      <c r="R73" s="606"/>
      <c r="S73" s="606"/>
      <c r="T73" s="606"/>
      <c r="U73" s="606"/>
      <c r="V73" s="606"/>
      <c r="W73" s="606"/>
      <c r="X73" s="607"/>
      <c r="Y73" s="608">
        <v>1</v>
      </c>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65"/>
      <c r="B74" s="1066"/>
      <c r="C74" s="1066"/>
      <c r="D74" s="1066"/>
      <c r="E74" s="1066"/>
      <c r="F74" s="1067"/>
      <c r="G74" s="613" t="s">
        <v>594</v>
      </c>
      <c r="H74" s="797"/>
      <c r="I74" s="797"/>
      <c r="J74" s="797"/>
      <c r="K74" s="798"/>
      <c r="L74" s="605" t="s">
        <v>692</v>
      </c>
      <c r="M74" s="799"/>
      <c r="N74" s="799"/>
      <c r="O74" s="799"/>
      <c r="P74" s="799"/>
      <c r="Q74" s="799"/>
      <c r="R74" s="799"/>
      <c r="S74" s="799"/>
      <c r="T74" s="799"/>
      <c r="U74" s="799"/>
      <c r="V74" s="799"/>
      <c r="W74" s="799"/>
      <c r="X74" s="800"/>
      <c r="Y74" s="608">
        <v>1</v>
      </c>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65"/>
      <c r="B75" s="1066"/>
      <c r="C75" s="1066"/>
      <c r="D75" s="1066"/>
      <c r="E75" s="1066"/>
      <c r="F75" s="1067"/>
      <c r="G75" s="613" t="s">
        <v>587</v>
      </c>
      <c r="H75" s="797"/>
      <c r="I75" s="797"/>
      <c r="J75" s="797"/>
      <c r="K75" s="798"/>
      <c r="L75" s="605" t="s">
        <v>695</v>
      </c>
      <c r="M75" s="606"/>
      <c r="N75" s="606"/>
      <c r="O75" s="606"/>
      <c r="P75" s="606"/>
      <c r="Q75" s="606"/>
      <c r="R75" s="606"/>
      <c r="S75" s="606"/>
      <c r="T75" s="606"/>
      <c r="U75" s="606"/>
      <c r="V75" s="606"/>
      <c r="W75" s="606"/>
      <c r="X75" s="607"/>
      <c r="Y75" s="608">
        <v>0.2</v>
      </c>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65"/>
      <c r="B76" s="1066"/>
      <c r="C76" s="1066"/>
      <c r="D76" s="1066"/>
      <c r="E76" s="1066"/>
      <c r="F76" s="1067"/>
      <c r="G76" s="613" t="s">
        <v>680</v>
      </c>
      <c r="H76" s="614"/>
      <c r="I76" s="614"/>
      <c r="J76" s="614"/>
      <c r="K76" s="615"/>
      <c r="L76" s="605" t="s">
        <v>696</v>
      </c>
      <c r="M76" s="606"/>
      <c r="N76" s="606"/>
      <c r="O76" s="606"/>
      <c r="P76" s="606"/>
      <c r="Q76" s="606"/>
      <c r="R76" s="606"/>
      <c r="S76" s="606"/>
      <c r="T76" s="606"/>
      <c r="U76" s="606"/>
      <c r="V76" s="606"/>
      <c r="W76" s="606"/>
      <c r="X76" s="607"/>
      <c r="Y76" s="608">
        <v>-0.7</v>
      </c>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hidden="1" customHeight="1" x14ac:dyDescent="0.2">
      <c r="A77" s="1065"/>
      <c r="B77" s="1066"/>
      <c r="C77" s="1066"/>
      <c r="D77" s="1066"/>
      <c r="E77" s="1066"/>
      <c r="F77" s="106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hidden="1" customHeight="1" x14ac:dyDescent="0.2">
      <c r="A78" s="1065"/>
      <c r="B78" s="1066"/>
      <c r="C78" s="1066"/>
      <c r="D78" s="1066"/>
      <c r="E78" s="1066"/>
      <c r="F78" s="106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hidden="1" customHeight="1" x14ac:dyDescent="0.2">
      <c r="A79" s="1065"/>
      <c r="B79" s="1066"/>
      <c r="C79" s="1066"/>
      <c r="D79" s="1066"/>
      <c r="E79" s="1066"/>
      <c r="F79" s="106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65"/>
      <c r="B80" s="1066"/>
      <c r="C80" s="1066"/>
      <c r="D80" s="1066"/>
      <c r="E80" s="1066"/>
      <c r="F80" s="1067"/>
      <c r="G80" s="834" t="s">
        <v>20</v>
      </c>
      <c r="H80" s="835"/>
      <c r="I80" s="835"/>
      <c r="J80" s="835"/>
      <c r="K80" s="835"/>
      <c r="L80" s="836"/>
      <c r="M80" s="837"/>
      <c r="N80" s="837"/>
      <c r="O80" s="837"/>
      <c r="P80" s="837"/>
      <c r="Q80" s="837"/>
      <c r="R80" s="837"/>
      <c r="S80" s="837"/>
      <c r="T80" s="837"/>
      <c r="U80" s="837"/>
      <c r="V80" s="837"/>
      <c r="W80" s="837"/>
      <c r="X80" s="838"/>
      <c r="Y80" s="839">
        <f>SUM(Y70:AB79)</f>
        <v>19.8</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5</v>
      </c>
      <c r="AV80" s="840"/>
      <c r="AW80" s="840"/>
      <c r="AX80" s="842"/>
    </row>
    <row r="81" spans="1:50" ht="30" customHeight="1" x14ac:dyDescent="0.2">
      <c r="A81" s="1065"/>
      <c r="B81" s="1066"/>
      <c r="C81" s="1066"/>
      <c r="D81" s="1066"/>
      <c r="E81" s="1066"/>
      <c r="F81" s="1067"/>
      <c r="G81" s="602" t="s">
        <v>697</v>
      </c>
      <c r="H81" s="603"/>
      <c r="I81" s="603"/>
      <c r="J81" s="603"/>
      <c r="K81" s="603"/>
      <c r="L81" s="603"/>
      <c r="M81" s="603"/>
      <c r="N81" s="603"/>
      <c r="O81" s="603"/>
      <c r="P81" s="603"/>
      <c r="Q81" s="603"/>
      <c r="R81" s="603"/>
      <c r="S81" s="603"/>
      <c r="T81" s="603"/>
      <c r="U81" s="603"/>
      <c r="V81" s="603"/>
      <c r="W81" s="603"/>
      <c r="X81" s="603"/>
      <c r="Y81" s="603"/>
      <c r="Z81" s="603"/>
      <c r="AA81" s="603"/>
      <c r="AB81" s="604"/>
      <c r="AC81" s="602" t="s">
        <v>701</v>
      </c>
      <c r="AD81" s="603"/>
      <c r="AE81" s="603"/>
      <c r="AF81" s="603"/>
      <c r="AG81" s="603"/>
      <c r="AH81" s="603"/>
      <c r="AI81" s="603"/>
      <c r="AJ81" s="603"/>
      <c r="AK81" s="603"/>
      <c r="AL81" s="603"/>
      <c r="AM81" s="603"/>
      <c r="AN81" s="603"/>
      <c r="AO81" s="603"/>
      <c r="AP81" s="603"/>
      <c r="AQ81" s="603"/>
      <c r="AR81" s="603"/>
      <c r="AS81" s="603"/>
      <c r="AT81" s="603"/>
      <c r="AU81" s="603"/>
      <c r="AV81" s="603"/>
      <c r="AW81" s="603"/>
      <c r="AX81" s="801"/>
    </row>
    <row r="82" spans="1:50" ht="24.75" customHeight="1" x14ac:dyDescent="0.2">
      <c r="A82" s="1065"/>
      <c r="B82" s="1066"/>
      <c r="C82" s="1066"/>
      <c r="D82" s="1066"/>
      <c r="E82" s="1066"/>
      <c r="F82" s="1067"/>
      <c r="G82" s="823" t="s">
        <v>17</v>
      </c>
      <c r="H82" s="672"/>
      <c r="I82" s="672"/>
      <c r="J82" s="672"/>
      <c r="K82" s="672"/>
      <c r="L82" s="671" t="s">
        <v>18</v>
      </c>
      <c r="M82" s="672"/>
      <c r="N82" s="672"/>
      <c r="O82" s="672"/>
      <c r="P82" s="672"/>
      <c r="Q82" s="672"/>
      <c r="R82" s="672"/>
      <c r="S82" s="672"/>
      <c r="T82" s="672"/>
      <c r="U82" s="672"/>
      <c r="V82" s="672"/>
      <c r="W82" s="672"/>
      <c r="X82" s="673"/>
      <c r="Y82" s="660" t="s">
        <v>19</v>
      </c>
      <c r="Z82" s="661"/>
      <c r="AA82" s="661"/>
      <c r="AB82" s="806"/>
      <c r="AC82" s="823" t="s">
        <v>17</v>
      </c>
      <c r="AD82" s="672"/>
      <c r="AE82" s="672"/>
      <c r="AF82" s="672"/>
      <c r="AG82" s="672"/>
      <c r="AH82" s="671" t="s">
        <v>18</v>
      </c>
      <c r="AI82" s="672"/>
      <c r="AJ82" s="672"/>
      <c r="AK82" s="672"/>
      <c r="AL82" s="672"/>
      <c r="AM82" s="672"/>
      <c r="AN82" s="672"/>
      <c r="AO82" s="672"/>
      <c r="AP82" s="672"/>
      <c r="AQ82" s="672"/>
      <c r="AR82" s="672"/>
      <c r="AS82" s="672"/>
      <c r="AT82" s="673"/>
      <c r="AU82" s="660" t="s">
        <v>19</v>
      </c>
      <c r="AV82" s="661"/>
      <c r="AW82" s="661"/>
      <c r="AX82" s="662"/>
    </row>
    <row r="83" spans="1:50" ht="24.75" customHeight="1" x14ac:dyDescent="0.2">
      <c r="A83" s="1065"/>
      <c r="B83" s="1066"/>
      <c r="C83" s="1066"/>
      <c r="D83" s="1066"/>
      <c r="E83" s="1066"/>
      <c r="F83" s="1067"/>
      <c r="G83" s="674" t="s">
        <v>582</v>
      </c>
      <c r="H83" s="675"/>
      <c r="I83" s="675"/>
      <c r="J83" s="675"/>
      <c r="K83" s="676"/>
      <c r="L83" s="843" t="s">
        <v>685</v>
      </c>
      <c r="M83" s="844"/>
      <c r="N83" s="844"/>
      <c r="O83" s="844"/>
      <c r="P83" s="844"/>
      <c r="Q83" s="844"/>
      <c r="R83" s="844"/>
      <c r="S83" s="844"/>
      <c r="T83" s="844"/>
      <c r="U83" s="844"/>
      <c r="V83" s="844"/>
      <c r="W83" s="844"/>
      <c r="X83" s="845"/>
      <c r="Y83" s="397">
        <v>8.3000000000000007</v>
      </c>
      <c r="Z83" s="398"/>
      <c r="AA83" s="398"/>
      <c r="AB83" s="399"/>
      <c r="AC83" s="674" t="s">
        <v>699</v>
      </c>
      <c r="AD83" s="675"/>
      <c r="AE83" s="675"/>
      <c r="AF83" s="675"/>
      <c r="AG83" s="676"/>
      <c r="AH83" s="843" t="s">
        <v>702</v>
      </c>
      <c r="AI83" s="844"/>
      <c r="AJ83" s="844"/>
      <c r="AK83" s="844"/>
      <c r="AL83" s="844"/>
      <c r="AM83" s="844"/>
      <c r="AN83" s="844"/>
      <c r="AO83" s="844"/>
      <c r="AP83" s="844"/>
      <c r="AQ83" s="844"/>
      <c r="AR83" s="844"/>
      <c r="AS83" s="844"/>
      <c r="AT83" s="845"/>
      <c r="AU83" s="397">
        <v>2.2000000000000002</v>
      </c>
      <c r="AV83" s="398"/>
      <c r="AW83" s="398"/>
      <c r="AX83" s="399"/>
    </row>
    <row r="84" spans="1:50" ht="24.75" customHeight="1" x14ac:dyDescent="0.2">
      <c r="A84" s="1065"/>
      <c r="B84" s="1066"/>
      <c r="C84" s="1066"/>
      <c r="D84" s="1066"/>
      <c r="E84" s="1066"/>
      <c r="F84" s="1067"/>
      <c r="G84" s="613" t="s">
        <v>580</v>
      </c>
      <c r="H84" s="614"/>
      <c r="I84" s="614"/>
      <c r="J84" s="614"/>
      <c r="K84" s="615"/>
      <c r="L84" s="605" t="s">
        <v>687</v>
      </c>
      <c r="M84" s="606"/>
      <c r="N84" s="606"/>
      <c r="O84" s="606"/>
      <c r="P84" s="606"/>
      <c r="Q84" s="606"/>
      <c r="R84" s="606"/>
      <c r="S84" s="606"/>
      <c r="T84" s="606"/>
      <c r="U84" s="606"/>
      <c r="V84" s="606"/>
      <c r="W84" s="606"/>
      <c r="X84" s="607"/>
      <c r="Y84" s="608">
        <v>2</v>
      </c>
      <c r="Z84" s="609"/>
      <c r="AA84" s="609"/>
      <c r="AB84" s="610"/>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65"/>
      <c r="B85" s="1066"/>
      <c r="C85" s="1066"/>
      <c r="D85" s="1066"/>
      <c r="E85" s="1066"/>
      <c r="F85" s="1067"/>
      <c r="G85" s="613" t="s">
        <v>587</v>
      </c>
      <c r="H85" s="614"/>
      <c r="I85" s="614"/>
      <c r="J85" s="614"/>
      <c r="K85" s="615"/>
      <c r="L85" s="605" t="s">
        <v>618</v>
      </c>
      <c r="M85" s="606"/>
      <c r="N85" s="606"/>
      <c r="O85" s="606"/>
      <c r="P85" s="606"/>
      <c r="Q85" s="606"/>
      <c r="R85" s="606"/>
      <c r="S85" s="606"/>
      <c r="T85" s="606"/>
      <c r="U85" s="606"/>
      <c r="V85" s="606"/>
      <c r="W85" s="606"/>
      <c r="X85" s="607"/>
      <c r="Y85" s="608">
        <v>1.6</v>
      </c>
      <c r="Z85" s="609"/>
      <c r="AA85" s="609"/>
      <c r="AB85" s="610"/>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65"/>
      <c r="B86" s="1066"/>
      <c r="C86" s="1066"/>
      <c r="D86" s="1066"/>
      <c r="E86" s="1066"/>
      <c r="F86" s="1067"/>
      <c r="G86" s="613" t="s">
        <v>620</v>
      </c>
      <c r="H86" s="614"/>
      <c r="I86" s="614"/>
      <c r="J86" s="614"/>
      <c r="K86" s="615"/>
      <c r="L86" s="605" t="s">
        <v>691</v>
      </c>
      <c r="M86" s="606"/>
      <c r="N86" s="606"/>
      <c r="O86" s="606"/>
      <c r="P86" s="606"/>
      <c r="Q86" s="606"/>
      <c r="R86" s="606"/>
      <c r="S86" s="606"/>
      <c r="T86" s="606"/>
      <c r="U86" s="606"/>
      <c r="V86" s="606"/>
      <c r="W86" s="606"/>
      <c r="X86" s="607"/>
      <c r="Y86" s="608">
        <v>1</v>
      </c>
      <c r="Z86" s="609"/>
      <c r="AA86" s="609"/>
      <c r="AB86" s="610"/>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65"/>
      <c r="B87" s="1066"/>
      <c r="C87" s="1066"/>
      <c r="D87" s="1066"/>
      <c r="E87" s="1066"/>
      <c r="F87" s="1067"/>
      <c r="G87" s="613" t="s">
        <v>693</v>
      </c>
      <c r="H87" s="614"/>
      <c r="I87" s="614"/>
      <c r="J87" s="614"/>
      <c r="K87" s="615"/>
      <c r="L87" s="605" t="s">
        <v>694</v>
      </c>
      <c r="M87" s="606"/>
      <c r="N87" s="606"/>
      <c r="O87" s="606"/>
      <c r="P87" s="606"/>
      <c r="Q87" s="606"/>
      <c r="R87" s="606"/>
      <c r="S87" s="606"/>
      <c r="T87" s="606"/>
      <c r="U87" s="606"/>
      <c r="V87" s="606"/>
      <c r="W87" s="606"/>
      <c r="X87" s="607"/>
      <c r="Y87" s="608">
        <v>1</v>
      </c>
      <c r="Z87" s="609"/>
      <c r="AA87" s="609"/>
      <c r="AB87" s="610"/>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65"/>
      <c r="B88" s="1066"/>
      <c r="C88" s="1066"/>
      <c r="D88" s="1066"/>
      <c r="E88" s="1066"/>
      <c r="F88" s="1067"/>
      <c r="G88" s="613" t="s">
        <v>80</v>
      </c>
      <c r="H88" s="614"/>
      <c r="I88" s="614"/>
      <c r="J88" s="614"/>
      <c r="K88" s="615"/>
      <c r="L88" s="605" t="s">
        <v>586</v>
      </c>
      <c r="M88" s="606"/>
      <c r="N88" s="606"/>
      <c r="O88" s="606"/>
      <c r="P88" s="606"/>
      <c r="Q88" s="606"/>
      <c r="R88" s="606"/>
      <c r="S88" s="606"/>
      <c r="T88" s="606"/>
      <c r="U88" s="606"/>
      <c r="V88" s="606"/>
      <c r="W88" s="606"/>
      <c r="X88" s="607"/>
      <c r="Y88" s="608">
        <v>1.4</v>
      </c>
      <c r="Z88" s="609"/>
      <c r="AA88" s="609"/>
      <c r="AB88" s="610"/>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65"/>
      <c r="B89" s="1066"/>
      <c r="C89" s="1066"/>
      <c r="D89" s="1066"/>
      <c r="E89" s="1066"/>
      <c r="F89" s="1067"/>
      <c r="G89" s="613" t="s">
        <v>680</v>
      </c>
      <c r="H89" s="614"/>
      <c r="I89" s="614"/>
      <c r="J89" s="614"/>
      <c r="K89" s="615"/>
      <c r="L89" s="605" t="s">
        <v>696</v>
      </c>
      <c r="M89" s="606"/>
      <c r="N89" s="606"/>
      <c r="O89" s="606"/>
      <c r="P89" s="606"/>
      <c r="Q89" s="606"/>
      <c r="R89" s="606"/>
      <c r="S89" s="606"/>
      <c r="T89" s="606"/>
      <c r="U89" s="606"/>
      <c r="V89" s="606"/>
      <c r="W89" s="606"/>
      <c r="X89" s="607"/>
      <c r="Y89" s="608">
        <v>-0.3</v>
      </c>
      <c r="Z89" s="609"/>
      <c r="AA89" s="609"/>
      <c r="AB89" s="610"/>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hidden="1" customHeight="1" x14ac:dyDescent="0.2">
      <c r="A90" s="1065"/>
      <c r="B90" s="1066"/>
      <c r="C90" s="1066"/>
      <c r="D90" s="1066"/>
      <c r="E90" s="1066"/>
      <c r="F90" s="106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hidden="1" customHeight="1" x14ac:dyDescent="0.2">
      <c r="A91" s="1065"/>
      <c r="B91" s="1066"/>
      <c r="C91" s="1066"/>
      <c r="D91" s="1066"/>
      <c r="E91" s="1066"/>
      <c r="F91" s="106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hidden="1" customHeight="1" x14ac:dyDescent="0.2">
      <c r="A92" s="1065"/>
      <c r="B92" s="1066"/>
      <c r="C92" s="1066"/>
      <c r="D92" s="1066"/>
      <c r="E92" s="1066"/>
      <c r="F92" s="106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65"/>
      <c r="B93" s="1066"/>
      <c r="C93" s="1066"/>
      <c r="D93" s="1066"/>
      <c r="E93" s="1066"/>
      <c r="F93" s="1067"/>
      <c r="G93" s="834" t="s">
        <v>20</v>
      </c>
      <c r="H93" s="835"/>
      <c r="I93" s="835"/>
      <c r="J93" s="835"/>
      <c r="K93" s="835"/>
      <c r="L93" s="836"/>
      <c r="M93" s="837"/>
      <c r="N93" s="837"/>
      <c r="O93" s="837"/>
      <c r="P93" s="837"/>
      <c r="Q93" s="837"/>
      <c r="R93" s="837"/>
      <c r="S93" s="837"/>
      <c r="T93" s="837"/>
      <c r="U93" s="837"/>
      <c r="V93" s="837"/>
      <c r="W93" s="837"/>
      <c r="X93" s="838"/>
      <c r="Y93" s="839">
        <f>SUM(Y83:AB92)</f>
        <v>15</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2.2000000000000002</v>
      </c>
      <c r="AV93" s="840"/>
      <c r="AW93" s="840"/>
      <c r="AX93" s="842"/>
    </row>
    <row r="94" spans="1:50" ht="30" customHeight="1" x14ac:dyDescent="0.2">
      <c r="A94" s="1065"/>
      <c r="B94" s="1066"/>
      <c r="C94" s="1066"/>
      <c r="D94" s="1066"/>
      <c r="E94" s="1066"/>
      <c r="F94" s="1067"/>
      <c r="G94" s="602" t="s">
        <v>703</v>
      </c>
      <c r="H94" s="603"/>
      <c r="I94" s="603"/>
      <c r="J94" s="603"/>
      <c r="K94" s="603"/>
      <c r="L94" s="603"/>
      <c r="M94" s="603"/>
      <c r="N94" s="603"/>
      <c r="O94" s="603"/>
      <c r="P94" s="603"/>
      <c r="Q94" s="603"/>
      <c r="R94" s="603"/>
      <c r="S94" s="603"/>
      <c r="T94" s="603"/>
      <c r="U94" s="603"/>
      <c r="V94" s="603"/>
      <c r="W94" s="603"/>
      <c r="X94" s="603"/>
      <c r="Y94" s="603"/>
      <c r="Z94" s="603"/>
      <c r="AA94" s="603"/>
      <c r="AB94" s="604"/>
      <c r="AC94" s="602" t="s">
        <v>704</v>
      </c>
      <c r="AD94" s="603"/>
      <c r="AE94" s="603"/>
      <c r="AF94" s="603"/>
      <c r="AG94" s="603"/>
      <c r="AH94" s="603"/>
      <c r="AI94" s="603"/>
      <c r="AJ94" s="603"/>
      <c r="AK94" s="603"/>
      <c r="AL94" s="603"/>
      <c r="AM94" s="603"/>
      <c r="AN94" s="603"/>
      <c r="AO94" s="603"/>
      <c r="AP94" s="603"/>
      <c r="AQ94" s="603"/>
      <c r="AR94" s="603"/>
      <c r="AS94" s="603"/>
      <c r="AT94" s="603"/>
      <c r="AU94" s="603"/>
      <c r="AV94" s="603"/>
      <c r="AW94" s="603"/>
      <c r="AX94" s="801"/>
    </row>
    <row r="95" spans="1:50" ht="24.75" customHeight="1" x14ac:dyDescent="0.2">
      <c r="A95" s="1065"/>
      <c r="B95" s="1066"/>
      <c r="C95" s="1066"/>
      <c r="D95" s="1066"/>
      <c r="E95" s="1066"/>
      <c r="F95" s="1067"/>
      <c r="G95" s="823" t="s">
        <v>17</v>
      </c>
      <c r="H95" s="672"/>
      <c r="I95" s="672"/>
      <c r="J95" s="672"/>
      <c r="K95" s="672"/>
      <c r="L95" s="671" t="s">
        <v>18</v>
      </c>
      <c r="M95" s="672"/>
      <c r="N95" s="672"/>
      <c r="O95" s="672"/>
      <c r="P95" s="672"/>
      <c r="Q95" s="672"/>
      <c r="R95" s="672"/>
      <c r="S95" s="672"/>
      <c r="T95" s="672"/>
      <c r="U95" s="672"/>
      <c r="V95" s="672"/>
      <c r="W95" s="672"/>
      <c r="X95" s="673"/>
      <c r="Y95" s="660" t="s">
        <v>19</v>
      </c>
      <c r="Z95" s="661"/>
      <c r="AA95" s="661"/>
      <c r="AB95" s="806"/>
      <c r="AC95" s="823" t="s">
        <v>17</v>
      </c>
      <c r="AD95" s="672"/>
      <c r="AE95" s="672"/>
      <c r="AF95" s="672"/>
      <c r="AG95" s="672"/>
      <c r="AH95" s="671" t="s">
        <v>18</v>
      </c>
      <c r="AI95" s="672"/>
      <c r="AJ95" s="672"/>
      <c r="AK95" s="672"/>
      <c r="AL95" s="672"/>
      <c r="AM95" s="672"/>
      <c r="AN95" s="672"/>
      <c r="AO95" s="672"/>
      <c r="AP95" s="672"/>
      <c r="AQ95" s="672"/>
      <c r="AR95" s="672"/>
      <c r="AS95" s="672"/>
      <c r="AT95" s="673"/>
      <c r="AU95" s="660" t="s">
        <v>19</v>
      </c>
      <c r="AV95" s="661"/>
      <c r="AW95" s="661"/>
      <c r="AX95" s="662"/>
    </row>
    <row r="96" spans="1:50" ht="24.75" customHeight="1" x14ac:dyDescent="0.2">
      <c r="A96" s="1065"/>
      <c r="B96" s="1066"/>
      <c r="C96" s="1066"/>
      <c r="D96" s="1066"/>
      <c r="E96" s="1066"/>
      <c r="F96" s="1067"/>
      <c r="G96" s="674" t="s">
        <v>582</v>
      </c>
      <c r="H96" s="675"/>
      <c r="I96" s="675"/>
      <c r="J96" s="675"/>
      <c r="K96" s="676"/>
      <c r="L96" s="843" t="s">
        <v>705</v>
      </c>
      <c r="M96" s="844"/>
      <c r="N96" s="844"/>
      <c r="O96" s="844"/>
      <c r="P96" s="844"/>
      <c r="Q96" s="844"/>
      <c r="R96" s="844"/>
      <c r="S96" s="844"/>
      <c r="T96" s="844"/>
      <c r="U96" s="844"/>
      <c r="V96" s="844"/>
      <c r="W96" s="844"/>
      <c r="X96" s="845"/>
      <c r="Y96" s="397">
        <v>13.7</v>
      </c>
      <c r="Z96" s="398"/>
      <c r="AA96" s="398"/>
      <c r="AB96" s="399"/>
      <c r="AC96" s="674" t="s">
        <v>582</v>
      </c>
      <c r="AD96" s="675"/>
      <c r="AE96" s="675"/>
      <c r="AF96" s="675"/>
      <c r="AG96" s="676"/>
      <c r="AH96" s="843" t="s">
        <v>706</v>
      </c>
      <c r="AI96" s="844"/>
      <c r="AJ96" s="844"/>
      <c r="AK96" s="844"/>
      <c r="AL96" s="844"/>
      <c r="AM96" s="844"/>
      <c r="AN96" s="844"/>
      <c r="AO96" s="844"/>
      <c r="AP96" s="844"/>
      <c r="AQ96" s="844"/>
      <c r="AR96" s="844"/>
      <c r="AS96" s="844"/>
      <c r="AT96" s="845"/>
      <c r="AU96" s="397">
        <v>6</v>
      </c>
      <c r="AV96" s="398"/>
      <c r="AW96" s="398"/>
      <c r="AX96" s="399"/>
    </row>
    <row r="97" spans="1:50" ht="24.75" customHeight="1" x14ac:dyDescent="0.2">
      <c r="A97" s="1065"/>
      <c r="B97" s="1066"/>
      <c r="C97" s="1066"/>
      <c r="D97" s="1066"/>
      <c r="E97" s="1066"/>
      <c r="F97" s="1067"/>
      <c r="G97" s="613" t="s">
        <v>80</v>
      </c>
      <c r="H97" s="614"/>
      <c r="I97" s="614"/>
      <c r="J97" s="614"/>
      <c r="K97" s="615"/>
      <c r="L97" s="605" t="s">
        <v>707</v>
      </c>
      <c r="M97" s="606"/>
      <c r="N97" s="606"/>
      <c r="O97" s="606"/>
      <c r="P97" s="606"/>
      <c r="Q97" s="606"/>
      <c r="R97" s="606"/>
      <c r="S97" s="606"/>
      <c r="T97" s="606"/>
      <c r="U97" s="606"/>
      <c r="V97" s="606"/>
      <c r="W97" s="606"/>
      <c r="X97" s="607"/>
      <c r="Y97" s="608">
        <v>1.7</v>
      </c>
      <c r="Z97" s="609"/>
      <c r="AA97" s="609"/>
      <c r="AB97" s="619"/>
      <c r="AC97" s="613" t="s">
        <v>580</v>
      </c>
      <c r="AD97" s="614"/>
      <c r="AE97" s="614"/>
      <c r="AF97" s="614"/>
      <c r="AG97" s="615"/>
      <c r="AH97" s="605" t="s">
        <v>708</v>
      </c>
      <c r="AI97" s="606"/>
      <c r="AJ97" s="606"/>
      <c r="AK97" s="606"/>
      <c r="AL97" s="606"/>
      <c r="AM97" s="606"/>
      <c r="AN97" s="606"/>
      <c r="AO97" s="606"/>
      <c r="AP97" s="606"/>
      <c r="AQ97" s="606"/>
      <c r="AR97" s="606"/>
      <c r="AS97" s="606"/>
      <c r="AT97" s="607"/>
      <c r="AU97" s="608">
        <v>4.8</v>
      </c>
      <c r="AV97" s="609"/>
      <c r="AW97" s="609"/>
      <c r="AX97" s="619"/>
    </row>
    <row r="98" spans="1:50" ht="24.75" customHeight="1" x14ac:dyDescent="0.2">
      <c r="A98" s="1065"/>
      <c r="B98" s="1066"/>
      <c r="C98" s="1066"/>
      <c r="D98" s="1066"/>
      <c r="E98" s="1066"/>
      <c r="F98" s="1067"/>
      <c r="G98" s="613" t="s">
        <v>680</v>
      </c>
      <c r="H98" s="614"/>
      <c r="I98" s="614"/>
      <c r="J98" s="614"/>
      <c r="K98" s="615"/>
      <c r="L98" s="605" t="s">
        <v>618</v>
      </c>
      <c r="M98" s="606"/>
      <c r="N98" s="606"/>
      <c r="O98" s="606"/>
      <c r="P98" s="606"/>
      <c r="Q98" s="606"/>
      <c r="R98" s="606"/>
      <c r="S98" s="606"/>
      <c r="T98" s="606"/>
      <c r="U98" s="606"/>
      <c r="V98" s="606"/>
      <c r="W98" s="606"/>
      <c r="X98" s="607"/>
      <c r="Y98" s="608">
        <v>-1.4</v>
      </c>
      <c r="Z98" s="609"/>
      <c r="AA98" s="609"/>
      <c r="AB98" s="619"/>
      <c r="AC98" s="613" t="s">
        <v>80</v>
      </c>
      <c r="AD98" s="614"/>
      <c r="AE98" s="614"/>
      <c r="AF98" s="614"/>
      <c r="AG98" s="615"/>
      <c r="AH98" s="605" t="s">
        <v>586</v>
      </c>
      <c r="AI98" s="606"/>
      <c r="AJ98" s="606"/>
      <c r="AK98" s="606"/>
      <c r="AL98" s="606"/>
      <c r="AM98" s="606"/>
      <c r="AN98" s="606"/>
      <c r="AO98" s="606"/>
      <c r="AP98" s="606"/>
      <c r="AQ98" s="606"/>
      <c r="AR98" s="606"/>
      <c r="AS98" s="606"/>
      <c r="AT98" s="607"/>
      <c r="AU98" s="608">
        <v>1.1000000000000001</v>
      </c>
      <c r="AV98" s="609"/>
      <c r="AW98" s="609"/>
      <c r="AX98" s="619"/>
    </row>
    <row r="99" spans="1:50" ht="24.75" hidden="1" customHeight="1" x14ac:dyDescent="0.2">
      <c r="A99" s="1065"/>
      <c r="B99" s="1066"/>
      <c r="C99" s="1066"/>
      <c r="D99" s="1066"/>
      <c r="E99" s="1066"/>
      <c r="F99" s="106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hidden="1" customHeight="1" x14ac:dyDescent="0.2">
      <c r="A100" s="1065"/>
      <c r="B100" s="1066"/>
      <c r="C100" s="1066"/>
      <c r="D100" s="1066"/>
      <c r="E100" s="1066"/>
      <c r="F100" s="106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hidden="1" customHeight="1" x14ac:dyDescent="0.2">
      <c r="A101" s="1065"/>
      <c r="B101" s="1066"/>
      <c r="C101" s="1066"/>
      <c r="D101" s="1066"/>
      <c r="E101" s="1066"/>
      <c r="F101" s="106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hidden="1" customHeight="1" x14ac:dyDescent="0.2">
      <c r="A102" s="1065"/>
      <c r="B102" s="1066"/>
      <c r="C102" s="1066"/>
      <c r="D102" s="1066"/>
      <c r="E102" s="1066"/>
      <c r="F102" s="106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hidden="1" customHeight="1" x14ac:dyDescent="0.2">
      <c r="A103" s="1065"/>
      <c r="B103" s="1066"/>
      <c r="C103" s="1066"/>
      <c r="D103" s="1066"/>
      <c r="E103" s="1066"/>
      <c r="F103" s="106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hidden="1" customHeight="1" x14ac:dyDescent="0.2">
      <c r="A104" s="1065"/>
      <c r="B104" s="1066"/>
      <c r="C104" s="1066"/>
      <c r="D104" s="1066"/>
      <c r="E104" s="1066"/>
      <c r="F104" s="106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hidden="1" customHeight="1" x14ac:dyDescent="0.2">
      <c r="A105" s="1065"/>
      <c r="B105" s="1066"/>
      <c r="C105" s="1066"/>
      <c r="D105" s="1066"/>
      <c r="E105" s="1066"/>
      <c r="F105" s="106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13.999999999999998</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11.9</v>
      </c>
      <c r="AV106" s="1059"/>
      <c r="AW106" s="1059"/>
      <c r="AX106" s="1061"/>
    </row>
    <row r="107" spans="1:50" s="38" customFormat="1" ht="24.75" customHeight="1" thickBot="1" x14ac:dyDescent="0.25"/>
    <row r="108" spans="1:50" ht="30" customHeight="1" x14ac:dyDescent="0.2">
      <c r="A108" s="1071" t="s">
        <v>28</v>
      </c>
      <c r="B108" s="1072"/>
      <c r="C108" s="1072"/>
      <c r="D108" s="1072"/>
      <c r="E108" s="1072"/>
      <c r="F108" s="1073"/>
      <c r="G108" s="602" t="s">
        <v>709</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711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1"/>
    </row>
    <row r="109" spans="1:50" ht="24.75" customHeight="1" x14ac:dyDescent="0.2">
      <c r="A109" s="1065"/>
      <c r="B109" s="1066"/>
      <c r="C109" s="1066"/>
      <c r="D109" s="1066"/>
      <c r="E109" s="1066"/>
      <c r="F109" s="1067"/>
      <c r="G109" s="823" t="s">
        <v>17</v>
      </c>
      <c r="H109" s="672"/>
      <c r="I109" s="672"/>
      <c r="J109" s="672"/>
      <c r="K109" s="672"/>
      <c r="L109" s="671" t="s">
        <v>18</v>
      </c>
      <c r="M109" s="672"/>
      <c r="N109" s="672"/>
      <c r="O109" s="672"/>
      <c r="P109" s="672"/>
      <c r="Q109" s="672"/>
      <c r="R109" s="672"/>
      <c r="S109" s="672"/>
      <c r="T109" s="672"/>
      <c r="U109" s="672"/>
      <c r="V109" s="672"/>
      <c r="W109" s="672"/>
      <c r="X109" s="673"/>
      <c r="Y109" s="660" t="s">
        <v>19</v>
      </c>
      <c r="Z109" s="661"/>
      <c r="AA109" s="661"/>
      <c r="AB109" s="806"/>
      <c r="AC109" s="823" t="s">
        <v>17</v>
      </c>
      <c r="AD109" s="672"/>
      <c r="AE109" s="672"/>
      <c r="AF109" s="672"/>
      <c r="AG109" s="672"/>
      <c r="AH109" s="671" t="s">
        <v>18</v>
      </c>
      <c r="AI109" s="672"/>
      <c r="AJ109" s="672"/>
      <c r="AK109" s="672"/>
      <c r="AL109" s="672"/>
      <c r="AM109" s="672"/>
      <c r="AN109" s="672"/>
      <c r="AO109" s="672"/>
      <c r="AP109" s="672"/>
      <c r="AQ109" s="672"/>
      <c r="AR109" s="672"/>
      <c r="AS109" s="672"/>
      <c r="AT109" s="673"/>
      <c r="AU109" s="660" t="s">
        <v>19</v>
      </c>
      <c r="AV109" s="661"/>
      <c r="AW109" s="661"/>
      <c r="AX109" s="662"/>
    </row>
    <row r="110" spans="1:50" ht="24.75" customHeight="1" x14ac:dyDescent="0.2">
      <c r="A110" s="1065"/>
      <c r="B110" s="1066"/>
      <c r="C110" s="1066"/>
      <c r="D110" s="1066"/>
      <c r="E110" s="1066"/>
      <c r="F110" s="1067"/>
      <c r="G110" s="674" t="s">
        <v>699</v>
      </c>
      <c r="H110" s="675"/>
      <c r="I110" s="675"/>
      <c r="J110" s="675"/>
      <c r="K110" s="676"/>
      <c r="L110" s="843" t="s">
        <v>710</v>
      </c>
      <c r="M110" s="844"/>
      <c r="N110" s="844"/>
      <c r="O110" s="844"/>
      <c r="P110" s="844"/>
      <c r="Q110" s="844"/>
      <c r="R110" s="844"/>
      <c r="S110" s="844"/>
      <c r="T110" s="844"/>
      <c r="U110" s="844"/>
      <c r="V110" s="844"/>
      <c r="W110" s="844"/>
      <c r="X110" s="845"/>
      <c r="Y110" s="397">
        <v>3.6</v>
      </c>
      <c r="Z110" s="398"/>
      <c r="AA110" s="398"/>
      <c r="AB110" s="813"/>
      <c r="AC110" s="674" t="s">
        <v>582</v>
      </c>
      <c r="AD110" s="675"/>
      <c r="AE110" s="675"/>
      <c r="AF110" s="675"/>
      <c r="AG110" s="676"/>
      <c r="AH110" s="843" t="s">
        <v>912</v>
      </c>
      <c r="AI110" s="844"/>
      <c r="AJ110" s="844"/>
      <c r="AK110" s="844"/>
      <c r="AL110" s="844"/>
      <c r="AM110" s="844"/>
      <c r="AN110" s="844"/>
      <c r="AO110" s="844"/>
      <c r="AP110" s="844"/>
      <c r="AQ110" s="844"/>
      <c r="AR110" s="844"/>
      <c r="AS110" s="844"/>
      <c r="AT110" s="845"/>
      <c r="AU110" s="397">
        <v>1.2</v>
      </c>
      <c r="AV110" s="398"/>
      <c r="AW110" s="398"/>
      <c r="AX110" s="399"/>
    </row>
    <row r="111" spans="1:50" ht="24.75" customHeight="1" x14ac:dyDescent="0.2">
      <c r="A111" s="1065"/>
      <c r="B111" s="1066"/>
      <c r="C111" s="1066"/>
      <c r="D111" s="1066"/>
      <c r="E111" s="1066"/>
      <c r="F111" s="106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t="s">
        <v>594</v>
      </c>
      <c r="AD111" s="797"/>
      <c r="AE111" s="797"/>
      <c r="AF111" s="797"/>
      <c r="AG111" s="798"/>
      <c r="AH111" s="605" t="s">
        <v>692</v>
      </c>
      <c r="AI111" s="799"/>
      <c r="AJ111" s="799"/>
      <c r="AK111" s="799"/>
      <c r="AL111" s="799"/>
      <c r="AM111" s="799"/>
      <c r="AN111" s="799"/>
      <c r="AO111" s="799"/>
      <c r="AP111" s="799"/>
      <c r="AQ111" s="799"/>
      <c r="AR111" s="799"/>
      <c r="AS111" s="799"/>
      <c r="AT111" s="800"/>
      <c r="AU111" s="608">
        <v>1</v>
      </c>
      <c r="AV111" s="609"/>
      <c r="AW111" s="609"/>
      <c r="AX111" s="619"/>
    </row>
    <row r="112" spans="1:50" ht="24.75" customHeight="1" x14ac:dyDescent="0.2">
      <c r="A112" s="1065"/>
      <c r="B112" s="1066"/>
      <c r="C112" s="1066"/>
      <c r="D112" s="1066"/>
      <c r="E112" s="1066"/>
      <c r="F112" s="106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t="s">
        <v>80</v>
      </c>
      <c r="AD112" s="614"/>
      <c r="AE112" s="614"/>
      <c r="AF112" s="614"/>
      <c r="AG112" s="615"/>
      <c r="AH112" s="605" t="s">
        <v>712</v>
      </c>
      <c r="AI112" s="606"/>
      <c r="AJ112" s="606"/>
      <c r="AK112" s="606"/>
      <c r="AL112" s="606"/>
      <c r="AM112" s="606"/>
      <c r="AN112" s="606"/>
      <c r="AO112" s="606"/>
      <c r="AP112" s="606"/>
      <c r="AQ112" s="606"/>
      <c r="AR112" s="606"/>
      <c r="AS112" s="606"/>
      <c r="AT112" s="607"/>
      <c r="AU112" s="608">
        <v>0.7</v>
      </c>
      <c r="AV112" s="609"/>
      <c r="AW112" s="609"/>
      <c r="AX112" s="619"/>
    </row>
    <row r="113" spans="1:50" ht="24.75" hidden="1" customHeight="1" x14ac:dyDescent="0.2">
      <c r="A113" s="1065"/>
      <c r="B113" s="1066"/>
      <c r="C113" s="1066"/>
      <c r="D113" s="1066"/>
      <c r="E113" s="1066"/>
      <c r="F113" s="106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x14ac:dyDescent="0.2">
      <c r="A114" s="1065"/>
      <c r="B114" s="1066"/>
      <c r="C114" s="1066"/>
      <c r="D114" s="1066"/>
      <c r="E114" s="1066"/>
      <c r="F114" s="106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x14ac:dyDescent="0.2">
      <c r="A115" s="1065"/>
      <c r="B115" s="1066"/>
      <c r="C115" s="1066"/>
      <c r="D115" s="1066"/>
      <c r="E115" s="1066"/>
      <c r="F115" s="106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x14ac:dyDescent="0.2">
      <c r="A116" s="1065"/>
      <c r="B116" s="1066"/>
      <c r="C116" s="1066"/>
      <c r="D116" s="1066"/>
      <c r="E116" s="1066"/>
      <c r="F116" s="106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x14ac:dyDescent="0.2">
      <c r="A117" s="1065"/>
      <c r="B117" s="1066"/>
      <c r="C117" s="1066"/>
      <c r="D117" s="1066"/>
      <c r="E117" s="1066"/>
      <c r="F117" s="106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x14ac:dyDescent="0.2">
      <c r="A118" s="1065"/>
      <c r="B118" s="1066"/>
      <c r="C118" s="1066"/>
      <c r="D118" s="1066"/>
      <c r="E118" s="1066"/>
      <c r="F118" s="106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x14ac:dyDescent="0.2">
      <c r="A119" s="1065"/>
      <c r="B119" s="1066"/>
      <c r="C119" s="1066"/>
      <c r="D119" s="1066"/>
      <c r="E119" s="1066"/>
      <c r="F119" s="106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65"/>
      <c r="B120" s="1066"/>
      <c r="C120" s="1066"/>
      <c r="D120" s="1066"/>
      <c r="E120" s="1066"/>
      <c r="F120" s="1067"/>
      <c r="G120" s="834" t="s">
        <v>20</v>
      </c>
      <c r="H120" s="835"/>
      <c r="I120" s="835"/>
      <c r="J120" s="835"/>
      <c r="K120" s="835"/>
      <c r="L120" s="836"/>
      <c r="M120" s="837"/>
      <c r="N120" s="837"/>
      <c r="O120" s="837"/>
      <c r="P120" s="837"/>
      <c r="Q120" s="837"/>
      <c r="R120" s="837"/>
      <c r="S120" s="837"/>
      <c r="T120" s="837"/>
      <c r="U120" s="837"/>
      <c r="V120" s="837"/>
      <c r="W120" s="837"/>
      <c r="X120" s="838"/>
      <c r="Y120" s="839">
        <f>SUM(Y110:AB119)</f>
        <v>3.6</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2.9000000000000004</v>
      </c>
      <c r="AV120" s="840"/>
      <c r="AW120" s="840"/>
      <c r="AX120" s="842"/>
    </row>
    <row r="121" spans="1:50" ht="30" customHeight="1" x14ac:dyDescent="0.2">
      <c r="A121" s="1065"/>
      <c r="B121" s="1066"/>
      <c r="C121" s="1066"/>
      <c r="D121" s="1066"/>
      <c r="E121" s="1066"/>
      <c r="F121" s="1067"/>
      <c r="G121" s="602" t="s">
        <v>713</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739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1"/>
    </row>
    <row r="122" spans="1:50" ht="25.5" customHeight="1" x14ac:dyDescent="0.2">
      <c r="A122" s="1065"/>
      <c r="B122" s="1066"/>
      <c r="C122" s="1066"/>
      <c r="D122" s="1066"/>
      <c r="E122" s="1066"/>
      <c r="F122" s="1067"/>
      <c r="G122" s="823" t="s">
        <v>17</v>
      </c>
      <c r="H122" s="672"/>
      <c r="I122" s="672"/>
      <c r="J122" s="672"/>
      <c r="K122" s="672"/>
      <c r="L122" s="671" t="s">
        <v>18</v>
      </c>
      <c r="M122" s="672"/>
      <c r="N122" s="672"/>
      <c r="O122" s="672"/>
      <c r="P122" s="672"/>
      <c r="Q122" s="672"/>
      <c r="R122" s="672"/>
      <c r="S122" s="672"/>
      <c r="T122" s="672"/>
      <c r="U122" s="672"/>
      <c r="V122" s="672"/>
      <c r="W122" s="672"/>
      <c r="X122" s="673"/>
      <c r="Y122" s="660" t="s">
        <v>19</v>
      </c>
      <c r="Z122" s="661"/>
      <c r="AA122" s="661"/>
      <c r="AB122" s="806"/>
      <c r="AC122" s="823" t="s">
        <v>17</v>
      </c>
      <c r="AD122" s="672"/>
      <c r="AE122" s="672"/>
      <c r="AF122" s="672"/>
      <c r="AG122" s="672"/>
      <c r="AH122" s="671" t="s">
        <v>18</v>
      </c>
      <c r="AI122" s="672"/>
      <c r="AJ122" s="672"/>
      <c r="AK122" s="672"/>
      <c r="AL122" s="672"/>
      <c r="AM122" s="672"/>
      <c r="AN122" s="672"/>
      <c r="AO122" s="672"/>
      <c r="AP122" s="672"/>
      <c r="AQ122" s="672"/>
      <c r="AR122" s="672"/>
      <c r="AS122" s="672"/>
      <c r="AT122" s="673"/>
      <c r="AU122" s="660" t="s">
        <v>19</v>
      </c>
      <c r="AV122" s="661"/>
      <c r="AW122" s="661"/>
      <c r="AX122" s="662"/>
    </row>
    <row r="123" spans="1:50" ht="24.75" customHeight="1" x14ac:dyDescent="0.2">
      <c r="A123" s="1065"/>
      <c r="B123" s="1066"/>
      <c r="C123" s="1066"/>
      <c r="D123" s="1066"/>
      <c r="E123" s="1066"/>
      <c r="F123" s="1067"/>
      <c r="G123" s="674" t="s">
        <v>582</v>
      </c>
      <c r="H123" s="675"/>
      <c r="I123" s="675"/>
      <c r="J123" s="675"/>
      <c r="K123" s="676"/>
      <c r="L123" s="843" t="s">
        <v>714</v>
      </c>
      <c r="M123" s="844"/>
      <c r="N123" s="844"/>
      <c r="O123" s="844"/>
      <c r="P123" s="844"/>
      <c r="Q123" s="844"/>
      <c r="R123" s="844"/>
      <c r="S123" s="844"/>
      <c r="T123" s="844"/>
      <c r="U123" s="844"/>
      <c r="V123" s="844"/>
      <c r="W123" s="844"/>
      <c r="X123" s="845"/>
      <c r="Y123" s="397">
        <v>0.5</v>
      </c>
      <c r="Z123" s="398"/>
      <c r="AA123" s="398"/>
      <c r="AB123" s="399"/>
      <c r="AC123" s="674" t="s">
        <v>582</v>
      </c>
      <c r="AD123" s="675"/>
      <c r="AE123" s="675"/>
      <c r="AF123" s="675"/>
      <c r="AG123" s="676"/>
      <c r="AH123" s="605" t="s">
        <v>740</v>
      </c>
      <c r="AI123" s="606"/>
      <c r="AJ123" s="606"/>
      <c r="AK123" s="606"/>
      <c r="AL123" s="606"/>
      <c r="AM123" s="606"/>
      <c r="AN123" s="606"/>
      <c r="AO123" s="606"/>
      <c r="AP123" s="606"/>
      <c r="AQ123" s="606"/>
      <c r="AR123" s="606"/>
      <c r="AS123" s="606"/>
      <c r="AT123" s="607"/>
      <c r="AU123" s="397">
        <v>49.2</v>
      </c>
      <c r="AV123" s="398"/>
      <c r="AW123" s="398"/>
      <c r="AX123" s="813"/>
    </row>
    <row r="124" spans="1:50" ht="24.75" customHeight="1" x14ac:dyDescent="0.2">
      <c r="A124" s="1065"/>
      <c r="B124" s="1066"/>
      <c r="C124" s="1066"/>
      <c r="D124" s="1066"/>
      <c r="E124" s="1066"/>
      <c r="F124" s="1067"/>
      <c r="G124" s="613" t="s">
        <v>715</v>
      </c>
      <c r="H124" s="614"/>
      <c r="I124" s="614"/>
      <c r="J124" s="614"/>
      <c r="K124" s="615"/>
      <c r="L124" s="605" t="s">
        <v>716</v>
      </c>
      <c r="M124" s="606"/>
      <c r="N124" s="606"/>
      <c r="O124" s="606"/>
      <c r="P124" s="606"/>
      <c r="Q124" s="606"/>
      <c r="R124" s="606"/>
      <c r="S124" s="606"/>
      <c r="T124" s="606"/>
      <c r="U124" s="606"/>
      <c r="V124" s="606"/>
      <c r="W124" s="606"/>
      <c r="X124" s="607"/>
      <c r="Y124" s="608">
        <v>0.1</v>
      </c>
      <c r="Z124" s="609"/>
      <c r="AA124" s="609"/>
      <c r="AB124" s="610"/>
      <c r="AC124" s="613" t="s">
        <v>594</v>
      </c>
      <c r="AD124" s="797"/>
      <c r="AE124" s="797"/>
      <c r="AF124" s="797"/>
      <c r="AG124" s="798"/>
      <c r="AH124" s="605" t="s">
        <v>741</v>
      </c>
      <c r="AI124" s="606"/>
      <c r="AJ124" s="606"/>
      <c r="AK124" s="606"/>
      <c r="AL124" s="606"/>
      <c r="AM124" s="606"/>
      <c r="AN124" s="606"/>
      <c r="AO124" s="606"/>
      <c r="AP124" s="606"/>
      <c r="AQ124" s="606"/>
      <c r="AR124" s="606"/>
      <c r="AS124" s="606"/>
      <c r="AT124" s="607"/>
      <c r="AU124" s="608">
        <v>8.9</v>
      </c>
      <c r="AV124" s="609"/>
      <c r="AW124" s="609"/>
      <c r="AX124" s="619"/>
    </row>
    <row r="125" spans="1:50" ht="24.75" customHeight="1" x14ac:dyDescent="0.2">
      <c r="A125" s="1065"/>
      <c r="B125" s="1066"/>
      <c r="C125" s="1066"/>
      <c r="D125" s="1066"/>
      <c r="E125" s="1066"/>
      <c r="F125" s="1067"/>
      <c r="G125" s="613" t="s">
        <v>594</v>
      </c>
      <c r="H125" s="614"/>
      <c r="I125" s="614"/>
      <c r="J125" s="614"/>
      <c r="K125" s="615"/>
      <c r="L125" s="605" t="s">
        <v>692</v>
      </c>
      <c r="M125" s="606"/>
      <c r="N125" s="606"/>
      <c r="O125" s="606"/>
      <c r="P125" s="606"/>
      <c r="Q125" s="606"/>
      <c r="R125" s="606"/>
      <c r="S125" s="606"/>
      <c r="T125" s="606"/>
      <c r="U125" s="606"/>
      <c r="V125" s="606"/>
      <c r="W125" s="606"/>
      <c r="X125" s="607"/>
      <c r="Y125" s="608">
        <v>0.1</v>
      </c>
      <c r="Z125" s="609"/>
      <c r="AA125" s="609"/>
      <c r="AB125" s="610"/>
      <c r="AC125" s="613" t="s">
        <v>689</v>
      </c>
      <c r="AD125" s="797"/>
      <c r="AE125" s="797"/>
      <c r="AF125" s="797"/>
      <c r="AG125" s="798"/>
      <c r="AH125" s="605" t="s">
        <v>742</v>
      </c>
      <c r="AI125" s="606"/>
      <c r="AJ125" s="606"/>
      <c r="AK125" s="606"/>
      <c r="AL125" s="606"/>
      <c r="AM125" s="606"/>
      <c r="AN125" s="606"/>
      <c r="AO125" s="606"/>
      <c r="AP125" s="606"/>
      <c r="AQ125" s="606"/>
      <c r="AR125" s="606"/>
      <c r="AS125" s="606"/>
      <c r="AT125" s="607"/>
      <c r="AU125" s="608">
        <v>8.1</v>
      </c>
      <c r="AV125" s="609"/>
      <c r="AW125" s="609"/>
      <c r="AX125" s="619"/>
    </row>
    <row r="126" spans="1:50" ht="24.75" customHeight="1" x14ac:dyDescent="0.2">
      <c r="A126" s="1065"/>
      <c r="B126" s="1066"/>
      <c r="C126" s="1066"/>
      <c r="D126" s="1066"/>
      <c r="E126" s="1066"/>
      <c r="F126" s="1067"/>
      <c r="G126" s="613" t="s">
        <v>587</v>
      </c>
      <c r="H126" s="614"/>
      <c r="I126" s="614"/>
      <c r="J126" s="614"/>
      <c r="K126" s="615"/>
      <c r="L126" s="605" t="s">
        <v>618</v>
      </c>
      <c r="M126" s="606"/>
      <c r="N126" s="606"/>
      <c r="O126" s="606"/>
      <c r="P126" s="606"/>
      <c r="Q126" s="606"/>
      <c r="R126" s="606"/>
      <c r="S126" s="606"/>
      <c r="T126" s="606"/>
      <c r="U126" s="606"/>
      <c r="V126" s="606"/>
      <c r="W126" s="606"/>
      <c r="X126" s="607"/>
      <c r="Y126" s="608">
        <v>0.1</v>
      </c>
      <c r="Z126" s="609"/>
      <c r="AA126" s="609"/>
      <c r="AB126" s="610"/>
      <c r="AC126" s="613" t="s">
        <v>743</v>
      </c>
      <c r="AD126" s="797"/>
      <c r="AE126" s="797"/>
      <c r="AF126" s="797"/>
      <c r="AG126" s="798"/>
      <c r="AH126" s="605" t="s">
        <v>744</v>
      </c>
      <c r="AI126" s="799"/>
      <c r="AJ126" s="799"/>
      <c r="AK126" s="799"/>
      <c r="AL126" s="799"/>
      <c r="AM126" s="799"/>
      <c r="AN126" s="799"/>
      <c r="AO126" s="799"/>
      <c r="AP126" s="799"/>
      <c r="AQ126" s="799"/>
      <c r="AR126" s="799"/>
      <c r="AS126" s="799"/>
      <c r="AT126" s="800"/>
      <c r="AU126" s="608">
        <v>4.4000000000000004</v>
      </c>
      <c r="AV126" s="609"/>
      <c r="AW126" s="609"/>
      <c r="AX126" s="619"/>
    </row>
    <row r="127" spans="1:50" ht="24.75" customHeight="1" x14ac:dyDescent="0.2">
      <c r="A127" s="1065"/>
      <c r="B127" s="1066"/>
      <c r="C127" s="1066"/>
      <c r="D127" s="1066"/>
      <c r="E127" s="1066"/>
      <c r="F127" s="1067"/>
      <c r="G127" s="613" t="s">
        <v>80</v>
      </c>
      <c r="H127" s="614"/>
      <c r="I127" s="614"/>
      <c r="J127" s="614"/>
      <c r="K127" s="615"/>
      <c r="L127" s="605" t="s">
        <v>717</v>
      </c>
      <c r="M127" s="606"/>
      <c r="N127" s="606"/>
      <c r="O127" s="606"/>
      <c r="P127" s="606"/>
      <c r="Q127" s="606"/>
      <c r="R127" s="606"/>
      <c r="S127" s="606"/>
      <c r="T127" s="606"/>
      <c r="U127" s="606"/>
      <c r="V127" s="606"/>
      <c r="W127" s="606"/>
      <c r="X127" s="607"/>
      <c r="Y127" s="608">
        <v>0.1</v>
      </c>
      <c r="Z127" s="609"/>
      <c r="AA127" s="609"/>
      <c r="AB127" s="610"/>
      <c r="AC127" s="613" t="s">
        <v>620</v>
      </c>
      <c r="AD127" s="797"/>
      <c r="AE127" s="797"/>
      <c r="AF127" s="797"/>
      <c r="AG127" s="798"/>
      <c r="AH127" s="605" t="s">
        <v>745</v>
      </c>
      <c r="AI127" s="799"/>
      <c r="AJ127" s="799"/>
      <c r="AK127" s="799"/>
      <c r="AL127" s="799"/>
      <c r="AM127" s="799"/>
      <c r="AN127" s="799"/>
      <c r="AO127" s="799"/>
      <c r="AP127" s="799"/>
      <c r="AQ127" s="799"/>
      <c r="AR127" s="799"/>
      <c r="AS127" s="799"/>
      <c r="AT127" s="800"/>
      <c r="AU127" s="608">
        <v>1</v>
      </c>
      <c r="AV127" s="609"/>
      <c r="AW127" s="609"/>
      <c r="AX127" s="619"/>
    </row>
    <row r="128" spans="1:50" ht="24.75" customHeight="1" x14ac:dyDescent="0.2">
      <c r="A128" s="1065"/>
      <c r="B128" s="1066"/>
      <c r="C128" s="1066"/>
      <c r="D128" s="1066"/>
      <c r="E128" s="1066"/>
      <c r="F128" s="106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t="s">
        <v>80</v>
      </c>
      <c r="AD128" s="797"/>
      <c r="AE128" s="797"/>
      <c r="AF128" s="797"/>
      <c r="AG128" s="798"/>
      <c r="AH128" s="605" t="s">
        <v>746</v>
      </c>
      <c r="AI128" s="606"/>
      <c r="AJ128" s="606"/>
      <c r="AK128" s="606"/>
      <c r="AL128" s="606"/>
      <c r="AM128" s="606"/>
      <c r="AN128" s="606"/>
      <c r="AO128" s="606"/>
      <c r="AP128" s="606"/>
      <c r="AQ128" s="606"/>
      <c r="AR128" s="606"/>
      <c r="AS128" s="606"/>
      <c r="AT128" s="607"/>
      <c r="AU128" s="608">
        <v>8.9</v>
      </c>
      <c r="AV128" s="609"/>
      <c r="AW128" s="609"/>
      <c r="AX128" s="619"/>
    </row>
    <row r="129" spans="1:50" ht="24.75" customHeight="1" x14ac:dyDescent="0.2">
      <c r="A129" s="1065"/>
      <c r="B129" s="1066"/>
      <c r="C129" s="1066"/>
      <c r="D129" s="1066"/>
      <c r="E129" s="1066"/>
      <c r="F129" s="106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t="s">
        <v>747</v>
      </c>
      <c r="AD129" s="614"/>
      <c r="AE129" s="614"/>
      <c r="AF129" s="614"/>
      <c r="AG129" s="615"/>
      <c r="AH129" s="605" t="s">
        <v>748</v>
      </c>
      <c r="AI129" s="606"/>
      <c r="AJ129" s="606"/>
      <c r="AK129" s="606"/>
      <c r="AL129" s="606"/>
      <c r="AM129" s="606"/>
      <c r="AN129" s="606"/>
      <c r="AO129" s="606"/>
      <c r="AP129" s="606"/>
      <c r="AQ129" s="606"/>
      <c r="AR129" s="606"/>
      <c r="AS129" s="606"/>
      <c r="AT129" s="607"/>
      <c r="AU129" s="608">
        <v>7.9</v>
      </c>
      <c r="AV129" s="609"/>
      <c r="AW129" s="609"/>
      <c r="AX129" s="619"/>
    </row>
    <row r="130" spans="1:50" ht="24.75" hidden="1" customHeight="1" x14ac:dyDescent="0.2">
      <c r="A130" s="1065"/>
      <c r="B130" s="1066"/>
      <c r="C130" s="1066"/>
      <c r="D130" s="1066"/>
      <c r="E130" s="1066"/>
      <c r="F130" s="106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x14ac:dyDescent="0.2">
      <c r="A131" s="1065"/>
      <c r="B131" s="1066"/>
      <c r="C131" s="1066"/>
      <c r="D131" s="1066"/>
      <c r="E131" s="1066"/>
      <c r="F131" s="106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x14ac:dyDescent="0.2">
      <c r="A132" s="1065"/>
      <c r="B132" s="1066"/>
      <c r="C132" s="1066"/>
      <c r="D132" s="1066"/>
      <c r="E132" s="1066"/>
      <c r="F132" s="106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65"/>
      <c r="B133" s="1066"/>
      <c r="C133" s="1066"/>
      <c r="D133" s="1066"/>
      <c r="E133" s="1066"/>
      <c r="F133" s="1067"/>
      <c r="G133" s="834" t="s">
        <v>20</v>
      </c>
      <c r="H133" s="835"/>
      <c r="I133" s="835"/>
      <c r="J133" s="835"/>
      <c r="K133" s="835"/>
      <c r="L133" s="836"/>
      <c r="M133" s="837"/>
      <c r="N133" s="837"/>
      <c r="O133" s="837"/>
      <c r="P133" s="837"/>
      <c r="Q133" s="837"/>
      <c r="R133" s="837"/>
      <c r="S133" s="837"/>
      <c r="T133" s="837"/>
      <c r="U133" s="837"/>
      <c r="V133" s="837"/>
      <c r="W133" s="837"/>
      <c r="X133" s="838"/>
      <c r="Y133" s="839">
        <f>SUM(Y123:AB132)</f>
        <v>0.89999999999999991</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88.40000000000002</v>
      </c>
      <c r="AV133" s="840"/>
      <c r="AW133" s="840"/>
      <c r="AX133" s="842"/>
    </row>
    <row r="134" spans="1:50" ht="30" customHeight="1" x14ac:dyDescent="0.2">
      <c r="A134" s="1065"/>
      <c r="B134" s="1066"/>
      <c r="C134" s="1066"/>
      <c r="D134" s="1066"/>
      <c r="E134" s="1066"/>
      <c r="F134" s="1067"/>
      <c r="G134" s="602" t="s">
        <v>749</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754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1"/>
    </row>
    <row r="135" spans="1:50" ht="24.75" customHeight="1" x14ac:dyDescent="0.2">
      <c r="A135" s="1065"/>
      <c r="B135" s="1066"/>
      <c r="C135" s="1066"/>
      <c r="D135" s="1066"/>
      <c r="E135" s="1066"/>
      <c r="F135" s="1067"/>
      <c r="G135" s="823" t="s">
        <v>17</v>
      </c>
      <c r="H135" s="672"/>
      <c r="I135" s="672"/>
      <c r="J135" s="672"/>
      <c r="K135" s="672"/>
      <c r="L135" s="671" t="s">
        <v>18</v>
      </c>
      <c r="M135" s="672"/>
      <c r="N135" s="672"/>
      <c r="O135" s="672"/>
      <c r="P135" s="672"/>
      <c r="Q135" s="672"/>
      <c r="R135" s="672"/>
      <c r="S135" s="672"/>
      <c r="T135" s="672"/>
      <c r="U135" s="672"/>
      <c r="V135" s="672"/>
      <c r="W135" s="672"/>
      <c r="X135" s="673"/>
      <c r="Y135" s="660" t="s">
        <v>19</v>
      </c>
      <c r="Z135" s="661"/>
      <c r="AA135" s="661"/>
      <c r="AB135" s="806"/>
      <c r="AC135" s="823" t="s">
        <v>17</v>
      </c>
      <c r="AD135" s="672"/>
      <c r="AE135" s="672"/>
      <c r="AF135" s="672"/>
      <c r="AG135" s="672"/>
      <c r="AH135" s="671" t="s">
        <v>18</v>
      </c>
      <c r="AI135" s="672"/>
      <c r="AJ135" s="672"/>
      <c r="AK135" s="672"/>
      <c r="AL135" s="672"/>
      <c r="AM135" s="672"/>
      <c r="AN135" s="672"/>
      <c r="AO135" s="672"/>
      <c r="AP135" s="672"/>
      <c r="AQ135" s="672"/>
      <c r="AR135" s="672"/>
      <c r="AS135" s="672"/>
      <c r="AT135" s="673"/>
      <c r="AU135" s="660" t="s">
        <v>19</v>
      </c>
      <c r="AV135" s="661"/>
      <c r="AW135" s="661"/>
      <c r="AX135" s="662"/>
    </row>
    <row r="136" spans="1:50" ht="24.75" customHeight="1" x14ac:dyDescent="0.2">
      <c r="A136" s="1065"/>
      <c r="B136" s="1066"/>
      <c r="C136" s="1066"/>
      <c r="D136" s="1066"/>
      <c r="E136" s="1066"/>
      <c r="F136" s="1067"/>
      <c r="G136" s="674" t="s">
        <v>582</v>
      </c>
      <c r="H136" s="675"/>
      <c r="I136" s="675"/>
      <c r="J136" s="675"/>
      <c r="K136" s="676"/>
      <c r="L136" s="605" t="s">
        <v>750</v>
      </c>
      <c r="M136" s="606"/>
      <c r="N136" s="606"/>
      <c r="O136" s="606"/>
      <c r="P136" s="606"/>
      <c r="Q136" s="606"/>
      <c r="R136" s="606"/>
      <c r="S136" s="606"/>
      <c r="T136" s="606"/>
      <c r="U136" s="606"/>
      <c r="V136" s="606"/>
      <c r="W136" s="606"/>
      <c r="X136" s="607"/>
      <c r="Y136" s="397">
        <v>38.799999999999997</v>
      </c>
      <c r="Z136" s="398"/>
      <c r="AA136" s="398"/>
      <c r="AB136" s="399"/>
      <c r="AC136" s="674" t="s">
        <v>743</v>
      </c>
      <c r="AD136" s="675"/>
      <c r="AE136" s="675"/>
      <c r="AF136" s="675"/>
      <c r="AG136" s="676"/>
      <c r="AH136" s="843" t="s">
        <v>753</v>
      </c>
      <c r="AI136" s="844"/>
      <c r="AJ136" s="844"/>
      <c r="AK136" s="844"/>
      <c r="AL136" s="844"/>
      <c r="AM136" s="844"/>
      <c r="AN136" s="844"/>
      <c r="AO136" s="844"/>
      <c r="AP136" s="844"/>
      <c r="AQ136" s="844"/>
      <c r="AR136" s="844"/>
      <c r="AS136" s="844"/>
      <c r="AT136" s="845"/>
      <c r="AU136" s="397">
        <v>5.3</v>
      </c>
      <c r="AV136" s="398"/>
      <c r="AW136" s="398"/>
      <c r="AX136" s="399"/>
    </row>
    <row r="137" spans="1:50" ht="24.75" customHeight="1" x14ac:dyDescent="0.2">
      <c r="A137" s="1065"/>
      <c r="B137" s="1066"/>
      <c r="C137" s="1066"/>
      <c r="D137" s="1066"/>
      <c r="E137" s="1066"/>
      <c r="F137" s="1067"/>
      <c r="G137" s="613" t="s">
        <v>743</v>
      </c>
      <c r="H137" s="614"/>
      <c r="I137" s="614"/>
      <c r="J137" s="614"/>
      <c r="K137" s="615"/>
      <c r="L137" s="605" t="s">
        <v>751</v>
      </c>
      <c r="M137" s="606"/>
      <c r="N137" s="606"/>
      <c r="O137" s="606"/>
      <c r="P137" s="606"/>
      <c r="Q137" s="606"/>
      <c r="R137" s="606"/>
      <c r="S137" s="606"/>
      <c r="T137" s="606"/>
      <c r="U137" s="606"/>
      <c r="V137" s="606"/>
      <c r="W137" s="606"/>
      <c r="X137" s="607"/>
      <c r="Y137" s="608">
        <v>12.6</v>
      </c>
      <c r="Z137" s="609"/>
      <c r="AA137" s="609"/>
      <c r="AB137" s="610"/>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65"/>
      <c r="B138" s="1066"/>
      <c r="C138" s="1066"/>
      <c r="D138" s="1066"/>
      <c r="E138" s="1066"/>
      <c r="F138" s="1067"/>
      <c r="G138" s="613" t="s">
        <v>752</v>
      </c>
      <c r="H138" s="614"/>
      <c r="I138" s="614"/>
      <c r="J138" s="614"/>
      <c r="K138" s="615"/>
      <c r="L138" s="605" t="s">
        <v>753</v>
      </c>
      <c r="M138" s="606"/>
      <c r="N138" s="606"/>
      <c r="O138" s="606"/>
      <c r="P138" s="606"/>
      <c r="Q138" s="606"/>
      <c r="R138" s="606"/>
      <c r="S138" s="606"/>
      <c r="T138" s="606"/>
      <c r="U138" s="606"/>
      <c r="V138" s="606"/>
      <c r="W138" s="606"/>
      <c r="X138" s="607"/>
      <c r="Y138" s="608">
        <v>6.9</v>
      </c>
      <c r="Z138" s="609"/>
      <c r="AA138" s="609"/>
      <c r="AB138" s="610"/>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65"/>
      <c r="B139" s="1066"/>
      <c r="C139" s="1066"/>
      <c r="D139" s="1066"/>
      <c r="E139" s="1066"/>
      <c r="F139" s="1067"/>
      <c r="G139" s="613" t="s">
        <v>80</v>
      </c>
      <c r="H139" s="614"/>
      <c r="I139" s="614"/>
      <c r="J139" s="614"/>
      <c r="K139" s="615"/>
      <c r="L139" s="605" t="s">
        <v>586</v>
      </c>
      <c r="M139" s="606"/>
      <c r="N139" s="606"/>
      <c r="O139" s="606"/>
      <c r="P139" s="606"/>
      <c r="Q139" s="606"/>
      <c r="R139" s="606"/>
      <c r="S139" s="606"/>
      <c r="T139" s="606"/>
      <c r="U139" s="606"/>
      <c r="V139" s="606"/>
      <c r="W139" s="606"/>
      <c r="X139" s="607"/>
      <c r="Y139" s="608">
        <v>6.4</v>
      </c>
      <c r="Z139" s="609"/>
      <c r="AA139" s="609"/>
      <c r="AB139" s="610"/>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65"/>
      <c r="B140" s="1066"/>
      <c r="C140" s="1066"/>
      <c r="D140" s="1066"/>
      <c r="E140" s="1066"/>
      <c r="F140" s="1067"/>
      <c r="G140" s="613" t="s">
        <v>747</v>
      </c>
      <c r="H140" s="614"/>
      <c r="I140" s="614"/>
      <c r="J140" s="614"/>
      <c r="K140" s="615"/>
      <c r="L140" s="605" t="s">
        <v>597</v>
      </c>
      <c r="M140" s="606"/>
      <c r="N140" s="606"/>
      <c r="O140" s="606"/>
      <c r="P140" s="606"/>
      <c r="Q140" s="606"/>
      <c r="R140" s="606"/>
      <c r="S140" s="606"/>
      <c r="T140" s="606"/>
      <c r="U140" s="606"/>
      <c r="V140" s="606"/>
      <c r="W140" s="606"/>
      <c r="X140" s="607"/>
      <c r="Y140" s="608">
        <v>5.7</v>
      </c>
      <c r="Z140" s="609"/>
      <c r="AA140" s="609"/>
      <c r="AB140" s="610"/>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x14ac:dyDescent="0.2">
      <c r="A141" s="1065"/>
      <c r="B141" s="1066"/>
      <c r="C141" s="1066"/>
      <c r="D141" s="1066"/>
      <c r="E141" s="1066"/>
      <c r="F141" s="106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x14ac:dyDescent="0.2">
      <c r="A142" s="1065"/>
      <c r="B142" s="1066"/>
      <c r="C142" s="1066"/>
      <c r="D142" s="1066"/>
      <c r="E142" s="1066"/>
      <c r="F142" s="106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x14ac:dyDescent="0.2">
      <c r="A143" s="1065"/>
      <c r="B143" s="1066"/>
      <c r="C143" s="1066"/>
      <c r="D143" s="1066"/>
      <c r="E143" s="1066"/>
      <c r="F143" s="106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x14ac:dyDescent="0.2">
      <c r="A144" s="1065"/>
      <c r="B144" s="1066"/>
      <c r="C144" s="1066"/>
      <c r="D144" s="1066"/>
      <c r="E144" s="1066"/>
      <c r="F144" s="106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x14ac:dyDescent="0.2">
      <c r="A145" s="1065"/>
      <c r="B145" s="1066"/>
      <c r="C145" s="1066"/>
      <c r="D145" s="1066"/>
      <c r="E145" s="1066"/>
      <c r="F145" s="106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65"/>
      <c r="B146" s="1066"/>
      <c r="C146" s="1066"/>
      <c r="D146" s="1066"/>
      <c r="E146" s="1066"/>
      <c r="F146" s="1067"/>
      <c r="G146" s="834" t="s">
        <v>20</v>
      </c>
      <c r="H146" s="835"/>
      <c r="I146" s="835"/>
      <c r="J146" s="835"/>
      <c r="K146" s="835"/>
      <c r="L146" s="836"/>
      <c r="M146" s="837"/>
      <c r="N146" s="837"/>
      <c r="O146" s="837"/>
      <c r="P146" s="837"/>
      <c r="Q146" s="837"/>
      <c r="R146" s="837"/>
      <c r="S146" s="837"/>
      <c r="T146" s="837"/>
      <c r="U146" s="837"/>
      <c r="V146" s="837"/>
      <c r="W146" s="837"/>
      <c r="X146" s="838"/>
      <c r="Y146" s="839">
        <f>SUM(Y136:AB145)</f>
        <v>70.400000000000006</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5.3</v>
      </c>
      <c r="AV146" s="840"/>
      <c r="AW146" s="840"/>
      <c r="AX146" s="842"/>
    </row>
    <row r="147" spans="1:50" ht="30" customHeight="1" x14ac:dyDescent="0.2">
      <c r="A147" s="1065"/>
      <c r="B147" s="1066"/>
      <c r="C147" s="1066"/>
      <c r="D147" s="1066"/>
      <c r="E147" s="1066"/>
      <c r="F147" s="1067"/>
      <c r="G147" s="602" t="s">
        <v>755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762</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1"/>
    </row>
    <row r="148" spans="1:50" ht="24.75" customHeight="1" x14ac:dyDescent="0.2">
      <c r="A148" s="1065"/>
      <c r="B148" s="1066"/>
      <c r="C148" s="1066"/>
      <c r="D148" s="1066"/>
      <c r="E148" s="1066"/>
      <c r="F148" s="1067"/>
      <c r="G148" s="823" t="s">
        <v>17</v>
      </c>
      <c r="H148" s="672"/>
      <c r="I148" s="672"/>
      <c r="J148" s="672"/>
      <c r="K148" s="672"/>
      <c r="L148" s="671" t="s">
        <v>18</v>
      </c>
      <c r="M148" s="672"/>
      <c r="N148" s="672"/>
      <c r="O148" s="672"/>
      <c r="P148" s="672"/>
      <c r="Q148" s="672"/>
      <c r="R148" s="672"/>
      <c r="S148" s="672"/>
      <c r="T148" s="672"/>
      <c r="U148" s="672"/>
      <c r="V148" s="672"/>
      <c r="W148" s="672"/>
      <c r="X148" s="673"/>
      <c r="Y148" s="660" t="s">
        <v>19</v>
      </c>
      <c r="Z148" s="661"/>
      <c r="AA148" s="661"/>
      <c r="AB148" s="806"/>
      <c r="AC148" s="823" t="s">
        <v>17</v>
      </c>
      <c r="AD148" s="672"/>
      <c r="AE148" s="672"/>
      <c r="AF148" s="672"/>
      <c r="AG148" s="672"/>
      <c r="AH148" s="671" t="s">
        <v>18</v>
      </c>
      <c r="AI148" s="672"/>
      <c r="AJ148" s="672"/>
      <c r="AK148" s="672"/>
      <c r="AL148" s="672"/>
      <c r="AM148" s="672"/>
      <c r="AN148" s="672"/>
      <c r="AO148" s="672"/>
      <c r="AP148" s="672"/>
      <c r="AQ148" s="672"/>
      <c r="AR148" s="672"/>
      <c r="AS148" s="672"/>
      <c r="AT148" s="673"/>
      <c r="AU148" s="660" t="s">
        <v>19</v>
      </c>
      <c r="AV148" s="661"/>
      <c r="AW148" s="661"/>
      <c r="AX148" s="662"/>
    </row>
    <row r="149" spans="1:50" ht="24.75" customHeight="1" x14ac:dyDescent="0.2">
      <c r="A149" s="1065"/>
      <c r="B149" s="1066"/>
      <c r="C149" s="1066"/>
      <c r="D149" s="1066"/>
      <c r="E149" s="1066"/>
      <c r="F149" s="1067"/>
      <c r="G149" s="674" t="s">
        <v>743</v>
      </c>
      <c r="H149" s="675"/>
      <c r="I149" s="675"/>
      <c r="J149" s="675"/>
      <c r="K149" s="676"/>
      <c r="L149" s="843" t="s">
        <v>756</v>
      </c>
      <c r="M149" s="1074"/>
      <c r="N149" s="1074"/>
      <c r="O149" s="1074"/>
      <c r="P149" s="1074"/>
      <c r="Q149" s="1074"/>
      <c r="R149" s="1074"/>
      <c r="S149" s="1074"/>
      <c r="T149" s="1074"/>
      <c r="U149" s="1074"/>
      <c r="V149" s="1074"/>
      <c r="W149" s="1074"/>
      <c r="X149" s="1075"/>
      <c r="Y149" s="397">
        <v>9.6999999999999993</v>
      </c>
      <c r="Z149" s="398"/>
      <c r="AA149" s="398"/>
      <c r="AB149" s="813"/>
      <c r="AC149" s="674" t="s">
        <v>743</v>
      </c>
      <c r="AD149" s="675"/>
      <c r="AE149" s="675"/>
      <c r="AF149" s="675"/>
      <c r="AG149" s="676"/>
      <c r="AH149" s="843" t="s">
        <v>763</v>
      </c>
      <c r="AI149" s="844"/>
      <c r="AJ149" s="844"/>
      <c r="AK149" s="844"/>
      <c r="AL149" s="844"/>
      <c r="AM149" s="844"/>
      <c r="AN149" s="844"/>
      <c r="AO149" s="844"/>
      <c r="AP149" s="844"/>
      <c r="AQ149" s="844"/>
      <c r="AR149" s="844"/>
      <c r="AS149" s="844"/>
      <c r="AT149" s="845"/>
      <c r="AU149" s="397">
        <v>3.9</v>
      </c>
      <c r="AV149" s="398"/>
      <c r="AW149" s="398"/>
      <c r="AX149" s="399"/>
    </row>
    <row r="150" spans="1:50" ht="24.75" customHeight="1" x14ac:dyDescent="0.2">
      <c r="A150" s="1065"/>
      <c r="B150" s="1066"/>
      <c r="C150" s="1066"/>
      <c r="D150" s="1066"/>
      <c r="E150" s="1066"/>
      <c r="F150" s="1067"/>
      <c r="G150" s="613" t="s">
        <v>582</v>
      </c>
      <c r="H150" s="614"/>
      <c r="I150" s="614"/>
      <c r="J150" s="614"/>
      <c r="K150" s="615"/>
      <c r="L150" s="605" t="s">
        <v>740</v>
      </c>
      <c r="M150" s="606"/>
      <c r="N150" s="606"/>
      <c r="O150" s="606"/>
      <c r="P150" s="606"/>
      <c r="Q150" s="606"/>
      <c r="R150" s="606"/>
      <c r="S150" s="606"/>
      <c r="T150" s="606"/>
      <c r="U150" s="606"/>
      <c r="V150" s="606"/>
      <c r="W150" s="606"/>
      <c r="X150" s="607"/>
      <c r="Y150" s="608">
        <v>5.3</v>
      </c>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65"/>
      <c r="B151" s="1066"/>
      <c r="C151" s="1066"/>
      <c r="D151" s="1066"/>
      <c r="E151" s="1066"/>
      <c r="F151" s="1067"/>
      <c r="G151" s="613" t="s">
        <v>640</v>
      </c>
      <c r="H151" s="614"/>
      <c r="I151" s="614"/>
      <c r="J151" s="614"/>
      <c r="K151" s="615"/>
      <c r="L151" s="605" t="s">
        <v>757</v>
      </c>
      <c r="M151" s="606"/>
      <c r="N151" s="606"/>
      <c r="O151" s="606"/>
      <c r="P151" s="606"/>
      <c r="Q151" s="606"/>
      <c r="R151" s="606"/>
      <c r="S151" s="606"/>
      <c r="T151" s="606"/>
      <c r="U151" s="606"/>
      <c r="V151" s="606"/>
      <c r="W151" s="606"/>
      <c r="X151" s="607"/>
      <c r="Y151" s="608">
        <v>4.2</v>
      </c>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65"/>
      <c r="B152" s="1066"/>
      <c r="C152" s="1066"/>
      <c r="D152" s="1066"/>
      <c r="E152" s="1066"/>
      <c r="F152" s="1067"/>
      <c r="G152" s="613" t="s">
        <v>752</v>
      </c>
      <c r="H152" s="614"/>
      <c r="I152" s="614"/>
      <c r="J152" s="614"/>
      <c r="K152" s="615"/>
      <c r="L152" s="605" t="s">
        <v>758</v>
      </c>
      <c r="M152" s="606"/>
      <c r="N152" s="606"/>
      <c r="O152" s="606"/>
      <c r="P152" s="606"/>
      <c r="Q152" s="606"/>
      <c r="R152" s="606"/>
      <c r="S152" s="606"/>
      <c r="T152" s="606"/>
      <c r="U152" s="606"/>
      <c r="V152" s="606"/>
      <c r="W152" s="606"/>
      <c r="X152" s="607"/>
      <c r="Y152" s="608">
        <v>3.5</v>
      </c>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65"/>
      <c r="B153" s="1066"/>
      <c r="C153" s="1066"/>
      <c r="D153" s="1066"/>
      <c r="E153" s="1066"/>
      <c r="F153" s="1067"/>
      <c r="G153" s="613" t="s">
        <v>620</v>
      </c>
      <c r="H153" s="614"/>
      <c r="I153" s="614"/>
      <c r="J153" s="614"/>
      <c r="K153" s="615"/>
      <c r="L153" s="605" t="s">
        <v>759</v>
      </c>
      <c r="M153" s="606"/>
      <c r="N153" s="606"/>
      <c r="O153" s="606"/>
      <c r="P153" s="606"/>
      <c r="Q153" s="606"/>
      <c r="R153" s="606"/>
      <c r="S153" s="606"/>
      <c r="T153" s="606"/>
      <c r="U153" s="606"/>
      <c r="V153" s="606"/>
      <c r="W153" s="606"/>
      <c r="X153" s="607"/>
      <c r="Y153" s="608">
        <v>1.4</v>
      </c>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65"/>
      <c r="B154" s="1066"/>
      <c r="C154" s="1066"/>
      <c r="D154" s="1066"/>
      <c r="E154" s="1066"/>
      <c r="F154" s="1067"/>
      <c r="G154" s="613" t="s">
        <v>80</v>
      </c>
      <c r="H154" s="614"/>
      <c r="I154" s="614"/>
      <c r="J154" s="614"/>
      <c r="K154" s="615"/>
      <c r="L154" s="605" t="s">
        <v>760</v>
      </c>
      <c r="M154" s="606"/>
      <c r="N154" s="606"/>
      <c r="O154" s="606"/>
      <c r="P154" s="606"/>
      <c r="Q154" s="606"/>
      <c r="R154" s="606"/>
      <c r="S154" s="606"/>
      <c r="T154" s="606"/>
      <c r="U154" s="606"/>
      <c r="V154" s="606"/>
      <c r="W154" s="606"/>
      <c r="X154" s="607"/>
      <c r="Y154" s="608">
        <v>2.8</v>
      </c>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65"/>
      <c r="B155" s="1066"/>
      <c r="C155" s="1066"/>
      <c r="D155" s="1066"/>
      <c r="E155" s="1066"/>
      <c r="F155" s="1067"/>
      <c r="G155" s="613" t="s">
        <v>761</v>
      </c>
      <c r="H155" s="614"/>
      <c r="I155" s="614"/>
      <c r="J155" s="614"/>
      <c r="K155" s="615"/>
      <c r="L155" s="605" t="s">
        <v>695</v>
      </c>
      <c r="M155" s="606"/>
      <c r="N155" s="606"/>
      <c r="O155" s="606"/>
      <c r="P155" s="606"/>
      <c r="Q155" s="606"/>
      <c r="R155" s="606"/>
      <c r="S155" s="606"/>
      <c r="T155" s="606"/>
      <c r="U155" s="606"/>
      <c r="V155" s="606"/>
      <c r="W155" s="606"/>
      <c r="X155" s="607"/>
      <c r="Y155" s="608">
        <v>3.1</v>
      </c>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x14ac:dyDescent="0.2">
      <c r="A156" s="1065"/>
      <c r="B156" s="1066"/>
      <c r="C156" s="1066"/>
      <c r="D156" s="1066"/>
      <c r="E156" s="1066"/>
      <c r="F156" s="106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x14ac:dyDescent="0.2">
      <c r="A157" s="1065"/>
      <c r="B157" s="1066"/>
      <c r="C157" s="1066"/>
      <c r="D157" s="1066"/>
      <c r="E157" s="1066"/>
      <c r="F157" s="106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x14ac:dyDescent="0.2">
      <c r="A158" s="1065"/>
      <c r="B158" s="1066"/>
      <c r="C158" s="1066"/>
      <c r="D158" s="1066"/>
      <c r="E158" s="1066"/>
      <c r="F158" s="106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30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3.9</v>
      </c>
      <c r="AV159" s="1059"/>
      <c r="AW159" s="1059"/>
      <c r="AX159" s="1061"/>
    </row>
    <row r="160" spans="1:50" s="38" customFormat="1" ht="24.75" customHeight="1" thickBot="1" x14ac:dyDescent="0.25"/>
    <row r="161" spans="1:50" ht="30" customHeight="1" x14ac:dyDescent="0.2">
      <c r="A161" s="1071" t="s">
        <v>28</v>
      </c>
      <c r="B161" s="1072"/>
      <c r="C161" s="1072"/>
      <c r="D161" s="1072"/>
      <c r="E161" s="1072"/>
      <c r="F161" s="1073"/>
      <c r="G161" s="602" t="s">
        <v>764</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767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1"/>
    </row>
    <row r="162" spans="1:50" ht="24.75" customHeight="1" x14ac:dyDescent="0.2">
      <c r="A162" s="1065"/>
      <c r="B162" s="1066"/>
      <c r="C162" s="1066"/>
      <c r="D162" s="1066"/>
      <c r="E162" s="1066"/>
      <c r="F162" s="1067"/>
      <c r="G162" s="823" t="s">
        <v>17</v>
      </c>
      <c r="H162" s="672"/>
      <c r="I162" s="672"/>
      <c r="J162" s="672"/>
      <c r="K162" s="672"/>
      <c r="L162" s="671" t="s">
        <v>18</v>
      </c>
      <c r="M162" s="672"/>
      <c r="N162" s="672"/>
      <c r="O162" s="672"/>
      <c r="P162" s="672"/>
      <c r="Q162" s="672"/>
      <c r="R162" s="672"/>
      <c r="S162" s="672"/>
      <c r="T162" s="672"/>
      <c r="U162" s="672"/>
      <c r="V162" s="672"/>
      <c r="W162" s="672"/>
      <c r="X162" s="673"/>
      <c r="Y162" s="660" t="s">
        <v>19</v>
      </c>
      <c r="Z162" s="661"/>
      <c r="AA162" s="661"/>
      <c r="AB162" s="806"/>
      <c r="AC162" s="823" t="s">
        <v>17</v>
      </c>
      <c r="AD162" s="672"/>
      <c r="AE162" s="672"/>
      <c r="AF162" s="672"/>
      <c r="AG162" s="672"/>
      <c r="AH162" s="671" t="s">
        <v>18</v>
      </c>
      <c r="AI162" s="672"/>
      <c r="AJ162" s="672"/>
      <c r="AK162" s="672"/>
      <c r="AL162" s="672"/>
      <c r="AM162" s="672"/>
      <c r="AN162" s="672"/>
      <c r="AO162" s="672"/>
      <c r="AP162" s="672"/>
      <c r="AQ162" s="672"/>
      <c r="AR162" s="672"/>
      <c r="AS162" s="672"/>
      <c r="AT162" s="673"/>
      <c r="AU162" s="660" t="s">
        <v>19</v>
      </c>
      <c r="AV162" s="661"/>
      <c r="AW162" s="661"/>
      <c r="AX162" s="662"/>
    </row>
    <row r="163" spans="1:50" ht="24.75" customHeight="1" x14ac:dyDescent="0.2">
      <c r="A163" s="1065"/>
      <c r="B163" s="1066"/>
      <c r="C163" s="1066"/>
      <c r="D163" s="1066"/>
      <c r="E163" s="1066"/>
      <c r="F163" s="1067"/>
      <c r="G163" s="674" t="s">
        <v>640</v>
      </c>
      <c r="H163" s="675"/>
      <c r="I163" s="675"/>
      <c r="J163" s="675"/>
      <c r="K163" s="676"/>
      <c r="L163" s="843" t="s">
        <v>757</v>
      </c>
      <c r="M163" s="844"/>
      <c r="N163" s="844"/>
      <c r="O163" s="844"/>
      <c r="P163" s="844"/>
      <c r="Q163" s="844"/>
      <c r="R163" s="844"/>
      <c r="S163" s="844"/>
      <c r="T163" s="844"/>
      <c r="U163" s="844"/>
      <c r="V163" s="844"/>
      <c r="W163" s="844"/>
      <c r="X163" s="845"/>
      <c r="Y163" s="397">
        <v>5</v>
      </c>
      <c r="Z163" s="398"/>
      <c r="AA163" s="398"/>
      <c r="AB163" s="399"/>
      <c r="AC163" s="674" t="s">
        <v>743</v>
      </c>
      <c r="AD163" s="675"/>
      <c r="AE163" s="675"/>
      <c r="AF163" s="675"/>
      <c r="AG163" s="676"/>
      <c r="AH163" s="843" t="s">
        <v>768</v>
      </c>
      <c r="AI163" s="844"/>
      <c r="AJ163" s="844"/>
      <c r="AK163" s="844"/>
      <c r="AL163" s="844"/>
      <c r="AM163" s="844"/>
      <c r="AN163" s="844"/>
      <c r="AO163" s="844"/>
      <c r="AP163" s="844"/>
      <c r="AQ163" s="844"/>
      <c r="AR163" s="844"/>
      <c r="AS163" s="844"/>
      <c r="AT163" s="845"/>
      <c r="AU163" s="397">
        <v>2.6</v>
      </c>
      <c r="AV163" s="398"/>
      <c r="AW163" s="398"/>
      <c r="AX163" s="399"/>
    </row>
    <row r="164" spans="1:50" ht="24.75" customHeight="1" x14ac:dyDescent="0.2">
      <c r="A164" s="1065"/>
      <c r="B164" s="1066"/>
      <c r="C164" s="1066"/>
      <c r="D164" s="1066"/>
      <c r="E164" s="1066"/>
      <c r="F164" s="1067"/>
      <c r="G164" s="613" t="s">
        <v>580</v>
      </c>
      <c r="H164" s="614"/>
      <c r="I164" s="614"/>
      <c r="J164" s="614"/>
      <c r="K164" s="615"/>
      <c r="L164" s="605" t="s">
        <v>765</v>
      </c>
      <c r="M164" s="606"/>
      <c r="N164" s="606"/>
      <c r="O164" s="606"/>
      <c r="P164" s="606"/>
      <c r="Q164" s="606"/>
      <c r="R164" s="606"/>
      <c r="S164" s="606"/>
      <c r="T164" s="606"/>
      <c r="U164" s="606"/>
      <c r="V164" s="606"/>
      <c r="W164" s="606"/>
      <c r="X164" s="607"/>
      <c r="Y164" s="608">
        <v>2.8</v>
      </c>
      <c r="Z164" s="609"/>
      <c r="AA164" s="609"/>
      <c r="AB164" s="610"/>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65"/>
      <c r="B165" s="1066"/>
      <c r="C165" s="1066"/>
      <c r="D165" s="1066"/>
      <c r="E165" s="1066"/>
      <c r="F165" s="1067"/>
      <c r="G165" s="613" t="s">
        <v>582</v>
      </c>
      <c r="H165" s="614"/>
      <c r="I165" s="614"/>
      <c r="J165" s="614"/>
      <c r="K165" s="615"/>
      <c r="L165" s="605" t="s">
        <v>740</v>
      </c>
      <c r="M165" s="606"/>
      <c r="N165" s="606"/>
      <c r="O165" s="606"/>
      <c r="P165" s="606"/>
      <c r="Q165" s="606"/>
      <c r="R165" s="606"/>
      <c r="S165" s="606"/>
      <c r="T165" s="606"/>
      <c r="U165" s="606"/>
      <c r="V165" s="606"/>
      <c r="W165" s="606"/>
      <c r="X165" s="607"/>
      <c r="Y165" s="608">
        <v>1.1000000000000001</v>
      </c>
      <c r="Z165" s="609"/>
      <c r="AA165" s="609"/>
      <c r="AB165" s="610"/>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65"/>
      <c r="B166" s="1066"/>
      <c r="C166" s="1066"/>
      <c r="D166" s="1066"/>
      <c r="E166" s="1066"/>
      <c r="F166" s="1067"/>
      <c r="G166" s="613" t="s">
        <v>80</v>
      </c>
      <c r="H166" s="614"/>
      <c r="I166" s="614"/>
      <c r="J166" s="614"/>
      <c r="K166" s="615"/>
      <c r="L166" s="605" t="s">
        <v>766</v>
      </c>
      <c r="M166" s="606"/>
      <c r="N166" s="606"/>
      <c r="O166" s="606"/>
      <c r="P166" s="606"/>
      <c r="Q166" s="606"/>
      <c r="R166" s="606"/>
      <c r="S166" s="606"/>
      <c r="T166" s="606"/>
      <c r="U166" s="606"/>
      <c r="V166" s="606"/>
      <c r="W166" s="606"/>
      <c r="X166" s="607"/>
      <c r="Y166" s="608">
        <v>1.8</v>
      </c>
      <c r="Z166" s="609"/>
      <c r="AA166" s="609"/>
      <c r="AB166" s="610"/>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65"/>
      <c r="B167" s="1066"/>
      <c r="C167" s="1066"/>
      <c r="D167" s="1066"/>
      <c r="E167" s="1066"/>
      <c r="F167" s="1067"/>
      <c r="G167" s="613" t="s">
        <v>587</v>
      </c>
      <c r="H167" s="614"/>
      <c r="I167" s="614"/>
      <c r="J167" s="614"/>
      <c r="K167" s="615"/>
      <c r="L167" s="605" t="s">
        <v>695</v>
      </c>
      <c r="M167" s="606"/>
      <c r="N167" s="606"/>
      <c r="O167" s="606"/>
      <c r="P167" s="606"/>
      <c r="Q167" s="606"/>
      <c r="R167" s="606"/>
      <c r="S167" s="606"/>
      <c r="T167" s="606"/>
      <c r="U167" s="606"/>
      <c r="V167" s="606"/>
      <c r="W167" s="606"/>
      <c r="X167" s="607"/>
      <c r="Y167" s="608">
        <v>0.3</v>
      </c>
      <c r="Z167" s="609"/>
      <c r="AA167" s="609"/>
      <c r="AB167" s="610"/>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65"/>
      <c r="B168" s="1066"/>
      <c r="C168" s="1066"/>
      <c r="D168" s="1066"/>
      <c r="E168" s="1066"/>
      <c r="F168" s="1067"/>
      <c r="G168" s="613" t="s">
        <v>680</v>
      </c>
      <c r="H168" s="614"/>
      <c r="I168" s="614"/>
      <c r="J168" s="614"/>
      <c r="K168" s="615"/>
      <c r="L168" s="605" t="s">
        <v>695</v>
      </c>
      <c r="M168" s="606"/>
      <c r="N168" s="606"/>
      <c r="O168" s="606"/>
      <c r="P168" s="606"/>
      <c r="Q168" s="606"/>
      <c r="R168" s="606"/>
      <c r="S168" s="606"/>
      <c r="T168" s="606"/>
      <c r="U168" s="606"/>
      <c r="V168" s="606"/>
      <c r="W168" s="606"/>
      <c r="X168" s="607"/>
      <c r="Y168" s="608">
        <f>-1</f>
        <v>-1</v>
      </c>
      <c r="Z168" s="609"/>
      <c r="AA168" s="609"/>
      <c r="AB168" s="610"/>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x14ac:dyDescent="0.2">
      <c r="A169" s="1065"/>
      <c r="B169" s="1066"/>
      <c r="C169" s="1066"/>
      <c r="D169" s="1066"/>
      <c r="E169" s="1066"/>
      <c r="F169" s="106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x14ac:dyDescent="0.2">
      <c r="A170" s="1065"/>
      <c r="B170" s="1066"/>
      <c r="C170" s="1066"/>
      <c r="D170" s="1066"/>
      <c r="E170" s="1066"/>
      <c r="F170" s="106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x14ac:dyDescent="0.2">
      <c r="A171" s="1065"/>
      <c r="B171" s="1066"/>
      <c r="C171" s="1066"/>
      <c r="D171" s="1066"/>
      <c r="E171" s="1066"/>
      <c r="F171" s="106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x14ac:dyDescent="0.2">
      <c r="A172" s="1065"/>
      <c r="B172" s="1066"/>
      <c r="C172" s="1066"/>
      <c r="D172" s="1066"/>
      <c r="E172" s="1066"/>
      <c r="F172" s="106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65"/>
      <c r="B173" s="1066"/>
      <c r="C173" s="1066"/>
      <c r="D173" s="1066"/>
      <c r="E173" s="1066"/>
      <c r="F173" s="1067"/>
      <c r="G173" s="834" t="s">
        <v>20</v>
      </c>
      <c r="H173" s="835"/>
      <c r="I173" s="835"/>
      <c r="J173" s="835"/>
      <c r="K173" s="835"/>
      <c r="L173" s="836"/>
      <c r="M173" s="837"/>
      <c r="N173" s="837"/>
      <c r="O173" s="837"/>
      <c r="P173" s="837"/>
      <c r="Q173" s="837"/>
      <c r="R173" s="837"/>
      <c r="S173" s="837"/>
      <c r="T173" s="837"/>
      <c r="U173" s="837"/>
      <c r="V173" s="837"/>
      <c r="W173" s="837"/>
      <c r="X173" s="838"/>
      <c r="Y173" s="839">
        <f>SUM(Y163:AB172)</f>
        <v>10.000000000000002</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2.6</v>
      </c>
      <c r="AV173" s="840"/>
      <c r="AW173" s="840"/>
      <c r="AX173" s="842"/>
    </row>
    <row r="174" spans="1:50" ht="30" customHeight="1" x14ac:dyDescent="0.2">
      <c r="A174" s="1065"/>
      <c r="B174" s="1066"/>
      <c r="C174" s="1066"/>
      <c r="D174" s="1066"/>
      <c r="E174" s="1066"/>
      <c r="F174" s="1067"/>
      <c r="G174" s="602" t="s">
        <v>769</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778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1"/>
    </row>
    <row r="175" spans="1:50" ht="25.5" customHeight="1" x14ac:dyDescent="0.2">
      <c r="A175" s="1065"/>
      <c r="B175" s="1066"/>
      <c r="C175" s="1066"/>
      <c r="D175" s="1066"/>
      <c r="E175" s="1066"/>
      <c r="F175" s="1067"/>
      <c r="G175" s="823" t="s">
        <v>17</v>
      </c>
      <c r="H175" s="672"/>
      <c r="I175" s="672"/>
      <c r="J175" s="672"/>
      <c r="K175" s="672"/>
      <c r="L175" s="671" t="s">
        <v>18</v>
      </c>
      <c r="M175" s="672"/>
      <c r="N175" s="672"/>
      <c r="O175" s="672"/>
      <c r="P175" s="672"/>
      <c r="Q175" s="672"/>
      <c r="R175" s="672"/>
      <c r="S175" s="672"/>
      <c r="T175" s="672"/>
      <c r="U175" s="672"/>
      <c r="V175" s="672"/>
      <c r="W175" s="672"/>
      <c r="X175" s="673"/>
      <c r="Y175" s="660" t="s">
        <v>19</v>
      </c>
      <c r="Z175" s="661"/>
      <c r="AA175" s="661"/>
      <c r="AB175" s="806"/>
      <c r="AC175" s="823" t="s">
        <v>17</v>
      </c>
      <c r="AD175" s="672"/>
      <c r="AE175" s="672"/>
      <c r="AF175" s="672"/>
      <c r="AG175" s="672"/>
      <c r="AH175" s="671" t="s">
        <v>18</v>
      </c>
      <c r="AI175" s="672"/>
      <c r="AJ175" s="672"/>
      <c r="AK175" s="672"/>
      <c r="AL175" s="672"/>
      <c r="AM175" s="672"/>
      <c r="AN175" s="672"/>
      <c r="AO175" s="672"/>
      <c r="AP175" s="672"/>
      <c r="AQ175" s="672"/>
      <c r="AR175" s="672"/>
      <c r="AS175" s="672"/>
      <c r="AT175" s="673"/>
      <c r="AU175" s="660" t="s">
        <v>19</v>
      </c>
      <c r="AV175" s="661"/>
      <c r="AW175" s="661"/>
      <c r="AX175" s="662"/>
    </row>
    <row r="176" spans="1:50" ht="24.75" customHeight="1" x14ac:dyDescent="0.2">
      <c r="A176" s="1065"/>
      <c r="B176" s="1066"/>
      <c r="C176" s="1066"/>
      <c r="D176" s="1066"/>
      <c r="E176" s="1066"/>
      <c r="F176" s="1067"/>
      <c r="G176" s="613" t="s">
        <v>582</v>
      </c>
      <c r="H176" s="614"/>
      <c r="I176" s="614"/>
      <c r="J176" s="614"/>
      <c r="K176" s="615"/>
      <c r="L176" s="843" t="s">
        <v>770</v>
      </c>
      <c r="M176" s="844"/>
      <c r="N176" s="844"/>
      <c r="O176" s="844"/>
      <c r="P176" s="844"/>
      <c r="Q176" s="844"/>
      <c r="R176" s="844"/>
      <c r="S176" s="844"/>
      <c r="T176" s="844"/>
      <c r="U176" s="844"/>
      <c r="V176" s="844"/>
      <c r="W176" s="844"/>
      <c r="X176" s="845"/>
      <c r="Y176" s="397">
        <v>4.3</v>
      </c>
      <c r="Z176" s="398"/>
      <c r="AA176" s="398"/>
      <c r="AB176" s="813"/>
      <c r="AC176" s="674" t="s">
        <v>779</v>
      </c>
      <c r="AD176" s="675"/>
      <c r="AE176" s="675"/>
      <c r="AF176" s="675"/>
      <c r="AG176" s="676"/>
      <c r="AH176" s="843" t="s">
        <v>780</v>
      </c>
      <c r="AI176" s="844"/>
      <c r="AJ176" s="844"/>
      <c r="AK176" s="844"/>
      <c r="AL176" s="844"/>
      <c r="AM176" s="844"/>
      <c r="AN176" s="844"/>
      <c r="AO176" s="844"/>
      <c r="AP176" s="844"/>
      <c r="AQ176" s="844"/>
      <c r="AR176" s="844"/>
      <c r="AS176" s="844"/>
      <c r="AT176" s="845"/>
      <c r="AU176" s="397">
        <v>0.5</v>
      </c>
      <c r="AV176" s="398"/>
      <c r="AW176" s="398"/>
      <c r="AX176" s="813"/>
    </row>
    <row r="177" spans="1:50" ht="24.75" customHeight="1" x14ac:dyDescent="0.2">
      <c r="A177" s="1065"/>
      <c r="B177" s="1066"/>
      <c r="C177" s="1066"/>
      <c r="D177" s="1066"/>
      <c r="E177" s="1066"/>
      <c r="F177" s="1067"/>
      <c r="G177" s="613" t="s">
        <v>80</v>
      </c>
      <c r="H177" s="614"/>
      <c r="I177" s="614"/>
      <c r="J177" s="614"/>
      <c r="K177" s="615"/>
      <c r="L177" s="605" t="s">
        <v>771</v>
      </c>
      <c r="M177" s="606"/>
      <c r="N177" s="606"/>
      <c r="O177" s="606"/>
      <c r="P177" s="606"/>
      <c r="Q177" s="606"/>
      <c r="R177" s="606"/>
      <c r="S177" s="606"/>
      <c r="T177" s="606"/>
      <c r="U177" s="606"/>
      <c r="V177" s="606"/>
      <c r="W177" s="606"/>
      <c r="X177" s="607"/>
      <c r="Y177" s="608">
        <v>1.1000000000000001</v>
      </c>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9"/>
    </row>
    <row r="178" spans="1:50" ht="24.75" customHeight="1" x14ac:dyDescent="0.2">
      <c r="A178" s="1065"/>
      <c r="B178" s="1066"/>
      <c r="C178" s="1066"/>
      <c r="D178" s="1066"/>
      <c r="E178" s="1066"/>
      <c r="F178" s="1067"/>
      <c r="G178" s="613" t="s">
        <v>747</v>
      </c>
      <c r="H178" s="614"/>
      <c r="I178" s="614"/>
      <c r="J178" s="614"/>
      <c r="K178" s="615"/>
      <c r="L178" s="605" t="s">
        <v>597</v>
      </c>
      <c r="M178" s="606"/>
      <c r="N178" s="606"/>
      <c r="O178" s="606"/>
      <c r="P178" s="606"/>
      <c r="Q178" s="606"/>
      <c r="R178" s="606"/>
      <c r="S178" s="606"/>
      <c r="T178" s="606"/>
      <c r="U178" s="606"/>
      <c r="V178" s="606"/>
      <c r="W178" s="606"/>
      <c r="X178" s="607"/>
      <c r="Y178" s="608">
        <v>0.7</v>
      </c>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x14ac:dyDescent="0.2">
      <c r="A179" s="1065"/>
      <c r="B179" s="1066"/>
      <c r="C179" s="1066"/>
      <c r="D179" s="1066"/>
      <c r="E179" s="1066"/>
      <c r="F179" s="106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x14ac:dyDescent="0.2">
      <c r="A180" s="1065"/>
      <c r="B180" s="1066"/>
      <c r="C180" s="1066"/>
      <c r="D180" s="1066"/>
      <c r="E180" s="1066"/>
      <c r="F180" s="106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x14ac:dyDescent="0.2">
      <c r="A181" s="1065"/>
      <c r="B181" s="1066"/>
      <c r="C181" s="1066"/>
      <c r="D181" s="1066"/>
      <c r="E181" s="1066"/>
      <c r="F181" s="106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x14ac:dyDescent="0.2">
      <c r="A182" s="1065"/>
      <c r="B182" s="1066"/>
      <c r="C182" s="1066"/>
      <c r="D182" s="1066"/>
      <c r="E182" s="1066"/>
      <c r="F182" s="106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x14ac:dyDescent="0.2">
      <c r="A183" s="1065"/>
      <c r="B183" s="1066"/>
      <c r="C183" s="1066"/>
      <c r="D183" s="1066"/>
      <c r="E183" s="1066"/>
      <c r="F183" s="106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x14ac:dyDescent="0.2">
      <c r="A184" s="1065"/>
      <c r="B184" s="1066"/>
      <c r="C184" s="1066"/>
      <c r="D184" s="1066"/>
      <c r="E184" s="1066"/>
      <c r="F184" s="106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x14ac:dyDescent="0.2">
      <c r="A185" s="1065"/>
      <c r="B185" s="1066"/>
      <c r="C185" s="1066"/>
      <c r="D185" s="1066"/>
      <c r="E185" s="1066"/>
      <c r="F185" s="106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65"/>
      <c r="B186" s="1066"/>
      <c r="C186" s="1066"/>
      <c r="D186" s="1066"/>
      <c r="E186" s="1066"/>
      <c r="F186" s="1067"/>
      <c r="G186" s="834" t="s">
        <v>20</v>
      </c>
      <c r="H186" s="835"/>
      <c r="I186" s="835"/>
      <c r="J186" s="835"/>
      <c r="K186" s="835"/>
      <c r="L186" s="836"/>
      <c r="M186" s="837"/>
      <c r="N186" s="837"/>
      <c r="O186" s="837"/>
      <c r="P186" s="837"/>
      <c r="Q186" s="837"/>
      <c r="R186" s="837"/>
      <c r="S186" s="837"/>
      <c r="T186" s="837"/>
      <c r="U186" s="837"/>
      <c r="V186" s="837"/>
      <c r="W186" s="837"/>
      <c r="X186" s="838"/>
      <c r="Y186" s="839">
        <f>SUM(Y176:AB185)</f>
        <v>6.1000000000000005</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0.5</v>
      </c>
      <c r="AV186" s="840"/>
      <c r="AW186" s="840"/>
      <c r="AX186" s="842"/>
    </row>
    <row r="187" spans="1:50" ht="30" customHeight="1" x14ac:dyDescent="0.2">
      <c r="A187" s="1065"/>
      <c r="B187" s="1066"/>
      <c r="C187" s="1066"/>
      <c r="D187" s="1066"/>
      <c r="E187" s="1066"/>
      <c r="F187" s="1067"/>
      <c r="G187" s="602" t="s">
        <v>852</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853</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1"/>
    </row>
    <row r="188" spans="1:50" ht="24.75" customHeight="1" x14ac:dyDescent="0.2">
      <c r="A188" s="1065"/>
      <c r="B188" s="1066"/>
      <c r="C188" s="1066"/>
      <c r="D188" s="1066"/>
      <c r="E188" s="1066"/>
      <c r="F188" s="1067"/>
      <c r="G188" s="823" t="s">
        <v>17</v>
      </c>
      <c r="H188" s="672"/>
      <c r="I188" s="672"/>
      <c r="J188" s="672"/>
      <c r="K188" s="672"/>
      <c r="L188" s="671" t="s">
        <v>18</v>
      </c>
      <c r="M188" s="672"/>
      <c r="N188" s="672"/>
      <c r="O188" s="672"/>
      <c r="P188" s="672"/>
      <c r="Q188" s="672"/>
      <c r="R188" s="672"/>
      <c r="S188" s="672"/>
      <c r="T188" s="672"/>
      <c r="U188" s="672"/>
      <c r="V188" s="672"/>
      <c r="W188" s="672"/>
      <c r="X188" s="673"/>
      <c r="Y188" s="660" t="s">
        <v>19</v>
      </c>
      <c r="Z188" s="661"/>
      <c r="AA188" s="661"/>
      <c r="AB188" s="806"/>
      <c r="AC188" s="823" t="s">
        <v>17</v>
      </c>
      <c r="AD188" s="672"/>
      <c r="AE188" s="672"/>
      <c r="AF188" s="672"/>
      <c r="AG188" s="672"/>
      <c r="AH188" s="671" t="s">
        <v>18</v>
      </c>
      <c r="AI188" s="672"/>
      <c r="AJ188" s="672"/>
      <c r="AK188" s="672"/>
      <c r="AL188" s="672"/>
      <c r="AM188" s="672"/>
      <c r="AN188" s="672"/>
      <c r="AO188" s="672"/>
      <c r="AP188" s="672"/>
      <c r="AQ188" s="672"/>
      <c r="AR188" s="672"/>
      <c r="AS188" s="672"/>
      <c r="AT188" s="673"/>
      <c r="AU188" s="660" t="s">
        <v>19</v>
      </c>
      <c r="AV188" s="661"/>
      <c r="AW188" s="661"/>
      <c r="AX188" s="662"/>
    </row>
    <row r="189" spans="1:50" ht="24.75" customHeight="1" x14ac:dyDescent="0.2">
      <c r="A189" s="1065"/>
      <c r="B189" s="1066"/>
      <c r="C189" s="1066"/>
      <c r="D189" s="1066"/>
      <c r="E189" s="1066"/>
      <c r="F189" s="1067"/>
      <c r="G189" s="674" t="s">
        <v>582</v>
      </c>
      <c r="H189" s="675"/>
      <c r="I189" s="675"/>
      <c r="J189" s="675"/>
      <c r="K189" s="676"/>
      <c r="L189" s="843" t="s">
        <v>855</v>
      </c>
      <c r="M189" s="844"/>
      <c r="N189" s="844"/>
      <c r="O189" s="844"/>
      <c r="P189" s="844"/>
      <c r="Q189" s="844"/>
      <c r="R189" s="844"/>
      <c r="S189" s="844"/>
      <c r="T189" s="844"/>
      <c r="U189" s="844"/>
      <c r="V189" s="844"/>
      <c r="W189" s="844"/>
      <c r="X189" s="845"/>
      <c r="Y189" s="397">
        <v>0.9</v>
      </c>
      <c r="Z189" s="398"/>
      <c r="AA189" s="398"/>
      <c r="AB189" s="813"/>
      <c r="AC189" s="674" t="s">
        <v>772</v>
      </c>
      <c r="AD189" s="675"/>
      <c r="AE189" s="675"/>
      <c r="AF189" s="675"/>
      <c r="AG189" s="676"/>
      <c r="AH189" s="843" t="s">
        <v>913</v>
      </c>
      <c r="AI189" s="844"/>
      <c r="AJ189" s="844"/>
      <c r="AK189" s="844"/>
      <c r="AL189" s="844"/>
      <c r="AM189" s="844"/>
      <c r="AN189" s="844"/>
      <c r="AO189" s="844"/>
      <c r="AP189" s="844"/>
      <c r="AQ189" s="844"/>
      <c r="AR189" s="844"/>
      <c r="AS189" s="844"/>
      <c r="AT189" s="845"/>
      <c r="AU189" s="397">
        <v>237.2</v>
      </c>
      <c r="AV189" s="398"/>
      <c r="AW189" s="398"/>
      <c r="AX189" s="813"/>
    </row>
    <row r="190" spans="1:50" ht="24.75" customHeight="1" x14ac:dyDescent="0.2">
      <c r="A190" s="1065"/>
      <c r="B190" s="1066"/>
      <c r="C190" s="1066"/>
      <c r="D190" s="1066"/>
      <c r="E190" s="1066"/>
      <c r="F190" s="1067"/>
      <c r="G190" s="613" t="s">
        <v>80</v>
      </c>
      <c r="H190" s="614"/>
      <c r="I190" s="614"/>
      <c r="J190" s="614"/>
      <c r="K190" s="615"/>
      <c r="L190" s="605" t="s">
        <v>854</v>
      </c>
      <c r="M190" s="606"/>
      <c r="N190" s="606"/>
      <c r="O190" s="606"/>
      <c r="P190" s="606"/>
      <c r="Q190" s="606"/>
      <c r="R190" s="606"/>
      <c r="S190" s="606"/>
      <c r="T190" s="606"/>
      <c r="U190" s="606"/>
      <c r="V190" s="606"/>
      <c r="W190" s="606"/>
      <c r="X190" s="607"/>
      <c r="Y190" s="608">
        <v>0.1</v>
      </c>
      <c r="Z190" s="609"/>
      <c r="AA190" s="609"/>
      <c r="AB190" s="619"/>
      <c r="AC190" s="613" t="s">
        <v>773</v>
      </c>
      <c r="AD190" s="614"/>
      <c r="AE190" s="614"/>
      <c r="AF190" s="614"/>
      <c r="AG190" s="615"/>
      <c r="AH190" s="605" t="s">
        <v>914</v>
      </c>
      <c r="AI190" s="606"/>
      <c r="AJ190" s="606"/>
      <c r="AK190" s="606"/>
      <c r="AL190" s="606"/>
      <c r="AM190" s="606"/>
      <c r="AN190" s="606"/>
      <c r="AO190" s="606"/>
      <c r="AP190" s="606"/>
      <c r="AQ190" s="606"/>
      <c r="AR190" s="606"/>
      <c r="AS190" s="606"/>
      <c r="AT190" s="607"/>
      <c r="AU190" s="608">
        <v>12.8</v>
      </c>
      <c r="AV190" s="609"/>
      <c r="AW190" s="609"/>
      <c r="AX190" s="619"/>
    </row>
    <row r="191" spans="1:50" ht="24.75" hidden="1" customHeight="1" x14ac:dyDescent="0.2">
      <c r="A191" s="1065"/>
      <c r="B191" s="1066"/>
      <c r="C191" s="1066"/>
      <c r="D191" s="1066"/>
      <c r="E191" s="1066"/>
      <c r="F191" s="106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x14ac:dyDescent="0.2">
      <c r="A192" s="1065"/>
      <c r="B192" s="1066"/>
      <c r="C192" s="1066"/>
      <c r="D192" s="1066"/>
      <c r="E192" s="1066"/>
      <c r="F192" s="106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x14ac:dyDescent="0.2">
      <c r="A193" s="1065"/>
      <c r="B193" s="1066"/>
      <c r="C193" s="1066"/>
      <c r="D193" s="1066"/>
      <c r="E193" s="1066"/>
      <c r="F193" s="106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x14ac:dyDescent="0.2">
      <c r="A194" s="1065"/>
      <c r="B194" s="1066"/>
      <c r="C194" s="1066"/>
      <c r="D194" s="1066"/>
      <c r="E194" s="1066"/>
      <c r="F194" s="106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x14ac:dyDescent="0.2">
      <c r="A195" s="1065"/>
      <c r="B195" s="1066"/>
      <c r="C195" s="1066"/>
      <c r="D195" s="1066"/>
      <c r="E195" s="1066"/>
      <c r="F195" s="106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x14ac:dyDescent="0.2">
      <c r="A196" s="1065"/>
      <c r="B196" s="1066"/>
      <c r="C196" s="1066"/>
      <c r="D196" s="1066"/>
      <c r="E196" s="1066"/>
      <c r="F196" s="106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x14ac:dyDescent="0.2">
      <c r="A197" s="1065"/>
      <c r="B197" s="1066"/>
      <c r="C197" s="1066"/>
      <c r="D197" s="1066"/>
      <c r="E197" s="1066"/>
      <c r="F197" s="106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x14ac:dyDescent="0.2">
      <c r="A198" s="1065"/>
      <c r="B198" s="1066"/>
      <c r="C198" s="1066"/>
      <c r="D198" s="1066"/>
      <c r="E198" s="1066"/>
      <c r="F198" s="106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65"/>
      <c r="B199" s="1066"/>
      <c r="C199" s="1066"/>
      <c r="D199" s="1066"/>
      <c r="E199" s="1066"/>
      <c r="F199" s="1067"/>
      <c r="G199" s="834" t="s">
        <v>20</v>
      </c>
      <c r="H199" s="835"/>
      <c r="I199" s="835"/>
      <c r="J199" s="835"/>
      <c r="K199" s="835"/>
      <c r="L199" s="836"/>
      <c r="M199" s="837"/>
      <c r="N199" s="837"/>
      <c r="O199" s="837"/>
      <c r="P199" s="837"/>
      <c r="Q199" s="837"/>
      <c r="R199" s="837"/>
      <c r="S199" s="837"/>
      <c r="T199" s="837"/>
      <c r="U199" s="837"/>
      <c r="V199" s="837"/>
      <c r="W199" s="837"/>
      <c r="X199" s="838"/>
      <c r="Y199" s="839">
        <f>SUM(Y189:AB198)</f>
        <v>1</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250</v>
      </c>
      <c r="AV199" s="840"/>
      <c r="AW199" s="840"/>
      <c r="AX199" s="842"/>
    </row>
    <row r="200" spans="1:50" ht="30" customHeight="1" x14ac:dyDescent="0.2">
      <c r="A200" s="1065"/>
      <c r="B200" s="1066"/>
      <c r="C200" s="1066"/>
      <c r="D200" s="1066"/>
      <c r="E200" s="1066"/>
      <c r="F200" s="1067"/>
      <c r="G200" s="602" t="s">
        <v>851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850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1"/>
    </row>
    <row r="201" spans="1:50" ht="24.75" customHeight="1" x14ac:dyDescent="0.2">
      <c r="A201" s="1065"/>
      <c r="B201" s="1066"/>
      <c r="C201" s="1066"/>
      <c r="D201" s="1066"/>
      <c r="E201" s="1066"/>
      <c r="F201" s="1067"/>
      <c r="G201" s="823" t="s">
        <v>17</v>
      </c>
      <c r="H201" s="672"/>
      <c r="I201" s="672"/>
      <c r="J201" s="672"/>
      <c r="K201" s="672"/>
      <c r="L201" s="671" t="s">
        <v>18</v>
      </c>
      <c r="M201" s="672"/>
      <c r="N201" s="672"/>
      <c r="O201" s="672"/>
      <c r="P201" s="672"/>
      <c r="Q201" s="672"/>
      <c r="R201" s="672"/>
      <c r="S201" s="672"/>
      <c r="T201" s="672"/>
      <c r="U201" s="672"/>
      <c r="V201" s="672"/>
      <c r="W201" s="672"/>
      <c r="X201" s="673"/>
      <c r="Y201" s="660" t="s">
        <v>19</v>
      </c>
      <c r="Z201" s="661"/>
      <c r="AA201" s="661"/>
      <c r="AB201" s="806"/>
      <c r="AC201" s="823" t="s">
        <v>17</v>
      </c>
      <c r="AD201" s="672"/>
      <c r="AE201" s="672"/>
      <c r="AF201" s="672"/>
      <c r="AG201" s="672"/>
      <c r="AH201" s="671" t="s">
        <v>18</v>
      </c>
      <c r="AI201" s="672"/>
      <c r="AJ201" s="672"/>
      <c r="AK201" s="672"/>
      <c r="AL201" s="672"/>
      <c r="AM201" s="672"/>
      <c r="AN201" s="672"/>
      <c r="AO201" s="672"/>
      <c r="AP201" s="672"/>
      <c r="AQ201" s="672"/>
      <c r="AR201" s="672"/>
      <c r="AS201" s="672"/>
      <c r="AT201" s="673"/>
      <c r="AU201" s="660" t="s">
        <v>19</v>
      </c>
      <c r="AV201" s="661"/>
      <c r="AW201" s="661"/>
      <c r="AX201" s="662"/>
    </row>
    <row r="202" spans="1:50" ht="24.75" customHeight="1" x14ac:dyDescent="0.2">
      <c r="A202" s="1065"/>
      <c r="B202" s="1066"/>
      <c r="C202" s="1066"/>
      <c r="D202" s="1066"/>
      <c r="E202" s="1066"/>
      <c r="F202" s="1067"/>
      <c r="G202" s="674" t="s">
        <v>772</v>
      </c>
      <c r="H202" s="675"/>
      <c r="I202" s="675"/>
      <c r="J202" s="675"/>
      <c r="K202" s="676"/>
      <c r="L202" s="843" t="s">
        <v>776</v>
      </c>
      <c r="M202" s="844"/>
      <c r="N202" s="844"/>
      <c r="O202" s="844"/>
      <c r="P202" s="844"/>
      <c r="Q202" s="844"/>
      <c r="R202" s="844"/>
      <c r="S202" s="844"/>
      <c r="T202" s="844"/>
      <c r="U202" s="844"/>
      <c r="V202" s="844"/>
      <c r="W202" s="844"/>
      <c r="X202" s="845"/>
      <c r="Y202" s="397">
        <v>5.9</v>
      </c>
      <c r="Z202" s="398"/>
      <c r="AA202" s="398"/>
      <c r="AB202" s="813"/>
      <c r="AC202" s="674" t="s">
        <v>774</v>
      </c>
      <c r="AD202" s="675"/>
      <c r="AE202" s="675"/>
      <c r="AF202" s="675"/>
      <c r="AG202" s="676"/>
      <c r="AH202" s="843" t="s">
        <v>915</v>
      </c>
      <c r="AI202" s="844"/>
      <c r="AJ202" s="844"/>
      <c r="AK202" s="844"/>
      <c r="AL202" s="844"/>
      <c r="AM202" s="844"/>
      <c r="AN202" s="844"/>
      <c r="AO202" s="844"/>
      <c r="AP202" s="844"/>
      <c r="AQ202" s="844"/>
      <c r="AR202" s="844"/>
      <c r="AS202" s="844"/>
      <c r="AT202" s="845"/>
      <c r="AU202" s="397">
        <v>722</v>
      </c>
      <c r="AV202" s="398"/>
      <c r="AW202" s="398"/>
      <c r="AX202" s="813"/>
    </row>
    <row r="203" spans="1:50" ht="24.75" customHeight="1" x14ac:dyDescent="0.2">
      <c r="A203" s="1065"/>
      <c r="B203" s="1066"/>
      <c r="C203" s="1066"/>
      <c r="D203" s="1066"/>
      <c r="E203" s="1066"/>
      <c r="F203" s="106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t="s">
        <v>775</v>
      </c>
      <c r="AD203" s="614"/>
      <c r="AE203" s="614"/>
      <c r="AF203" s="614"/>
      <c r="AG203" s="615"/>
      <c r="AH203" s="605" t="s">
        <v>916</v>
      </c>
      <c r="AI203" s="606"/>
      <c r="AJ203" s="606"/>
      <c r="AK203" s="606"/>
      <c r="AL203" s="606"/>
      <c r="AM203" s="606"/>
      <c r="AN203" s="606"/>
      <c r="AO203" s="606"/>
      <c r="AP203" s="606"/>
      <c r="AQ203" s="606"/>
      <c r="AR203" s="606"/>
      <c r="AS203" s="606"/>
      <c r="AT203" s="607"/>
      <c r="AU203" s="608">
        <v>59.8</v>
      </c>
      <c r="AV203" s="609"/>
      <c r="AW203" s="609"/>
      <c r="AX203" s="619"/>
    </row>
    <row r="204" spans="1:50" ht="24.75" hidden="1" customHeight="1" x14ac:dyDescent="0.2">
      <c r="A204" s="1065"/>
      <c r="B204" s="1066"/>
      <c r="C204" s="1066"/>
      <c r="D204" s="1066"/>
      <c r="E204" s="1066"/>
      <c r="F204" s="106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x14ac:dyDescent="0.2">
      <c r="A205" s="1065"/>
      <c r="B205" s="1066"/>
      <c r="C205" s="1066"/>
      <c r="D205" s="1066"/>
      <c r="E205" s="1066"/>
      <c r="F205" s="106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x14ac:dyDescent="0.2">
      <c r="A206" s="1065"/>
      <c r="B206" s="1066"/>
      <c r="C206" s="1066"/>
      <c r="D206" s="1066"/>
      <c r="E206" s="1066"/>
      <c r="F206" s="106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x14ac:dyDescent="0.2">
      <c r="A207" s="1065"/>
      <c r="B207" s="1066"/>
      <c r="C207" s="1066"/>
      <c r="D207" s="1066"/>
      <c r="E207" s="1066"/>
      <c r="F207" s="106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x14ac:dyDescent="0.2">
      <c r="A208" s="1065"/>
      <c r="B208" s="1066"/>
      <c r="C208" s="1066"/>
      <c r="D208" s="1066"/>
      <c r="E208" s="1066"/>
      <c r="F208" s="106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x14ac:dyDescent="0.2">
      <c r="A209" s="1065"/>
      <c r="B209" s="1066"/>
      <c r="C209" s="1066"/>
      <c r="D209" s="1066"/>
      <c r="E209" s="1066"/>
      <c r="F209" s="106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x14ac:dyDescent="0.2">
      <c r="A210" s="1065"/>
      <c r="B210" s="1066"/>
      <c r="C210" s="1066"/>
      <c r="D210" s="1066"/>
      <c r="E210" s="1066"/>
      <c r="F210" s="106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x14ac:dyDescent="0.2">
      <c r="A211" s="1065"/>
      <c r="B211" s="1066"/>
      <c r="C211" s="1066"/>
      <c r="D211" s="1066"/>
      <c r="E211" s="1066"/>
      <c r="F211" s="106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5.9</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781.8</v>
      </c>
      <c r="AV212" s="1059"/>
      <c r="AW212" s="1059"/>
      <c r="AX212" s="1061"/>
    </row>
    <row r="213" spans="1:50" s="38" customFormat="1" ht="24.75" customHeight="1" thickBot="1" x14ac:dyDescent="0.25"/>
    <row r="214" spans="1:50" ht="33" customHeight="1" x14ac:dyDescent="0.2">
      <c r="A214" s="1062" t="s">
        <v>28</v>
      </c>
      <c r="B214" s="1063"/>
      <c r="C214" s="1063"/>
      <c r="D214" s="1063"/>
      <c r="E214" s="1063"/>
      <c r="F214" s="1064"/>
      <c r="G214" s="602" t="s">
        <v>849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848</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1"/>
    </row>
    <row r="215" spans="1:50" ht="33" customHeight="1" x14ac:dyDescent="0.2">
      <c r="A215" s="1065"/>
      <c r="B215" s="1066"/>
      <c r="C215" s="1066"/>
      <c r="D215" s="1066"/>
      <c r="E215" s="1066"/>
      <c r="F215" s="1067"/>
      <c r="G215" s="823" t="s">
        <v>17</v>
      </c>
      <c r="H215" s="672"/>
      <c r="I215" s="672"/>
      <c r="J215" s="672"/>
      <c r="K215" s="672"/>
      <c r="L215" s="671" t="s">
        <v>18</v>
      </c>
      <c r="M215" s="672"/>
      <c r="N215" s="672"/>
      <c r="O215" s="672"/>
      <c r="P215" s="672"/>
      <c r="Q215" s="672"/>
      <c r="R215" s="672"/>
      <c r="S215" s="672"/>
      <c r="T215" s="672"/>
      <c r="U215" s="672"/>
      <c r="V215" s="672"/>
      <c r="W215" s="672"/>
      <c r="X215" s="673"/>
      <c r="Y215" s="660" t="s">
        <v>19</v>
      </c>
      <c r="Z215" s="661"/>
      <c r="AA215" s="661"/>
      <c r="AB215" s="806"/>
      <c r="AC215" s="823" t="s">
        <v>17</v>
      </c>
      <c r="AD215" s="672"/>
      <c r="AE215" s="672"/>
      <c r="AF215" s="672"/>
      <c r="AG215" s="672"/>
      <c r="AH215" s="671" t="s">
        <v>18</v>
      </c>
      <c r="AI215" s="672"/>
      <c r="AJ215" s="672"/>
      <c r="AK215" s="672"/>
      <c r="AL215" s="672"/>
      <c r="AM215" s="672"/>
      <c r="AN215" s="672"/>
      <c r="AO215" s="672"/>
      <c r="AP215" s="672"/>
      <c r="AQ215" s="672"/>
      <c r="AR215" s="672"/>
      <c r="AS215" s="672"/>
      <c r="AT215" s="673"/>
      <c r="AU215" s="660" t="s">
        <v>19</v>
      </c>
      <c r="AV215" s="661"/>
      <c r="AW215" s="661"/>
      <c r="AX215" s="662"/>
    </row>
    <row r="216" spans="1:50" ht="33" customHeight="1" x14ac:dyDescent="0.2">
      <c r="A216" s="1065"/>
      <c r="B216" s="1066"/>
      <c r="C216" s="1066"/>
      <c r="D216" s="1066"/>
      <c r="E216" s="1066"/>
      <c r="F216" s="1067"/>
      <c r="G216" s="674" t="s">
        <v>772</v>
      </c>
      <c r="H216" s="675"/>
      <c r="I216" s="675"/>
      <c r="J216" s="675"/>
      <c r="K216" s="676"/>
      <c r="L216" s="843" t="s">
        <v>777</v>
      </c>
      <c r="M216" s="844"/>
      <c r="N216" s="844"/>
      <c r="O216" s="844"/>
      <c r="P216" s="844"/>
      <c r="Q216" s="844"/>
      <c r="R216" s="844"/>
      <c r="S216" s="844"/>
      <c r="T216" s="844"/>
      <c r="U216" s="844"/>
      <c r="V216" s="844"/>
      <c r="W216" s="844"/>
      <c r="X216" s="845"/>
      <c r="Y216" s="397">
        <v>8</v>
      </c>
      <c r="Z216" s="398"/>
      <c r="AA216" s="398"/>
      <c r="AB216" s="399"/>
      <c r="AC216" s="674" t="s">
        <v>772</v>
      </c>
      <c r="AD216" s="675"/>
      <c r="AE216" s="675"/>
      <c r="AF216" s="675"/>
      <c r="AG216" s="676"/>
      <c r="AH216" s="843" t="s">
        <v>777</v>
      </c>
      <c r="AI216" s="844"/>
      <c r="AJ216" s="844"/>
      <c r="AK216" s="844"/>
      <c r="AL216" s="844"/>
      <c r="AM216" s="844"/>
      <c r="AN216" s="844"/>
      <c r="AO216" s="844"/>
      <c r="AP216" s="844"/>
      <c r="AQ216" s="844"/>
      <c r="AR216" s="844"/>
      <c r="AS216" s="844"/>
      <c r="AT216" s="845"/>
      <c r="AU216" s="397">
        <v>3.6</v>
      </c>
      <c r="AV216" s="398"/>
      <c r="AW216" s="398"/>
      <c r="AX216" s="399"/>
    </row>
    <row r="217" spans="1:50" ht="33" hidden="1" customHeight="1" x14ac:dyDescent="0.2">
      <c r="A217" s="1065"/>
      <c r="B217" s="1066"/>
      <c r="C217" s="1066"/>
      <c r="D217" s="1066"/>
      <c r="E217" s="1066"/>
      <c r="F217" s="106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33" hidden="1" customHeight="1" x14ac:dyDescent="0.2">
      <c r="A218" s="1065"/>
      <c r="B218" s="1066"/>
      <c r="C218" s="1066"/>
      <c r="D218" s="1066"/>
      <c r="E218" s="1066"/>
      <c r="F218" s="106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33" hidden="1" customHeight="1" x14ac:dyDescent="0.2">
      <c r="A219" s="1065"/>
      <c r="B219" s="1066"/>
      <c r="C219" s="1066"/>
      <c r="D219" s="1066"/>
      <c r="E219" s="1066"/>
      <c r="F219" s="106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33" hidden="1" customHeight="1" x14ac:dyDescent="0.2">
      <c r="A220" s="1065"/>
      <c r="B220" s="1066"/>
      <c r="C220" s="1066"/>
      <c r="D220" s="1066"/>
      <c r="E220" s="1066"/>
      <c r="F220" s="106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33" hidden="1" customHeight="1" x14ac:dyDescent="0.2">
      <c r="A221" s="1065"/>
      <c r="B221" s="1066"/>
      <c r="C221" s="1066"/>
      <c r="D221" s="1066"/>
      <c r="E221" s="1066"/>
      <c r="F221" s="106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33" hidden="1" customHeight="1" x14ac:dyDescent="0.2">
      <c r="A222" s="1065"/>
      <c r="B222" s="1066"/>
      <c r="C222" s="1066"/>
      <c r="D222" s="1066"/>
      <c r="E222" s="1066"/>
      <c r="F222" s="106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33" hidden="1" customHeight="1" x14ac:dyDescent="0.2">
      <c r="A223" s="1065"/>
      <c r="B223" s="1066"/>
      <c r="C223" s="1066"/>
      <c r="D223" s="1066"/>
      <c r="E223" s="1066"/>
      <c r="F223" s="106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33" hidden="1" customHeight="1" x14ac:dyDescent="0.2">
      <c r="A224" s="1065"/>
      <c r="B224" s="1066"/>
      <c r="C224" s="1066"/>
      <c r="D224" s="1066"/>
      <c r="E224" s="1066"/>
      <c r="F224" s="106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33" hidden="1" customHeight="1" x14ac:dyDescent="0.2">
      <c r="A225" s="1065"/>
      <c r="B225" s="1066"/>
      <c r="C225" s="1066"/>
      <c r="D225" s="1066"/>
      <c r="E225" s="1066"/>
      <c r="F225" s="106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33" customHeight="1" x14ac:dyDescent="0.2">
      <c r="A226" s="1065"/>
      <c r="B226" s="1066"/>
      <c r="C226" s="1066"/>
      <c r="D226" s="1066"/>
      <c r="E226" s="1066"/>
      <c r="F226" s="1067"/>
      <c r="G226" s="834" t="s">
        <v>20</v>
      </c>
      <c r="H226" s="835"/>
      <c r="I226" s="835"/>
      <c r="J226" s="835"/>
      <c r="K226" s="835"/>
      <c r="L226" s="836"/>
      <c r="M226" s="837"/>
      <c r="N226" s="837"/>
      <c r="O226" s="837"/>
      <c r="P226" s="837"/>
      <c r="Q226" s="837"/>
      <c r="R226" s="837"/>
      <c r="S226" s="837"/>
      <c r="T226" s="837"/>
      <c r="U226" s="837"/>
      <c r="V226" s="837"/>
      <c r="W226" s="837"/>
      <c r="X226" s="838"/>
      <c r="Y226" s="839">
        <f>SUM(Y216:AB225)</f>
        <v>8</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3.6</v>
      </c>
      <c r="AV226" s="840"/>
      <c r="AW226" s="840"/>
      <c r="AX226" s="842"/>
    </row>
    <row r="227" spans="1:50" ht="30" hidden="1" customHeight="1" x14ac:dyDescent="0.2">
      <c r="A227" s="1065"/>
      <c r="B227" s="1066"/>
      <c r="C227" s="1066"/>
      <c r="D227" s="1066"/>
      <c r="E227" s="1066"/>
      <c r="F227" s="1067"/>
      <c r="G227" s="602" t="s">
        <v>937</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260</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1"/>
    </row>
    <row r="228" spans="1:50" ht="25.5" hidden="1" customHeight="1" x14ac:dyDescent="0.2">
      <c r="A228" s="1065"/>
      <c r="B228" s="1066"/>
      <c r="C228" s="1066"/>
      <c r="D228" s="1066"/>
      <c r="E228" s="1066"/>
      <c r="F228" s="1067"/>
      <c r="G228" s="823" t="s">
        <v>17</v>
      </c>
      <c r="H228" s="672"/>
      <c r="I228" s="672"/>
      <c r="J228" s="672"/>
      <c r="K228" s="672"/>
      <c r="L228" s="671" t="s">
        <v>18</v>
      </c>
      <c r="M228" s="672"/>
      <c r="N228" s="672"/>
      <c r="O228" s="672"/>
      <c r="P228" s="672"/>
      <c r="Q228" s="672"/>
      <c r="R228" s="672"/>
      <c r="S228" s="672"/>
      <c r="T228" s="672"/>
      <c r="U228" s="672"/>
      <c r="V228" s="672"/>
      <c r="W228" s="672"/>
      <c r="X228" s="673"/>
      <c r="Y228" s="660" t="s">
        <v>19</v>
      </c>
      <c r="Z228" s="661"/>
      <c r="AA228" s="661"/>
      <c r="AB228" s="806"/>
      <c r="AC228" s="823" t="s">
        <v>17</v>
      </c>
      <c r="AD228" s="672"/>
      <c r="AE228" s="672"/>
      <c r="AF228" s="672"/>
      <c r="AG228" s="672"/>
      <c r="AH228" s="671" t="s">
        <v>18</v>
      </c>
      <c r="AI228" s="672"/>
      <c r="AJ228" s="672"/>
      <c r="AK228" s="672"/>
      <c r="AL228" s="672"/>
      <c r="AM228" s="672"/>
      <c r="AN228" s="672"/>
      <c r="AO228" s="672"/>
      <c r="AP228" s="672"/>
      <c r="AQ228" s="672"/>
      <c r="AR228" s="672"/>
      <c r="AS228" s="672"/>
      <c r="AT228" s="673"/>
      <c r="AU228" s="660" t="s">
        <v>19</v>
      </c>
      <c r="AV228" s="661"/>
      <c r="AW228" s="661"/>
      <c r="AX228" s="662"/>
    </row>
    <row r="229" spans="1:50" ht="24.75" hidden="1" customHeight="1" x14ac:dyDescent="0.2">
      <c r="A229" s="1065"/>
      <c r="B229" s="1066"/>
      <c r="C229" s="1066"/>
      <c r="D229" s="1066"/>
      <c r="E229" s="1066"/>
      <c r="F229" s="1067"/>
      <c r="G229" s="674"/>
      <c r="H229" s="675"/>
      <c r="I229" s="675"/>
      <c r="J229" s="675"/>
      <c r="K229" s="676"/>
      <c r="L229" s="843"/>
      <c r="M229" s="844"/>
      <c r="N229" s="844"/>
      <c r="O229" s="844"/>
      <c r="P229" s="844"/>
      <c r="Q229" s="844"/>
      <c r="R229" s="844"/>
      <c r="S229" s="844"/>
      <c r="T229" s="844"/>
      <c r="U229" s="844"/>
      <c r="V229" s="844"/>
      <c r="W229" s="844"/>
      <c r="X229" s="845"/>
      <c r="Y229" s="397"/>
      <c r="Z229" s="398"/>
      <c r="AA229" s="398"/>
      <c r="AB229" s="813"/>
      <c r="AC229" s="674"/>
      <c r="AD229" s="675"/>
      <c r="AE229" s="675"/>
      <c r="AF229" s="675"/>
      <c r="AG229" s="676"/>
      <c r="AH229" s="843"/>
      <c r="AI229" s="844"/>
      <c r="AJ229" s="844"/>
      <c r="AK229" s="844"/>
      <c r="AL229" s="844"/>
      <c r="AM229" s="844"/>
      <c r="AN229" s="844"/>
      <c r="AO229" s="844"/>
      <c r="AP229" s="844"/>
      <c r="AQ229" s="844"/>
      <c r="AR229" s="844"/>
      <c r="AS229" s="844"/>
      <c r="AT229" s="845"/>
      <c r="AU229" s="397"/>
      <c r="AV229" s="398"/>
      <c r="AW229" s="398"/>
      <c r="AX229" s="399"/>
    </row>
    <row r="230" spans="1:50" ht="24.75" hidden="1" customHeight="1" x14ac:dyDescent="0.2">
      <c r="A230" s="1065"/>
      <c r="B230" s="1066"/>
      <c r="C230" s="1066"/>
      <c r="D230" s="1066"/>
      <c r="E230" s="1066"/>
      <c r="F230" s="106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x14ac:dyDescent="0.2">
      <c r="A231" s="1065"/>
      <c r="B231" s="1066"/>
      <c r="C231" s="1066"/>
      <c r="D231" s="1066"/>
      <c r="E231" s="1066"/>
      <c r="F231" s="106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x14ac:dyDescent="0.2">
      <c r="A232" s="1065"/>
      <c r="B232" s="1066"/>
      <c r="C232" s="1066"/>
      <c r="D232" s="1066"/>
      <c r="E232" s="1066"/>
      <c r="F232" s="106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x14ac:dyDescent="0.2">
      <c r="A233" s="1065"/>
      <c r="B233" s="1066"/>
      <c r="C233" s="1066"/>
      <c r="D233" s="1066"/>
      <c r="E233" s="1066"/>
      <c r="F233" s="106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x14ac:dyDescent="0.2">
      <c r="A234" s="1065"/>
      <c r="B234" s="1066"/>
      <c r="C234" s="1066"/>
      <c r="D234" s="1066"/>
      <c r="E234" s="1066"/>
      <c r="F234" s="106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x14ac:dyDescent="0.2">
      <c r="A235" s="1065"/>
      <c r="B235" s="1066"/>
      <c r="C235" s="1066"/>
      <c r="D235" s="1066"/>
      <c r="E235" s="1066"/>
      <c r="F235" s="106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x14ac:dyDescent="0.2">
      <c r="A236" s="1065"/>
      <c r="B236" s="1066"/>
      <c r="C236" s="1066"/>
      <c r="D236" s="1066"/>
      <c r="E236" s="1066"/>
      <c r="F236" s="106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x14ac:dyDescent="0.2">
      <c r="A237" s="1065"/>
      <c r="B237" s="1066"/>
      <c r="C237" s="1066"/>
      <c r="D237" s="1066"/>
      <c r="E237" s="1066"/>
      <c r="F237" s="106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x14ac:dyDescent="0.2">
      <c r="A238" s="1065"/>
      <c r="B238" s="1066"/>
      <c r="C238" s="1066"/>
      <c r="D238" s="1066"/>
      <c r="E238" s="1066"/>
      <c r="F238" s="106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x14ac:dyDescent="0.2">
      <c r="A239" s="1065"/>
      <c r="B239" s="1066"/>
      <c r="C239" s="1066"/>
      <c r="D239" s="1066"/>
      <c r="E239" s="1066"/>
      <c r="F239" s="1067"/>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hidden="1" customHeight="1" x14ac:dyDescent="0.2">
      <c r="A240" s="1065"/>
      <c r="B240" s="1066"/>
      <c r="C240" s="1066"/>
      <c r="D240" s="1066"/>
      <c r="E240" s="1066"/>
      <c r="F240" s="1067"/>
      <c r="G240" s="602" t="s">
        <v>261</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262</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1"/>
    </row>
    <row r="241" spans="1:50" ht="24.75" hidden="1" customHeight="1" x14ac:dyDescent="0.2">
      <c r="A241" s="1065"/>
      <c r="B241" s="1066"/>
      <c r="C241" s="1066"/>
      <c r="D241" s="1066"/>
      <c r="E241" s="1066"/>
      <c r="F241" s="1067"/>
      <c r="G241" s="823" t="s">
        <v>17</v>
      </c>
      <c r="H241" s="672"/>
      <c r="I241" s="672"/>
      <c r="J241" s="672"/>
      <c r="K241" s="672"/>
      <c r="L241" s="671" t="s">
        <v>18</v>
      </c>
      <c r="M241" s="672"/>
      <c r="N241" s="672"/>
      <c r="O241" s="672"/>
      <c r="P241" s="672"/>
      <c r="Q241" s="672"/>
      <c r="R241" s="672"/>
      <c r="S241" s="672"/>
      <c r="T241" s="672"/>
      <c r="U241" s="672"/>
      <c r="V241" s="672"/>
      <c r="W241" s="672"/>
      <c r="X241" s="673"/>
      <c r="Y241" s="660" t="s">
        <v>19</v>
      </c>
      <c r="Z241" s="661"/>
      <c r="AA241" s="661"/>
      <c r="AB241" s="806"/>
      <c r="AC241" s="823" t="s">
        <v>17</v>
      </c>
      <c r="AD241" s="672"/>
      <c r="AE241" s="672"/>
      <c r="AF241" s="672"/>
      <c r="AG241" s="672"/>
      <c r="AH241" s="671" t="s">
        <v>18</v>
      </c>
      <c r="AI241" s="672"/>
      <c r="AJ241" s="672"/>
      <c r="AK241" s="672"/>
      <c r="AL241" s="672"/>
      <c r="AM241" s="672"/>
      <c r="AN241" s="672"/>
      <c r="AO241" s="672"/>
      <c r="AP241" s="672"/>
      <c r="AQ241" s="672"/>
      <c r="AR241" s="672"/>
      <c r="AS241" s="672"/>
      <c r="AT241" s="673"/>
      <c r="AU241" s="660" t="s">
        <v>19</v>
      </c>
      <c r="AV241" s="661"/>
      <c r="AW241" s="661"/>
      <c r="AX241" s="662"/>
    </row>
    <row r="242" spans="1:50" ht="24.75" hidden="1" customHeight="1" x14ac:dyDescent="0.2">
      <c r="A242" s="1065"/>
      <c r="B242" s="1066"/>
      <c r="C242" s="1066"/>
      <c r="D242" s="1066"/>
      <c r="E242" s="1066"/>
      <c r="F242" s="1067"/>
      <c r="G242" s="674"/>
      <c r="H242" s="675"/>
      <c r="I242" s="675"/>
      <c r="J242" s="675"/>
      <c r="K242" s="676"/>
      <c r="L242" s="843"/>
      <c r="M242" s="844"/>
      <c r="N242" s="844"/>
      <c r="O242" s="844"/>
      <c r="P242" s="844"/>
      <c r="Q242" s="844"/>
      <c r="R242" s="844"/>
      <c r="S242" s="844"/>
      <c r="T242" s="844"/>
      <c r="U242" s="844"/>
      <c r="V242" s="844"/>
      <c r="W242" s="844"/>
      <c r="X242" s="845"/>
      <c r="Y242" s="397"/>
      <c r="Z242" s="398"/>
      <c r="AA242" s="398"/>
      <c r="AB242" s="813"/>
      <c r="AC242" s="674"/>
      <c r="AD242" s="675"/>
      <c r="AE242" s="675"/>
      <c r="AF242" s="675"/>
      <c r="AG242" s="676"/>
      <c r="AH242" s="843"/>
      <c r="AI242" s="844"/>
      <c r="AJ242" s="844"/>
      <c r="AK242" s="844"/>
      <c r="AL242" s="844"/>
      <c r="AM242" s="844"/>
      <c r="AN242" s="844"/>
      <c r="AO242" s="844"/>
      <c r="AP242" s="844"/>
      <c r="AQ242" s="844"/>
      <c r="AR242" s="844"/>
      <c r="AS242" s="844"/>
      <c r="AT242" s="845"/>
      <c r="AU242" s="397"/>
      <c r="AV242" s="398"/>
      <c r="AW242" s="398"/>
      <c r="AX242" s="399"/>
    </row>
    <row r="243" spans="1:50" ht="24.75" hidden="1" customHeight="1" x14ac:dyDescent="0.2">
      <c r="A243" s="1065"/>
      <c r="B243" s="1066"/>
      <c r="C243" s="1066"/>
      <c r="D243" s="1066"/>
      <c r="E243" s="1066"/>
      <c r="F243" s="106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x14ac:dyDescent="0.2">
      <c r="A244" s="1065"/>
      <c r="B244" s="1066"/>
      <c r="C244" s="1066"/>
      <c r="D244" s="1066"/>
      <c r="E244" s="1066"/>
      <c r="F244" s="106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x14ac:dyDescent="0.2">
      <c r="A245" s="1065"/>
      <c r="B245" s="1066"/>
      <c r="C245" s="1066"/>
      <c r="D245" s="1066"/>
      <c r="E245" s="1066"/>
      <c r="F245" s="106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x14ac:dyDescent="0.2">
      <c r="A246" s="1065"/>
      <c r="B246" s="1066"/>
      <c r="C246" s="1066"/>
      <c r="D246" s="1066"/>
      <c r="E246" s="1066"/>
      <c r="F246" s="106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x14ac:dyDescent="0.2">
      <c r="A247" s="1065"/>
      <c r="B247" s="1066"/>
      <c r="C247" s="1066"/>
      <c r="D247" s="1066"/>
      <c r="E247" s="1066"/>
      <c r="F247" s="106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x14ac:dyDescent="0.2">
      <c r="A248" s="1065"/>
      <c r="B248" s="1066"/>
      <c r="C248" s="1066"/>
      <c r="D248" s="1066"/>
      <c r="E248" s="1066"/>
      <c r="F248" s="106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x14ac:dyDescent="0.2">
      <c r="A249" s="1065"/>
      <c r="B249" s="1066"/>
      <c r="C249" s="1066"/>
      <c r="D249" s="1066"/>
      <c r="E249" s="1066"/>
      <c r="F249" s="106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x14ac:dyDescent="0.2">
      <c r="A250" s="1065"/>
      <c r="B250" s="1066"/>
      <c r="C250" s="1066"/>
      <c r="D250" s="1066"/>
      <c r="E250" s="1066"/>
      <c r="F250" s="106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x14ac:dyDescent="0.2">
      <c r="A251" s="1065"/>
      <c r="B251" s="1066"/>
      <c r="C251" s="1066"/>
      <c r="D251" s="1066"/>
      <c r="E251" s="1066"/>
      <c r="F251" s="106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x14ac:dyDescent="0.25">
      <c r="A252" s="1065"/>
      <c r="B252" s="1066"/>
      <c r="C252" s="1066"/>
      <c r="D252" s="1066"/>
      <c r="E252" s="1066"/>
      <c r="F252" s="1067"/>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hidden="1" customHeight="1" x14ac:dyDescent="0.2">
      <c r="A253" s="1065"/>
      <c r="B253" s="1066"/>
      <c r="C253" s="1066"/>
      <c r="D253" s="1066"/>
      <c r="E253" s="1066"/>
      <c r="F253" s="1067"/>
      <c r="G253" s="602" t="s">
        <v>263</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183</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1"/>
    </row>
    <row r="254" spans="1:50" ht="24.75" hidden="1" customHeight="1" x14ac:dyDescent="0.2">
      <c r="A254" s="1065"/>
      <c r="B254" s="1066"/>
      <c r="C254" s="1066"/>
      <c r="D254" s="1066"/>
      <c r="E254" s="1066"/>
      <c r="F254" s="1067"/>
      <c r="G254" s="823" t="s">
        <v>17</v>
      </c>
      <c r="H254" s="672"/>
      <c r="I254" s="672"/>
      <c r="J254" s="672"/>
      <c r="K254" s="672"/>
      <c r="L254" s="671" t="s">
        <v>18</v>
      </c>
      <c r="M254" s="672"/>
      <c r="N254" s="672"/>
      <c r="O254" s="672"/>
      <c r="P254" s="672"/>
      <c r="Q254" s="672"/>
      <c r="R254" s="672"/>
      <c r="S254" s="672"/>
      <c r="T254" s="672"/>
      <c r="U254" s="672"/>
      <c r="V254" s="672"/>
      <c r="W254" s="672"/>
      <c r="X254" s="673"/>
      <c r="Y254" s="660" t="s">
        <v>19</v>
      </c>
      <c r="Z254" s="661"/>
      <c r="AA254" s="661"/>
      <c r="AB254" s="806"/>
      <c r="AC254" s="823" t="s">
        <v>17</v>
      </c>
      <c r="AD254" s="672"/>
      <c r="AE254" s="672"/>
      <c r="AF254" s="672"/>
      <c r="AG254" s="672"/>
      <c r="AH254" s="671" t="s">
        <v>18</v>
      </c>
      <c r="AI254" s="672"/>
      <c r="AJ254" s="672"/>
      <c r="AK254" s="672"/>
      <c r="AL254" s="672"/>
      <c r="AM254" s="672"/>
      <c r="AN254" s="672"/>
      <c r="AO254" s="672"/>
      <c r="AP254" s="672"/>
      <c r="AQ254" s="672"/>
      <c r="AR254" s="672"/>
      <c r="AS254" s="672"/>
      <c r="AT254" s="673"/>
      <c r="AU254" s="660" t="s">
        <v>19</v>
      </c>
      <c r="AV254" s="661"/>
      <c r="AW254" s="661"/>
      <c r="AX254" s="662"/>
    </row>
    <row r="255" spans="1:50" ht="24.75" hidden="1" customHeight="1" x14ac:dyDescent="0.2">
      <c r="A255" s="1065"/>
      <c r="B255" s="1066"/>
      <c r="C255" s="1066"/>
      <c r="D255" s="1066"/>
      <c r="E255" s="1066"/>
      <c r="F255" s="1067"/>
      <c r="G255" s="674"/>
      <c r="H255" s="675"/>
      <c r="I255" s="675"/>
      <c r="J255" s="675"/>
      <c r="K255" s="676"/>
      <c r="L255" s="843"/>
      <c r="M255" s="844"/>
      <c r="N255" s="844"/>
      <c r="O255" s="844"/>
      <c r="P255" s="844"/>
      <c r="Q255" s="844"/>
      <c r="R255" s="844"/>
      <c r="S255" s="844"/>
      <c r="T255" s="844"/>
      <c r="U255" s="844"/>
      <c r="V255" s="844"/>
      <c r="W255" s="844"/>
      <c r="X255" s="845"/>
      <c r="Y255" s="397"/>
      <c r="Z255" s="398"/>
      <c r="AA255" s="398"/>
      <c r="AB255" s="813"/>
      <c r="AC255" s="674"/>
      <c r="AD255" s="675"/>
      <c r="AE255" s="675"/>
      <c r="AF255" s="675"/>
      <c r="AG255" s="676"/>
      <c r="AH255" s="843"/>
      <c r="AI255" s="844"/>
      <c r="AJ255" s="844"/>
      <c r="AK255" s="844"/>
      <c r="AL255" s="844"/>
      <c r="AM255" s="844"/>
      <c r="AN255" s="844"/>
      <c r="AO255" s="844"/>
      <c r="AP255" s="844"/>
      <c r="AQ255" s="844"/>
      <c r="AR255" s="844"/>
      <c r="AS255" s="844"/>
      <c r="AT255" s="845"/>
      <c r="AU255" s="397"/>
      <c r="AV255" s="398"/>
      <c r="AW255" s="398"/>
      <c r="AX255" s="399"/>
    </row>
    <row r="256" spans="1:50" ht="24.75" hidden="1" customHeight="1" x14ac:dyDescent="0.2">
      <c r="A256" s="1065"/>
      <c r="B256" s="1066"/>
      <c r="C256" s="1066"/>
      <c r="D256" s="1066"/>
      <c r="E256" s="1066"/>
      <c r="F256" s="106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x14ac:dyDescent="0.2">
      <c r="A257" s="1065"/>
      <c r="B257" s="1066"/>
      <c r="C257" s="1066"/>
      <c r="D257" s="1066"/>
      <c r="E257" s="1066"/>
      <c r="F257" s="106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x14ac:dyDescent="0.2">
      <c r="A258" s="1065"/>
      <c r="B258" s="1066"/>
      <c r="C258" s="1066"/>
      <c r="D258" s="1066"/>
      <c r="E258" s="1066"/>
      <c r="F258" s="106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x14ac:dyDescent="0.2">
      <c r="A259" s="1065"/>
      <c r="B259" s="1066"/>
      <c r="C259" s="1066"/>
      <c r="D259" s="1066"/>
      <c r="E259" s="1066"/>
      <c r="F259" s="106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x14ac:dyDescent="0.2">
      <c r="A260" s="1065"/>
      <c r="B260" s="1066"/>
      <c r="C260" s="1066"/>
      <c r="D260" s="1066"/>
      <c r="E260" s="1066"/>
      <c r="F260" s="106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x14ac:dyDescent="0.2">
      <c r="A261" s="1065"/>
      <c r="B261" s="1066"/>
      <c r="C261" s="1066"/>
      <c r="D261" s="1066"/>
      <c r="E261" s="1066"/>
      <c r="F261" s="106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x14ac:dyDescent="0.2">
      <c r="A262" s="1065"/>
      <c r="B262" s="1066"/>
      <c r="C262" s="1066"/>
      <c r="D262" s="1066"/>
      <c r="E262" s="1066"/>
      <c r="F262" s="106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x14ac:dyDescent="0.2">
      <c r="A263" s="1065"/>
      <c r="B263" s="1066"/>
      <c r="C263" s="1066"/>
      <c r="D263" s="1066"/>
      <c r="E263" s="1066"/>
      <c r="F263" s="106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x14ac:dyDescent="0.2">
      <c r="A264" s="1065"/>
      <c r="B264" s="1066"/>
      <c r="C264" s="1066"/>
      <c r="D264" s="1066"/>
      <c r="E264" s="1066"/>
      <c r="F264" s="106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x14ac:dyDescent="0.25">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825" priority="467">
      <formula>IF(RIGHT(TEXT(Y14,"0.#"),1)=".",FALSE,TRUE)</formula>
    </cfRule>
    <cfRule type="expression" dxfId="824" priority="468">
      <formula>IF(RIGHT(TEXT(Y14,"0.#"),1)=".",TRUE,FALSE)</formula>
    </cfRule>
  </conditionalFormatting>
  <conditionalFormatting sqref="Y13">
    <cfRule type="expression" dxfId="823" priority="465">
      <formula>IF(RIGHT(TEXT(Y13,"0.#"),1)=".",FALSE,TRUE)</formula>
    </cfRule>
    <cfRule type="expression" dxfId="822" priority="466">
      <formula>IF(RIGHT(TEXT(Y13,"0.#"),1)=".",TRUE,FALSE)</formula>
    </cfRule>
  </conditionalFormatting>
  <conditionalFormatting sqref="AU14">
    <cfRule type="expression" dxfId="821" priority="461">
      <formula>IF(RIGHT(TEXT(AU14,"0.#"),1)=".",FALSE,TRUE)</formula>
    </cfRule>
    <cfRule type="expression" dxfId="820" priority="462">
      <formula>IF(RIGHT(TEXT(AU14,"0.#"),1)=".",TRUE,FALSE)</formula>
    </cfRule>
  </conditionalFormatting>
  <conditionalFormatting sqref="AU13">
    <cfRule type="expression" dxfId="819" priority="459">
      <formula>IF(RIGHT(TEXT(AU13,"0.#"),1)=".",FALSE,TRUE)</formula>
    </cfRule>
    <cfRule type="expression" dxfId="818" priority="460">
      <formula>IF(RIGHT(TEXT(AU13,"0.#"),1)=".",TRUE,FALSE)</formula>
    </cfRule>
  </conditionalFormatting>
  <conditionalFormatting sqref="Y27">
    <cfRule type="expression" dxfId="817" priority="455">
      <formula>IF(RIGHT(TEXT(Y27,"0.#"),1)=".",FALSE,TRUE)</formula>
    </cfRule>
    <cfRule type="expression" dxfId="816" priority="456">
      <formula>IF(RIGHT(TEXT(Y27,"0.#"),1)=".",TRUE,FALSE)</formula>
    </cfRule>
  </conditionalFormatting>
  <conditionalFormatting sqref="Y23:Y26">
    <cfRule type="expression" dxfId="815" priority="453">
      <formula>IF(RIGHT(TEXT(Y23,"0.#"),1)=".",FALSE,TRUE)</formula>
    </cfRule>
    <cfRule type="expression" dxfId="814" priority="454">
      <formula>IF(RIGHT(TEXT(Y23,"0.#"),1)=".",TRUE,FALSE)</formula>
    </cfRule>
  </conditionalFormatting>
  <conditionalFormatting sqref="AU27">
    <cfRule type="expression" dxfId="813" priority="449">
      <formula>IF(RIGHT(TEXT(AU27,"0.#"),1)=".",FALSE,TRUE)</formula>
    </cfRule>
    <cfRule type="expression" dxfId="812" priority="450">
      <formula>IF(RIGHT(TEXT(AU27,"0.#"),1)=".",TRUE,FALSE)</formula>
    </cfRule>
  </conditionalFormatting>
  <conditionalFormatting sqref="AU23:AU26">
    <cfRule type="expression" dxfId="811" priority="447">
      <formula>IF(RIGHT(TEXT(AU23,"0.#"),1)=".",FALSE,TRUE)</formula>
    </cfRule>
    <cfRule type="expression" dxfId="810" priority="448">
      <formula>IF(RIGHT(TEXT(AU23,"0.#"),1)=".",TRUE,FALSE)</formula>
    </cfRule>
  </conditionalFormatting>
  <conditionalFormatting sqref="Y40">
    <cfRule type="expression" dxfId="809" priority="443">
      <formula>IF(RIGHT(TEXT(Y40,"0.#"),1)=".",FALSE,TRUE)</formula>
    </cfRule>
    <cfRule type="expression" dxfId="808" priority="444">
      <formula>IF(RIGHT(TEXT(Y40,"0.#"),1)=".",TRUE,FALSE)</formula>
    </cfRule>
  </conditionalFormatting>
  <conditionalFormatting sqref="Y32:Y39">
    <cfRule type="expression" dxfId="807" priority="441">
      <formula>IF(RIGHT(TEXT(Y32,"0.#"),1)=".",FALSE,TRUE)</formula>
    </cfRule>
    <cfRule type="expression" dxfId="806" priority="442">
      <formula>IF(RIGHT(TEXT(Y32,"0.#"),1)=".",TRUE,FALSE)</formula>
    </cfRule>
  </conditionalFormatting>
  <conditionalFormatting sqref="AU40">
    <cfRule type="expression" dxfId="805" priority="437">
      <formula>IF(RIGHT(TEXT(AU40,"0.#"),1)=".",FALSE,TRUE)</formula>
    </cfRule>
    <cfRule type="expression" dxfId="804" priority="438">
      <formula>IF(RIGHT(TEXT(AU40,"0.#"),1)=".",TRUE,FALSE)</formula>
    </cfRule>
  </conditionalFormatting>
  <conditionalFormatting sqref="AU32:AU39">
    <cfRule type="expression" dxfId="803" priority="435">
      <formula>IF(RIGHT(TEXT(AU32,"0.#"),1)=".",FALSE,TRUE)</formula>
    </cfRule>
    <cfRule type="expression" dxfId="802" priority="436">
      <formula>IF(RIGHT(TEXT(AU32,"0.#"),1)=".",TRUE,FALSE)</formula>
    </cfRule>
  </conditionalFormatting>
  <conditionalFormatting sqref="Y53">
    <cfRule type="expression" dxfId="801" priority="431">
      <formula>IF(RIGHT(TEXT(Y53,"0.#"),1)=".",FALSE,TRUE)</formula>
    </cfRule>
    <cfRule type="expression" dxfId="800" priority="432">
      <formula>IF(RIGHT(TEXT(Y53,"0.#"),1)=".",TRUE,FALSE)</formula>
    </cfRule>
  </conditionalFormatting>
  <conditionalFormatting sqref="Y51:Y52">
    <cfRule type="expression" dxfId="799" priority="429">
      <formula>IF(RIGHT(TEXT(Y51,"0.#"),1)=".",FALSE,TRUE)</formula>
    </cfRule>
    <cfRule type="expression" dxfId="798" priority="430">
      <formula>IF(RIGHT(TEXT(Y51,"0.#"),1)=".",TRUE,FALSE)</formula>
    </cfRule>
  </conditionalFormatting>
  <conditionalFormatting sqref="AU53">
    <cfRule type="expression" dxfId="797" priority="425">
      <formula>IF(RIGHT(TEXT(AU53,"0.#"),1)=".",FALSE,TRUE)</formula>
    </cfRule>
    <cfRule type="expression" dxfId="796" priority="426">
      <formula>IF(RIGHT(TEXT(AU53,"0.#"),1)=".",TRUE,FALSE)</formula>
    </cfRule>
  </conditionalFormatting>
  <conditionalFormatting sqref="AU51:AU52">
    <cfRule type="expression" dxfId="795" priority="423">
      <formula>IF(RIGHT(TEXT(AU51,"0.#"),1)=".",FALSE,TRUE)</formula>
    </cfRule>
    <cfRule type="expression" dxfId="794" priority="424">
      <formula>IF(RIGHT(TEXT(AU51,"0.#"),1)=".",TRUE,FALSE)</formula>
    </cfRule>
  </conditionalFormatting>
  <conditionalFormatting sqref="Y67">
    <cfRule type="expression" dxfId="793" priority="419">
      <formula>IF(RIGHT(TEXT(Y67,"0.#"),1)=".",FALSE,TRUE)</formula>
    </cfRule>
    <cfRule type="expression" dxfId="792" priority="420">
      <formula>IF(RIGHT(TEXT(Y67,"0.#"),1)=".",TRUE,FALSE)</formula>
    </cfRule>
  </conditionalFormatting>
  <conditionalFormatting sqref="Y61:Y66">
    <cfRule type="expression" dxfId="791" priority="417">
      <formula>IF(RIGHT(TEXT(Y61,"0.#"),1)=".",FALSE,TRUE)</formula>
    </cfRule>
    <cfRule type="expression" dxfId="790" priority="418">
      <formula>IF(RIGHT(TEXT(Y61,"0.#"),1)=".",TRUE,FALSE)</formula>
    </cfRule>
  </conditionalFormatting>
  <conditionalFormatting sqref="AU67">
    <cfRule type="expression" dxfId="789" priority="413">
      <formula>IF(RIGHT(TEXT(AU67,"0.#"),1)=".",FALSE,TRUE)</formula>
    </cfRule>
    <cfRule type="expression" dxfId="788" priority="414">
      <formula>IF(RIGHT(TEXT(AU67,"0.#"),1)=".",TRUE,FALSE)</formula>
    </cfRule>
  </conditionalFormatting>
  <conditionalFormatting sqref="AU61:AU66">
    <cfRule type="expression" dxfId="787" priority="411">
      <formula>IF(RIGHT(TEXT(AU61,"0.#"),1)=".",FALSE,TRUE)</formula>
    </cfRule>
    <cfRule type="expression" dxfId="786" priority="412">
      <formula>IF(RIGHT(TEXT(AU61,"0.#"),1)=".",TRUE,FALSE)</formula>
    </cfRule>
  </conditionalFormatting>
  <conditionalFormatting sqref="Y80">
    <cfRule type="expression" dxfId="785" priority="407">
      <formula>IF(RIGHT(TEXT(Y80,"0.#"),1)=".",FALSE,TRUE)</formula>
    </cfRule>
    <cfRule type="expression" dxfId="784" priority="408">
      <formula>IF(RIGHT(TEXT(Y80,"0.#"),1)=".",TRUE,FALSE)</formula>
    </cfRule>
  </conditionalFormatting>
  <conditionalFormatting sqref="Y77:Y79">
    <cfRule type="expression" dxfId="783" priority="405">
      <formula>IF(RIGHT(TEXT(Y77,"0.#"),1)=".",FALSE,TRUE)</formula>
    </cfRule>
    <cfRule type="expression" dxfId="782" priority="406">
      <formula>IF(RIGHT(TEXT(Y77,"0.#"),1)=".",TRUE,FALSE)</formula>
    </cfRule>
  </conditionalFormatting>
  <conditionalFormatting sqref="AU80">
    <cfRule type="expression" dxfId="781" priority="401">
      <formula>IF(RIGHT(TEXT(AU80,"0.#"),1)=".",FALSE,TRUE)</formula>
    </cfRule>
    <cfRule type="expression" dxfId="780" priority="402">
      <formula>IF(RIGHT(TEXT(AU80,"0.#"),1)=".",TRUE,FALSE)</formula>
    </cfRule>
  </conditionalFormatting>
  <conditionalFormatting sqref="AU77:AU79">
    <cfRule type="expression" dxfId="779" priority="399">
      <formula>IF(RIGHT(TEXT(AU77,"0.#"),1)=".",FALSE,TRUE)</formula>
    </cfRule>
    <cfRule type="expression" dxfId="778" priority="400">
      <formula>IF(RIGHT(TEXT(AU77,"0.#"),1)=".",TRUE,FALSE)</formula>
    </cfRule>
  </conditionalFormatting>
  <conditionalFormatting sqref="Y93">
    <cfRule type="expression" dxfId="777" priority="395">
      <formula>IF(RIGHT(TEXT(Y93,"0.#"),1)=".",FALSE,TRUE)</formula>
    </cfRule>
    <cfRule type="expression" dxfId="776" priority="396">
      <formula>IF(RIGHT(TEXT(Y93,"0.#"),1)=".",TRUE,FALSE)</formula>
    </cfRule>
  </conditionalFormatting>
  <conditionalFormatting sqref="Y90:Y92">
    <cfRule type="expression" dxfId="775" priority="393">
      <formula>IF(RIGHT(TEXT(Y90,"0.#"),1)=".",FALSE,TRUE)</formula>
    </cfRule>
    <cfRule type="expression" dxfId="774" priority="394">
      <formula>IF(RIGHT(TEXT(Y90,"0.#"),1)=".",TRUE,FALSE)</formula>
    </cfRule>
  </conditionalFormatting>
  <conditionalFormatting sqref="AU84">
    <cfRule type="expression" dxfId="773" priority="391">
      <formula>IF(RIGHT(TEXT(AU84,"0.#"),1)=".",FALSE,TRUE)</formula>
    </cfRule>
    <cfRule type="expression" dxfId="772" priority="392">
      <formula>IF(RIGHT(TEXT(AU84,"0.#"),1)=".",TRUE,FALSE)</formula>
    </cfRule>
  </conditionalFormatting>
  <conditionalFormatting sqref="AU93">
    <cfRule type="expression" dxfId="771" priority="389">
      <formula>IF(RIGHT(TEXT(AU93,"0.#"),1)=".",FALSE,TRUE)</formula>
    </cfRule>
    <cfRule type="expression" dxfId="770" priority="390">
      <formula>IF(RIGHT(TEXT(AU93,"0.#"),1)=".",TRUE,FALSE)</formula>
    </cfRule>
  </conditionalFormatting>
  <conditionalFormatting sqref="AU85:AU92">
    <cfRule type="expression" dxfId="769" priority="387">
      <formula>IF(RIGHT(TEXT(AU85,"0.#"),1)=".",FALSE,TRUE)</formula>
    </cfRule>
    <cfRule type="expression" dxfId="768" priority="388">
      <formula>IF(RIGHT(TEXT(AU85,"0.#"),1)=".",TRUE,FALSE)</formula>
    </cfRule>
  </conditionalFormatting>
  <conditionalFormatting sqref="Y106">
    <cfRule type="expression" dxfId="767" priority="383">
      <formula>IF(RIGHT(TEXT(Y106,"0.#"),1)=".",FALSE,TRUE)</formula>
    </cfRule>
    <cfRule type="expression" dxfId="766" priority="384">
      <formula>IF(RIGHT(TEXT(Y106,"0.#"),1)=".",TRUE,FALSE)</formula>
    </cfRule>
  </conditionalFormatting>
  <conditionalFormatting sqref="Y99:Y105">
    <cfRule type="expression" dxfId="765" priority="381">
      <formula>IF(RIGHT(TEXT(Y99,"0.#"),1)=".",FALSE,TRUE)</formula>
    </cfRule>
    <cfRule type="expression" dxfId="764" priority="382">
      <formula>IF(RIGHT(TEXT(Y99,"0.#"),1)=".",TRUE,FALSE)</formula>
    </cfRule>
  </conditionalFormatting>
  <conditionalFormatting sqref="AU106">
    <cfRule type="expression" dxfId="763" priority="377">
      <formula>IF(RIGHT(TEXT(AU106,"0.#"),1)=".",FALSE,TRUE)</formula>
    </cfRule>
    <cfRule type="expression" dxfId="762" priority="378">
      <formula>IF(RIGHT(TEXT(AU106,"0.#"),1)=".",TRUE,FALSE)</formula>
    </cfRule>
  </conditionalFormatting>
  <conditionalFormatting sqref="AU99:AU105">
    <cfRule type="expression" dxfId="761" priority="375">
      <formula>IF(RIGHT(TEXT(AU99,"0.#"),1)=".",FALSE,TRUE)</formula>
    </cfRule>
    <cfRule type="expression" dxfId="760" priority="376">
      <formula>IF(RIGHT(TEXT(AU99,"0.#"),1)=".",TRUE,FALSE)</formula>
    </cfRule>
  </conditionalFormatting>
  <conditionalFormatting sqref="Y111">
    <cfRule type="expression" dxfId="759" priority="373">
      <formula>IF(RIGHT(TEXT(Y111,"0.#"),1)=".",FALSE,TRUE)</formula>
    </cfRule>
    <cfRule type="expression" dxfId="758" priority="374">
      <formula>IF(RIGHT(TEXT(Y111,"0.#"),1)=".",TRUE,FALSE)</formula>
    </cfRule>
  </conditionalFormatting>
  <conditionalFormatting sqref="Y120">
    <cfRule type="expression" dxfId="757" priority="371">
      <formula>IF(RIGHT(TEXT(Y120,"0.#"),1)=".",FALSE,TRUE)</formula>
    </cfRule>
    <cfRule type="expression" dxfId="756" priority="372">
      <formula>IF(RIGHT(TEXT(Y120,"0.#"),1)=".",TRUE,FALSE)</formula>
    </cfRule>
  </conditionalFormatting>
  <conditionalFormatting sqref="Y112:Y119">
    <cfRule type="expression" dxfId="755" priority="369">
      <formula>IF(RIGHT(TEXT(Y112,"0.#"),1)=".",FALSE,TRUE)</formula>
    </cfRule>
    <cfRule type="expression" dxfId="754" priority="370">
      <formula>IF(RIGHT(TEXT(Y112,"0.#"),1)=".",TRUE,FALSE)</formula>
    </cfRule>
  </conditionalFormatting>
  <conditionalFormatting sqref="AU120">
    <cfRule type="expression" dxfId="753" priority="365">
      <formula>IF(RIGHT(TEXT(AU120,"0.#"),1)=".",FALSE,TRUE)</formula>
    </cfRule>
    <cfRule type="expression" dxfId="752" priority="366">
      <formula>IF(RIGHT(TEXT(AU120,"0.#"),1)=".",TRUE,FALSE)</formula>
    </cfRule>
  </conditionalFormatting>
  <conditionalFormatting sqref="AU113:AU119">
    <cfRule type="expression" dxfId="751" priority="363">
      <formula>IF(RIGHT(TEXT(AU113,"0.#"),1)=".",FALSE,TRUE)</formula>
    </cfRule>
    <cfRule type="expression" dxfId="750" priority="364">
      <formula>IF(RIGHT(TEXT(AU113,"0.#"),1)=".",TRUE,FALSE)</formula>
    </cfRule>
  </conditionalFormatting>
  <conditionalFormatting sqref="Y133">
    <cfRule type="expression" dxfId="749" priority="347">
      <formula>IF(RIGHT(TEXT(Y133,"0.#"),1)=".",FALSE,TRUE)</formula>
    </cfRule>
    <cfRule type="expression" dxfId="748" priority="348">
      <formula>IF(RIGHT(TEXT(Y133,"0.#"),1)=".",TRUE,FALSE)</formula>
    </cfRule>
  </conditionalFormatting>
  <conditionalFormatting sqref="Y128:Y132">
    <cfRule type="expression" dxfId="747" priority="345">
      <formula>IF(RIGHT(TEXT(Y128,"0.#"),1)=".",FALSE,TRUE)</formula>
    </cfRule>
    <cfRule type="expression" dxfId="746" priority="346">
      <formula>IF(RIGHT(TEXT(Y128,"0.#"),1)=".",TRUE,FALSE)</formula>
    </cfRule>
  </conditionalFormatting>
  <conditionalFormatting sqref="AU133">
    <cfRule type="expression" dxfId="745" priority="341">
      <formula>IF(RIGHT(TEXT(AU133,"0.#"),1)=".",FALSE,TRUE)</formula>
    </cfRule>
    <cfRule type="expression" dxfId="744" priority="342">
      <formula>IF(RIGHT(TEXT(AU133,"0.#"),1)=".",TRUE,FALSE)</formula>
    </cfRule>
  </conditionalFormatting>
  <conditionalFormatting sqref="AU130:AU132">
    <cfRule type="expression" dxfId="743" priority="339">
      <formula>IF(RIGHT(TEXT(AU130,"0.#"),1)=".",FALSE,TRUE)</formula>
    </cfRule>
    <cfRule type="expression" dxfId="742" priority="340">
      <formula>IF(RIGHT(TEXT(AU130,"0.#"),1)=".",TRUE,FALSE)</formula>
    </cfRule>
  </conditionalFormatting>
  <conditionalFormatting sqref="Y146">
    <cfRule type="expression" dxfId="741" priority="327">
      <formula>IF(RIGHT(TEXT(Y146,"0.#"),1)=".",FALSE,TRUE)</formula>
    </cfRule>
    <cfRule type="expression" dxfId="740" priority="328">
      <formula>IF(RIGHT(TEXT(Y146,"0.#"),1)=".",TRUE,FALSE)</formula>
    </cfRule>
  </conditionalFormatting>
  <conditionalFormatting sqref="Y141:Y145">
    <cfRule type="expression" dxfId="739" priority="325">
      <formula>IF(RIGHT(TEXT(Y141,"0.#"),1)=".",FALSE,TRUE)</formula>
    </cfRule>
    <cfRule type="expression" dxfId="738" priority="326">
      <formula>IF(RIGHT(TEXT(Y141,"0.#"),1)=".",TRUE,FALSE)</formula>
    </cfRule>
  </conditionalFormatting>
  <conditionalFormatting sqref="AU137">
    <cfRule type="expression" dxfId="737" priority="323">
      <formula>IF(RIGHT(TEXT(AU137,"0.#"),1)=".",FALSE,TRUE)</formula>
    </cfRule>
    <cfRule type="expression" dxfId="736" priority="324">
      <formula>IF(RIGHT(TEXT(AU137,"0.#"),1)=".",TRUE,FALSE)</formula>
    </cfRule>
  </conditionalFormatting>
  <conditionalFormatting sqref="AU146">
    <cfRule type="expression" dxfId="735" priority="321">
      <formula>IF(RIGHT(TEXT(AU146,"0.#"),1)=".",FALSE,TRUE)</formula>
    </cfRule>
    <cfRule type="expression" dxfId="734" priority="322">
      <formula>IF(RIGHT(TEXT(AU146,"0.#"),1)=".",TRUE,FALSE)</formula>
    </cfRule>
  </conditionalFormatting>
  <conditionalFormatting sqref="AU138:AU145">
    <cfRule type="expression" dxfId="733" priority="319">
      <formula>IF(RIGHT(TEXT(AU138,"0.#"),1)=".",FALSE,TRUE)</formula>
    </cfRule>
    <cfRule type="expression" dxfId="732" priority="320">
      <formula>IF(RIGHT(TEXT(AU138,"0.#"),1)=".",TRUE,FALSE)</formula>
    </cfRule>
  </conditionalFormatting>
  <conditionalFormatting sqref="Y159">
    <cfRule type="expression" dxfId="731" priority="315">
      <formula>IF(RIGHT(TEXT(Y159,"0.#"),1)=".",FALSE,TRUE)</formula>
    </cfRule>
    <cfRule type="expression" dxfId="730" priority="316">
      <formula>IF(RIGHT(TEXT(Y159,"0.#"),1)=".",TRUE,FALSE)</formula>
    </cfRule>
  </conditionalFormatting>
  <conditionalFormatting sqref="Y156:Y158">
    <cfRule type="expression" dxfId="729" priority="313">
      <formula>IF(RIGHT(TEXT(Y156,"0.#"),1)=".",FALSE,TRUE)</formula>
    </cfRule>
    <cfRule type="expression" dxfId="728" priority="314">
      <formula>IF(RIGHT(TEXT(Y156,"0.#"),1)=".",TRUE,FALSE)</formula>
    </cfRule>
  </conditionalFormatting>
  <conditionalFormatting sqref="AU150">
    <cfRule type="expression" dxfId="727" priority="311">
      <formula>IF(RIGHT(TEXT(AU150,"0.#"),1)=".",FALSE,TRUE)</formula>
    </cfRule>
    <cfRule type="expression" dxfId="726" priority="312">
      <formula>IF(RIGHT(TEXT(AU150,"0.#"),1)=".",TRUE,FALSE)</formula>
    </cfRule>
  </conditionalFormatting>
  <conditionalFormatting sqref="AU159">
    <cfRule type="expression" dxfId="725" priority="309">
      <formula>IF(RIGHT(TEXT(AU159,"0.#"),1)=".",FALSE,TRUE)</formula>
    </cfRule>
    <cfRule type="expression" dxfId="724" priority="310">
      <formula>IF(RIGHT(TEXT(AU159,"0.#"),1)=".",TRUE,FALSE)</formula>
    </cfRule>
  </conditionalFormatting>
  <conditionalFormatting sqref="AU151:AU158">
    <cfRule type="expression" dxfId="723" priority="307">
      <formula>IF(RIGHT(TEXT(AU151,"0.#"),1)=".",FALSE,TRUE)</formula>
    </cfRule>
    <cfRule type="expression" dxfId="722" priority="308">
      <formula>IF(RIGHT(TEXT(AU151,"0.#"),1)=".",TRUE,FALSE)</formula>
    </cfRule>
  </conditionalFormatting>
  <conditionalFormatting sqref="Y173">
    <cfRule type="expression" dxfId="721" priority="303">
      <formula>IF(RIGHT(TEXT(Y173,"0.#"),1)=".",FALSE,TRUE)</formula>
    </cfRule>
    <cfRule type="expression" dxfId="720" priority="304">
      <formula>IF(RIGHT(TEXT(Y173,"0.#"),1)=".",TRUE,FALSE)</formula>
    </cfRule>
  </conditionalFormatting>
  <conditionalFormatting sqref="Y169:Y172">
    <cfRule type="expression" dxfId="719" priority="301">
      <formula>IF(RIGHT(TEXT(Y169,"0.#"),1)=".",FALSE,TRUE)</formula>
    </cfRule>
    <cfRule type="expression" dxfId="718" priority="302">
      <formula>IF(RIGHT(TEXT(Y169,"0.#"),1)=".",TRUE,FALSE)</formula>
    </cfRule>
  </conditionalFormatting>
  <conditionalFormatting sqref="AU164">
    <cfRule type="expression" dxfId="717" priority="299">
      <formula>IF(RIGHT(TEXT(AU164,"0.#"),1)=".",FALSE,TRUE)</formula>
    </cfRule>
    <cfRule type="expression" dxfId="716" priority="300">
      <formula>IF(RIGHT(TEXT(AU164,"0.#"),1)=".",TRUE,FALSE)</formula>
    </cfRule>
  </conditionalFormatting>
  <conditionalFormatting sqref="AU173">
    <cfRule type="expression" dxfId="715" priority="297">
      <formula>IF(RIGHT(TEXT(AU173,"0.#"),1)=".",FALSE,TRUE)</formula>
    </cfRule>
    <cfRule type="expression" dxfId="714" priority="298">
      <formula>IF(RIGHT(TEXT(AU173,"0.#"),1)=".",TRUE,FALSE)</formula>
    </cfRule>
  </conditionalFormatting>
  <conditionalFormatting sqref="AU165:AU172">
    <cfRule type="expression" dxfId="713" priority="295">
      <formula>IF(RIGHT(TEXT(AU165,"0.#"),1)=".",FALSE,TRUE)</formula>
    </cfRule>
    <cfRule type="expression" dxfId="712" priority="296">
      <formula>IF(RIGHT(TEXT(AU165,"0.#"),1)=".",TRUE,FALSE)</formula>
    </cfRule>
  </conditionalFormatting>
  <conditionalFormatting sqref="Y186">
    <cfRule type="expression" dxfId="711" priority="291">
      <formula>IF(RIGHT(TEXT(Y186,"0.#"),1)=".",FALSE,TRUE)</formula>
    </cfRule>
    <cfRule type="expression" dxfId="710" priority="292">
      <formula>IF(RIGHT(TEXT(Y186,"0.#"),1)=".",TRUE,FALSE)</formula>
    </cfRule>
  </conditionalFormatting>
  <conditionalFormatting sqref="Y179:Y185">
    <cfRule type="expression" dxfId="709" priority="289">
      <formula>IF(RIGHT(TEXT(Y179,"0.#"),1)=".",FALSE,TRUE)</formula>
    </cfRule>
    <cfRule type="expression" dxfId="708" priority="290">
      <formula>IF(RIGHT(TEXT(Y179,"0.#"),1)=".",TRUE,FALSE)</formula>
    </cfRule>
  </conditionalFormatting>
  <conditionalFormatting sqref="AU186">
    <cfRule type="expression" dxfId="707" priority="285">
      <formula>IF(RIGHT(TEXT(AU186,"0.#"),1)=".",FALSE,TRUE)</formula>
    </cfRule>
    <cfRule type="expression" dxfId="706" priority="286">
      <formula>IF(RIGHT(TEXT(AU186,"0.#"),1)=".",TRUE,FALSE)</formula>
    </cfRule>
  </conditionalFormatting>
  <conditionalFormatting sqref="AU178:AU185">
    <cfRule type="expression" dxfId="705" priority="283">
      <formula>IF(RIGHT(TEXT(AU178,"0.#"),1)=".",FALSE,TRUE)</formula>
    </cfRule>
    <cfRule type="expression" dxfId="704" priority="284">
      <formula>IF(RIGHT(TEXT(AU178,"0.#"),1)=".",TRUE,FALSE)</formula>
    </cfRule>
  </conditionalFormatting>
  <conditionalFormatting sqref="Y199">
    <cfRule type="expression" dxfId="703" priority="279">
      <formula>IF(RIGHT(TEXT(Y199,"0.#"),1)=".",FALSE,TRUE)</formula>
    </cfRule>
    <cfRule type="expression" dxfId="702" priority="280">
      <formula>IF(RIGHT(TEXT(Y199,"0.#"),1)=".",TRUE,FALSE)</formula>
    </cfRule>
  </conditionalFormatting>
  <conditionalFormatting sqref="Y191:Y198">
    <cfRule type="expression" dxfId="701" priority="277">
      <formula>IF(RIGHT(TEXT(Y191,"0.#"),1)=".",FALSE,TRUE)</formula>
    </cfRule>
    <cfRule type="expression" dxfId="700" priority="278">
      <formula>IF(RIGHT(TEXT(Y191,"0.#"),1)=".",TRUE,FALSE)</formula>
    </cfRule>
  </conditionalFormatting>
  <conditionalFormatting sqref="AU199">
    <cfRule type="expression" dxfId="699" priority="273">
      <formula>IF(RIGHT(TEXT(AU199,"0.#"),1)=".",FALSE,TRUE)</formula>
    </cfRule>
    <cfRule type="expression" dxfId="698" priority="274">
      <formula>IF(RIGHT(TEXT(AU199,"0.#"),1)=".",TRUE,FALSE)</formula>
    </cfRule>
  </conditionalFormatting>
  <conditionalFormatting sqref="AU191:AU198">
    <cfRule type="expression" dxfId="697" priority="271">
      <formula>IF(RIGHT(TEXT(AU191,"0.#"),1)=".",FALSE,TRUE)</formula>
    </cfRule>
    <cfRule type="expression" dxfId="696" priority="272">
      <formula>IF(RIGHT(TEXT(AU191,"0.#"),1)=".",TRUE,FALSE)</formula>
    </cfRule>
  </conditionalFormatting>
  <conditionalFormatting sqref="Y212">
    <cfRule type="expression" dxfId="695" priority="267">
      <formula>IF(RIGHT(TEXT(Y212,"0.#"),1)=".",FALSE,TRUE)</formula>
    </cfRule>
    <cfRule type="expression" dxfId="694" priority="268">
      <formula>IF(RIGHT(TEXT(Y212,"0.#"),1)=".",TRUE,FALSE)</formula>
    </cfRule>
  </conditionalFormatting>
  <conditionalFormatting sqref="Y204:Y211">
    <cfRule type="expression" dxfId="693" priority="265">
      <formula>IF(RIGHT(TEXT(Y204,"0.#"),1)=".",FALSE,TRUE)</formula>
    </cfRule>
    <cfRule type="expression" dxfId="692" priority="266">
      <formula>IF(RIGHT(TEXT(Y204,"0.#"),1)=".",TRUE,FALSE)</formula>
    </cfRule>
  </conditionalFormatting>
  <conditionalFormatting sqref="AU212">
    <cfRule type="expression" dxfId="691" priority="261">
      <formula>IF(RIGHT(TEXT(AU212,"0.#"),1)=".",FALSE,TRUE)</formula>
    </cfRule>
    <cfRule type="expression" dxfId="690" priority="262">
      <formula>IF(RIGHT(TEXT(AU212,"0.#"),1)=".",TRUE,FALSE)</formula>
    </cfRule>
  </conditionalFormatting>
  <conditionalFormatting sqref="AU204:AU211">
    <cfRule type="expression" dxfId="689" priority="259">
      <formula>IF(RIGHT(TEXT(AU204,"0.#"),1)=".",FALSE,TRUE)</formula>
    </cfRule>
    <cfRule type="expression" dxfId="688" priority="260">
      <formula>IF(RIGHT(TEXT(AU204,"0.#"),1)=".",TRUE,FALSE)</formula>
    </cfRule>
  </conditionalFormatting>
  <conditionalFormatting sqref="Y217">
    <cfRule type="expression" dxfId="687" priority="257">
      <formula>IF(RIGHT(TEXT(Y217,"0.#"),1)=".",FALSE,TRUE)</formula>
    </cfRule>
    <cfRule type="expression" dxfId="686" priority="258">
      <formula>IF(RIGHT(TEXT(Y217,"0.#"),1)=".",TRUE,FALSE)</formula>
    </cfRule>
  </conditionalFormatting>
  <conditionalFormatting sqref="Y226">
    <cfRule type="expression" dxfId="685" priority="255">
      <formula>IF(RIGHT(TEXT(Y226,"0.#"),1)=".",FALSE,TRUE)</formula>
    </cfRule>
    <cfRule type="expression" dxfId="684" priority="256">
      <formula>IF(RIGHT(TEXT(Y226,"0.#"),1)=".",TRUE,FALSE)</formula>
    </cfRule>
  </conditionalFormatting>
  <conditionalFormatting sqref="Y218:Y225">
    <cfRule type="expression" dxfId="683" priority="253">
      <formula>IF(RIGHT(TEXT(Y218,"0.#"),1)=".",FALSE,TRUE)</formula>
    </cfRule>
    <cfRule type="expression" dxfId="682" priority="254">
      <formula>IF(RIGHT(TEXT(Y218,"0.#"),1)=".",TRUE,FALSE)</formula>
    </cfRule>
  </conditionalFormatting>
  <conditionalFormatting sqref="AU217">
    <cfRule type="expression" dxfId="681" priority="251">
      <formula>IF(RIGHT(TEXT(AU217,"0.#"),1)=".",FALSE,TRUE)</formula>
    </cfRule>
    <cfRule type="expression" dxfId="680" priority="252">
      <formula>IF(RIGHT(TEXT(AU217,"0.#"),1)=".",TRUE,FALSE)</formula>
    </cfRule>
  </conditionalFormatting>
  <conditionalFormatting sqref="AU226">
    <cfRule type="expression" dxfId="679" priority="249">
      <formula>IF(RIGHT(TEXT(AU226,"0.#"),1)=".",FALSE,TRUE)</formula>
    </cfRule>
    <cfRule type="expression" dxfId="678" priority="250">
      <formula>IF(RIGHT(TEXT(AU226,"0.#"),1)=".",TRUE,FALSE)</formula>
    </cfRule>
  </conditionalFormatting>
  <conditionalFormatting sqref="AU218:AU225">
    <cfRule type="expression" dxfId="677" priority="247">
      <formula>IF(RIGHT(TEXT(AU218,"0.#"),1)=".",FALSE,TRUE)</formula>
    </cfRule>
    <cfRule type="expression" dxfId="676" priority="248">
      <formula>IF(RIGHT(TEXT(AU218,"0.#"),1)=".",TRUE,FALSE)</formula>
    </cfRule>
  </conditionalFormatting>
  <conditionalFormatting sqref="Y230">
    <cfRule type="expression" dxfId="675" priority="233">
      <formula>IF(RIGHT(TEXT(Y230,"0.#"),1)=".",FALSE,TRUE)</formula>
    </cfRule>
    <cfRule type="expression" dxfId="674" priority="234">
      <formula>IF(RIGHT(TEXT(Y230,"0.#"),1)=".",TRUE,FALSE)</formula>
    </cfRule>
  </conditionalFormatting>
  <conditionalFormatting sqref="Y239">
    <cfRule type="expression" dxfId="673" priority="231">
      <formula>IF(RIGHT(TEXT(Y239,"0.#"),1)=".",FALSE,TRUE)</formula>
    </cfRule>
    <cfRule type="expression" dxfId="672" priority="232">
      <formula>IF(RIGHT(TEXT(Y239,"0.#"),1)=".",TRUE,FALSE)</formula>
    </cfRule>
  </conditionalFormatting>
  <conditionalFormatting sqref="Y231:Y238">
    <cfRule type="expression" dxfId="671" priority="229">
      <formula>IF(RIGHT(TEXT(Y231,"0.#"),1)=".",FALSE,TRUE)</formula>
    </cfRule>
    <cfRule type="expression" dxfId="670" priority="230">
      <formula>IF(RIGHT(TEXT(Y231,"0.#"),1)=".",TRUE,FALSE)</formula>
    </cfRule>
  </conditionalFormatting>
  <conditionalFormatting sqref="AU230">
    <cfRule type="expression" dxfId="669" priority="227">
      <formula>IF(RIGHT(TEXT(AU230,"0.#"),1)=".",FALSE,TRUE)</formula>
    </cfRule>
    <cfRule type="expression" dxfId="668" priority="228">
      <formula>IF(RIGHT(TEXT(AU230,"0.#"),1)=".",TRUE,FALSE)</formula>
    </cfRule>
  </conditionalFormatting>
  <conditionalFormatting sqref="AU239">
    <cfRule type="expression" dxfId="667" priority="225">
      <formula>IF(RIGHT(TEXT(AU239,"0.#"),1)=".",FALSE,TRUE)</formula>
    </cfRule>
    <cfRule type="expression" dxfId="666" priority="226">
      <formula>IF(RIGHT(TEXT(AU239,"0.#"),1)=".",TRUE,FALSE)</formula>
    </cfRule>
  </conditionalFormatting>
  <conditionalFormatting sqref="AU231:AU238 AU229">
    <cfRule type="expression" dxfId="665" priority="223">
      <formula>IF(RIGHT(TEXT(AU229,"0.#"),1)=".",FALSE,TRUE)</formula>
    </cfRule>
    <cfRule type="expression" dxfId="664" priority="224">
      <formula>IF(RIGHT(TEXT(AU229,"0.#"),1)=".",TRUE,FALSE)</formula>
    </cfRule>
  </conditionalFormatting>
  <conditionalFormatting sqref="Y243">
    <cfRule type="expression" dxfId="663" priority="221">
      <formula>IF(RIGHT(TEXT(Y243,"0.#"),1)=".",FALSE,TRUE)</formula>
    </cfRule>
    <cfRule type="expression" dxfId="662" priority="222">
      <formula>IF(RIGHT(TEXT(Y243,"0.#"),1)=".",TRUE,FALSE)</formula>
    </cfRule>
  </conditionalFormatting>
  <conditionalFormatting sqref="Y252">
    <cfRule type="expression" dxfId="661" priority="219">
      <formula>IF(RIGHT(TEXT(Y252,"0.#"),1)=".",FALSE,TRUE)</formula>
    </cfRule>
    <cfRule type="expression" dxfId="660" priority="220">
      <formula>IF(RIGHT(TEXT(Y252,"0.#"),1)=".",TRUE,FALSE)</formula>
    </cfRule>
  </conditionalFormatting>
  <conditionalFormatting sqref="Y244:Y251 Y242">
    <cfRule type="expression" dxfId="659" priority="217">
      <formula>IF(RIGHT(TEXT(Y242,"0.#"),1)=".",FALSE,TRUE)</formula>
    </cfRule>
    <cfRule type="expression" dxfId="658" priority="218">
      <formula>IF(RIGHT(TEXT(Y242,"0.#"),1)=".",TRUE,FALSE)</formula>
    </cfRule>
  </conditionalFormatting>
  <conditionalFormatting sqref="AU243">
    <cfRule type="expression" dxfId="657" priority="215">
      <formula>IF(RIGHT(TEXT(AU243,"0.#"),1)=".",FALSE,TRUE)</formula>
    </cfRule>
    <cfRule type="expression" dxfId="656" priority="216">
      <formula>IF(RIGHT(TEXT(AU243,"0.#"),1)=".",TRUE,FALSE)</formula>
    </cfRule>
  </conditionalFormatting>
  <conditionalFormatting sqref="AU252">
    <cfRule type="expression" dxfId="655" priority="213">
      <formula>IF(RIGHT(TEXT(AU252,"0.#"),1)=".",FALSE,TRUE)</formula>
    </cfRule>
    <cfRule type="expression" dxfId="654" priority="214">
      <formula>IF(RIGHT(TEXT(AU252,"0.#"),1)=".",TRUE,FALSE)</formula>
    </cfRule>
  </conditionalFormatting>
  <conditionalFormatting sqref="AU244:AU251 AU242">
    <cfRule type="expression" dxfId="653" priority="211">
      <formula>IF(RIGHT(TEXT(AU242,"0.#"),1)=".",FALSE,TRUE)</formula>
    </cfRule>
    <cfRule type="expression" dxfId="652" priority="212">
      <formula>IF(RIGHT(TEXT(AU242,"0.#"),1)=".",TRUE,FALSE)</formula>
    </cfRule>
  </conditionalFormatting>
  <conditionalFormatting sqref="Y256">
    <cfRule type="expression" dxfId="651" priority="209">
      <formula>IF(RIGHT(TEXT(Y256,"0.#"),1)=".",FALSE,TRUE)</formula>
    </cfRule>
    <cfRule type="expression" dxfId="650" priority="210">
      <formula>IF(RIGHT(TEXT(Y256,"0.#"),1)=".",TRUE,FALSE)</formula>
    </cfRule>
  </conditionalFormatting>
  <conditionalFormatting sqref="Y265">
    <cfRule type="expression" dxfId="649" priority="207">
      <formula>IF(RIGHT(TEXT(Y265,"0.#"),1)=".",FALSE,TRUE)</formula>
    </cfRule>
    <cfRule type="expression" dxfId="648" priority="208">
      <formula>IF(RIGHT(TEXT(Y265,"0.#"),1)=".",TRUE,FALSE)</formula>
    </cfRule>
  </conditionalFormatting>
  <conditionalFormatting sqref="Y257:Y264 Y255">
    <cfRule type="expression" dxfId="647" priority="205">
      <formula>IF(RIGHT(TEXT(Y255,"0.#"),1)=".",FALSE,TRUE)</formula>
    </cfRule>
    <cfRule type="expression" dxfId="646" priority="206">
      <formula>IF(RIGHT(TEXT(Y255,"0.#"),1)=".",TRUE,FALSE)</formula>
    </cfRule>
  </conditionalFormatting>
  <conditionalFormatting sqref="AU256">
    <cfRule type="expression" dxfId="645" priority="203">
      <formula>IF(RIGHT(TEXT(AU256,"0.#"),1)=".",FALSE,TRUE)</formula>
    </cfRule>
    <cfRule type="expression" dxfId="644" priority="204">
      <formula>IF(RIGHT(TEXT(AU256,"0.#"),1)=".",TRUE,FALSE)</formula>
    </cfRule>
  </conditionalFormatting>
  <conditionalFormatting sqref="AU265">
    <cfRule type="expression" dxfId="643" priority="201">
      <formula>IF(RIGHT(TEXT(AU265,"0.#"),1)=".",FALSE,TRUE)</formula>
    </cfRule>
    <cfRule type="expression" dxfId="642" priority="202">
      <formula>IF(RIGHT(TEXT(AU265,"0.#"),1)=".",TRUE,FALSE)</formula>
    </cfRule>
  </conditionalFormatting>
  <conditionalFormatting sqref="AU257:AU264 AU255">
    <cfRule type="expression" dxfId="641" priority="199">
      <formula>IF(RIGHT(TEXT(AU255,"0.#"),1)=".",FALSE,TRUE)</formula>
    </cfRule>
    <cfRule type="expression" dxfId="640" priority="200">
      <formula>IF(RIGHT(TEXT(AU255,"0.#"),1)=".",TRUE,FALSE)</formula>
    </cfRule>
  </conditionalFormatting>
  <conditionalFormatting sqref="Y5">
    <cfRule type="expression" dxfId="639" priority="197">
      <formula>IF(RIGHT(TEXT(Y5,"0.#"),1)=".",FALSE,TRUE)</formula>
    </cfRule>
    <cfRule type="expression" dxfId="638" priority="198">
      <formula>IF(RIGHT(TEXT(Y5,"0.#"),1)=".",TRUE,FALSE)</formula>
    </cfRule>
  </conditionalFormatting>
  <conditionalFormatting sqref="Y6:Y12 Y4">
    <cfRule type="expression" dxfId="637" priority="195">
      <formula>IF(RIGHT(TEXT(Y4,"0.#"),1)=".",FALSE,TRUE)</formula>
    </cfRule>
    <cfRule type="expression" dxfId="636" priority="196">
      <formula>IF(RIGHT(TEXT(Y4,"0.#"),1)=".",TRUE,FALSE)</formula>
    </cfRule>
  </conditionalFormatting>
  <conditionalFormatting sqref="Y18">
    <cfRule type="expression" dxfId="635" priority="187">
      <formula>IF(RIGHT(TEXT(Y18,"0.#"),1)=".",FALSE,TRUE)</formula>
    </cfRule>
    <cfRule type="expression" dxfId="634" priority="188">
      <formula>IF(RIGHT(TEXT(Y18,"0.#"),1)=".",TRUE,FALSE)</formula>
    </cfRule>
  </conditionalFormatting>
  <conditionalFormatting sqref="Y19:Y22 Y17">
    <cfRule type="expression" dxfId="633" priority="185">
      <formula>IF(RIGHT(TEXT(Y17,"0.#"),1)=".",FALSE,TRUE)</formula>
    </cfRule>
    <cfRule type="expression" dxfId="632" priority="186">
      <formula>IF(RIGHT(TEXT(Y17,"0.#"),1)=".",TRUE,FALSE)</formula>
    </cfRule>
  </conditionalFormatting>
  <conditionalFormatting sqref="AU18">
    <cfRule type="expression" dxfId="631" priority="183">
      <formula>IF(RIGHT(TEXT(AU18,"0.#"),1)=".",FALSE,TRUE)</formula>
    </cfRule>
    <cfRule type="expression" dxfId="630" priority="184">
      <formula>IF(RIGHT(TEXT(AU18,"0.#"),1)=".",TRUE,FALSE)</formula>
    </cfRule>
  </conditionalFormatting>
  <conditionalFormatting sqref="AU17">
    <cfRule type="expression" dxfId="629" priority="181">
      <formula>IF(RIGHT(TEXT(AU17,"0.#"),1)=".",FALSE,TRUE)</formula>
    </cfRule>
    <cfRule type="expression" dxfId="628" priority="182">
      <formula>IF(RIGHT(TEXT(AU17,"0.#"),1)=".",TRUE,FALSE)</formula>
    </cfRule>
  </conditionalFormatting>
  <conditionalFormatting sqref="AU21">
    <cfRule type="expression" dxfId="627" priority="179">
      <formula>IF(RIGHT(TEXT(AU21,"0.#"),1)=".",FALSE,TRUE)</formula>
    </cfRule>
    <cfRule type="expression" dxfId="626" priority="180">
      <formula>IF(RIGHT(TEXT(AU21,"0.#"),1)=".",TRUE,FALSE)</formula>
    </cfRule>
  </conditionalFormatting>
  <conditionalFormatting sqref="AU20">
    <cfRule type="expression" dxfId="625" priority="177">
      <formula>IF(RIGHT(TEXT(AU20,"0.#"),1)=".",FALSE,TRUE)</formula>
    </cfRule>
    <cfRule type="expression" dxfId="624" priority="178">
      <formula>IF(RIGHT(TEXT(AU20,"0.#"),1)=".",TRUE,FALSE)</formula>
    </cfRule>
  </conditionalFormatting>
  <conditionalFormatting sqref="AU19">
    <cfRule type="expression" dxfId="623" priority="175">
      <formula>IF(RIGHT(TEXT(AU19,"0.#"),1)=".",FALSE,TRUE)</formula>
    </cfRule>
    <cfRule type="expression" dxfId="622" priority="176">
      <formula>IF(RIGHT(TEXT(AU19,"0.#"),1)=".",TRUE,FALSE)</formula>
    </cfRule>
  </conditionalFormatting>
  <conditionalFormatting sqref="AU22">
    <cfRule type="expression" dxfId="621" priority="173">
      <formula>IF(RIGHT(TEXT(AU22,"0.#"),1)=".",FALSE,TRUE)</formula>
    </cfRule>
    <cfRule type="expression" dxfId="620" priority="174">
      <formula>IF(RIGHT(TEXT(AU22,"0.#"),1)=".",TRUE,FALSE)</formula>
    </cfRule>
  </conditionalFormatting>
  <conditionalFormatting sqref="Y31">
    <cfRule type="expression" dxfId="619" priority="171">
      <formula>IF(RIGHT(TEXT(Y31,"0.#"),1)=".",FALSE,TRUE)</formula>
    </cfRule>
    <cfRule type="expression" dxfId="618" priority="172">
      <formula>IF(RIGHT(TEXT(Y31,"0.#"),1)=".",TRUE,FALSE)</formula>
    </cfRule>
  </conditionalFormatting>
  <conditionalFormatting sqref="Y30">
    <cfRule type="expression" dxfId="617" priority="169">
      <formula>IF(RIGHT(TEXT(Y30,"0.#"),1)=".",FALSE,TRUE)</formula>
    </cfRule>
    <cfRule type="expression" dxfId="616" priority="170">
      <formula>IF(RIGHT(TEXT(Y30,"0.#"),1)=".",TRUE,FALSE)</formula>
    </cfRule>
  </conditionalFormatting>
  <conditionalFormatting sqref="AU31">
    <cfRule type="expression" dxfId="615" priority="167">
      <formula>IF(RIGHT(TEXT(AU31,"0.#"),1)=".",FALSE,TRUE)</formula>
    </cfRule>
    <cfRule type="expression" dxfId="614" priority="168">
      <formula>IF(RIGHT(TEXT(AU31,"0.#"),1)=".",TRUE,FALSE)</formula>
    </cfRule>
  </conditionalFormatting>
  <conditionalFormatting sqref="AU30">
    <cfRule type="expression" dxfId="613" priority="165">
      <formula>IF(RIGHT(TEXT(AU30,"0.#"),1)=".",FALSE,TRUE)</formula>
    </cfRule>
    <cfRule type="expression" dxfId="612" priority="166">
      <formula>IF(RIGHT(TEXT(AU30,"0.#"),1)=".",TRUE,FALSE)</formula>
    </cfRule>
  </conditionalFormatting>
  <conditionalFormatting sqref="Y47:Y50">
    <cfRule type="expression" dxfId="611" priority="163">
      <formula>IF(RIGHT(TEXT(Y47,"0.#"),1)=".",FALSE,TRUE)</formula>
    </cfRule>
    <cfRule type="expression" dxfId="610" priority="164">
      <formula>IF(RIGHT(TEXT(Y47,"0.#"),1)=".",TRUE,FALSE)</formula>
    </cfRule>
  </conditionalFormatting>
  <conditionalFormatting sqref="AU44">
    <cfRule type="expression" dxfId="609" priority="161">
      <formula>IF(RIGHT(TEXT(AU44,"0.#"),1)=".",FALSE,TRUE)</formula>
    </cfRule>
    <cfRule type="expression" dxfId="608" priority="162">
      <formula>IF(RIGHT(TEXT(AU44,"0.#"),1)=".",TRUE,FALSE)</formula>
    </cfRule>
  </conditionalFormatting>
  <conditionalFormatting sqref="AU45:AU50 AU43">
    <cfRule type="expression" dxfId="607" priority="159">
      <formula>IF(RIGHT(TEXT(AU43,"0.#"),1)=".",FALSE,TRUE)</formula>
    </cfRule>
    <cfRule type="expression" dxfId="606" priority="160">
      <formula>IF(RIGHT(TEXT(AU43,"0.#"),1)=".",TRUE,FALSE)</formula>
    </cfRule>
  </conditionalFormatting>
  <conditionalFormatting sqref="Y46">
    <cfRule type="expression" dxfId="605" priority="157">
      <formula>IF(RIGHT(TEXT(Y46,"0.#"),1)=".",FALSE,TRUE)</formula>
    </cfRule>
    <cfRule type="expression" dxfId="604" priority="158">
      <formula>IF(RIGHT(TEXT(Y46,"0.#"),1)=".",TRUE,FALSE)</formula>
    </cfRule>
  </conditionalFormatting>
  <conditionalFormatting sqref="Y45">
    <cfRule type="expression" dxfId="603" priority="155">
      <formula>IF(RIGHT(TEXT(Y45,"0.#"),1)=".",FALSE,TRUE)</formula>
    </cfRule>
    <cfRule type="expression" dxfId="602" priority="156">
      <formula>IF(RIGHT(TEXT(Y45,"0.#"),1)=".",TRUE,FALSE)</formula>
    </cfRule>
  </conditionalFormatting>
  <conditionalFormatting sqref="Y58">
    <cfRule type="expression" dxfId="601" priority="151">
      <formula>IF(RIGHT(TEXT(Y58,"0.#"),1)=".",FALSE,TRUE)</formula>
    </cfRule>
    <cfRule type="expression" dxfId="600" priority="152">
      <formula>IF(RIGHT(TEXT(Y58,"0.#"),1)=".",TRUE,FALSE)</formula>
    </cfRule>
  </conditionalFormatting>
  <conditionalFormatting sqref="Y59 Y57">
    <cfRule type="expression" dxfId="599" priority="149">
      <formula>IF(RIGHT(TEXT(Y57,"0.#"),1)=".",FALSE,TRUE)</formula>
    </cfRule>
    <cfRule type="expression" dxfId="598" priority="150">
      <formula>IF(RIGHT(TEXT(Y57,"0.#"),1)=".",TRUE,FALSE)</formula>
    </cfRule>
  </conditionalFormatting>
  <conditionalFormatting sqref="AU58">
    <cfRule type="expression" dxfId="597" priority="147">
      <formula>IF(RIGHT(TEXT(AU58,"0.#"),1)=".",FALSE,TRUE)</formula>
    </cfRule>
    <cfRule type="expression" dxfId="596" priority="148">
      <formula>IF(RIGHT(TEXT(AU58,"0.#"),1)=".",TRUE,FALSE)</formula>
    </cfRule>
  </conditionalFormatting>
  <conditionalFormatting sqref="AU59 AU57">
    <cfRule type="expression" dxfId="595" priority="145">
      <formula>IF(RIGHT(TEXT(AU57,"0.#"),1)=".",FALSE,TRUE)</formula>
    </cfRule>
    <cfRule type="expression" dxfId="594" priority="146">
      <formula>IF(RIGHT(TEXT(AU57,"0.#"),1)=".",TRUE,FALSE)</formula>
    </cfRule>
  </conditionalFormatting>
  <conditionalFormatting sqref="Y60">
    <cfRule type="expression" dxfId="593" priority="143">
      <formula>IF(RIGHT(TEXT(Y60,"0.#"),1)=".",FALSE,TRUE)</formula>
    </cfRule>
    <cfRule type="expression" dxfId="592" priority="144">
      <formula>IF(RIGHT(TEXT(Y60,"0.#"),1)=".",TRUE,FALSE)</formula>
    </cfRule>
  </conditionalFormatting>
  <conditionalFormatting sqref="Y70">
    <cfRule type="expression" dxfId="591" priority="137">
      <formula>IF(RIGHT(TEXT(Y70,"0.#"),1)=".",FALSE,TRUE)</formula>
    </cfRule>
    <cfRule type="expression" dxfId="590" priority="138">
      <formula>IF(RIGHT(TEXT(Y70,"0.#"),1)=".",TRUE,FALSE)</formula>
    </cfRule>
  </conditionalFormatting>
  <conditionalFormatting sqref="Y71">
    <cfRule type="expression" dxfId="589" priority="139">
      <formula>IF(RIGHT(TEXT(Y71,"0.#"),1)=".",FALSE,TRUE)</formula>
    </cfRule>
    <cfRule type="expression" dxfId="588" priority="140">
      <formula>IF(RIGHT(TEXT(Y71,"0.#"),1)=".",TRUE,FALSE)</formula>
    </cfRule>
  </conditionalFormatting>
  <conditionalFormatting sqref="AU71">
    <cfRule type="expression" dxfId="587" priority="135">
      <formula>IF(RIGHT(TEXT(AU71,"0.#"),1)=".",FALSE,TRUE)</formula>
    </cfRule>
    <cfRule type="expression" dxfId="586" priority="136">
      <formula>IF(RIGHT(TEXT(AU71,"0.#"),1)=".",TRUE,FALSE)</formula>
    </cfRule>
  </conditionalFormatting>
  <conditionalFormatting sqref="AU72:AU76">
    <cfRule type="expression" dxfId="585" priority="133">
      <formula>IF(RIGHT(TEXT(AU72,"0.#"),1)=".",FALSE,TRUE)</formula>
    </cfRule>
    <cfRule type="expression" dxfId="584" priority="134">
      <formula>IF(RIGHT(TEXT(AU72,"0.#"),1)=".",TRUE,FALSE)</formula>
    </cfRule>
  </conditionalFormatting>
  <conditionalFormatting sqref="Y75">
    <cfRule type="expression" dxfId="583" priority="131">
      <formula>IF(RIGHT(TEXT(Y75,"0.#"),1)=".",FALSE,TRUE)</formula>
    </cfRule>
    <cfRule type="expression" dxfId="582" priority="132">
      <formula>IF(RIGHT(TEXT(Y75,"0.#"),1)=".",TRUE,FALSE)</formula>
    </cfRule>
  </conditionalFormatting>
  <conditionalFormatting sqref="Y74">
    <cfRule type="expression" dxfId="581" priority="127">
      <formula>IF(RIGHT(TEXT(Y74,"0.#"),1)=".",FALSE,TRUE)</formula>
    </cfRule>
    <cfRule type="expression" dxfId="580" priority="128">
      <formula>IF(RIGHT(TEXT(Y74,"0.#"),1)=".",TRUE,FALSE)</formula>
    </cfRule>
  </conditionalFormatting>
  <conditionalFormatting sqref="Y73">
    <cfRule type="expression" dxfId="579" priority="125">
      <formula>IF(RIGHT(TEXT(Y73,"0.#"),1)=".",FALSE,TRUE)</formula>
    </cfRule>
    <cfRule type="expression" dxfId="578" priority="126">
      <formula>IF(RIGHT(TEXT(Y73,"0.#"),1)=".",TRUE,FALSE)</formula>
    </cfRule>
  </conditionalFormatting>
  <conditionalFormatting sqref="Y72">
    <cfRule type="expression" dxfId="577" priority="123">
      <formula>IF(RIGHT(TEXT(Y72,"0.#"),1)=".",FALSE,TRUE)</formula>
    </cfRule>
    <cfRule type="expression" dxfId="576" priority="124">
      <formula>IF(RIGHT(TEXT(Y72,"0.#"),1)=".",TRUE,FALSE)</formula>
    </cfRule>
  </conditionalFormatting>
  <conditionalFormatting sqref="Y76">
    <cfRule type="expression" dxfId="575" priority="121">
      <formula>IF(RIGHT(TEXT(Y76,"0.#"),1)=".",FALSE,TRUE)</formula>
    </cfRule>
    <cfRule type="expression" dxfId="574" priority="122">
      <formula>IF(RIGHT(TEXT(Y76,"0.#"),1)=".",TRUE,FALSE)</formula>
    </cfRule>
  </conditionalFormatting>
  <conditionalFormatting sqref="Y84">
    <cfRule type="expression" dxfId="573" priority="119">
      <formula>IF(RIGHT(TEXT(Y84,"0.#"),1)=".",FALSE,TRUE)</formula>
    </cfRule>
    <cfRule type="expression" dxfId="572" priority="120">
      <formula>IF(RIGHT(TEXT(Y84,"0.#"),1)=".",TRUE,FALSE)</formula>
    </cfRule>
  </conditionalFormatting>
  <conditionalFormatting sqref="Y85:Y89">
    <cfRule type="expression" dxfId="571" priority="117">
      <formula>IF(RIGHT(TEXT(Y85,"0.#"),1)=".",FALSE,TRUE)</formula>
    </cfRule>
    <cfRule type="expression" dxfId="570" priority="118">
      <formula>IF(RIGHT(TEXT(Y85,"0.#"),1)=".",TRUE,FALSE)</formula>
    </cfRule>
  </conditionalFormatting>
  <conditionalFormatting sqref="Y83">
    <cfRule type="expression" dxfId="569" priority="115">
      <formula>IF(RIGHT(TEXT(Y83,"0.#"),1)=".",FALSE,TRUE)</formula>
    </cfRule>
    <cfRule type="expression" dxfId="568" priority="116">
      <formula>IF(RIGHT(TEXT(Y83,"0.#"),1)=".",TRUE,FALSE)</formula>
    </cfRule>
  </conditionalFormatting>
  <conditionalFormatting sqref="AU83">
    <cfRule type="expression" dxfId="567" priority="111">
      <formula>IF(RIGHT(TEXT(AU83,"0.#"),1)=".",FALSE,TRUE)</formula>
    </cfRule>
    <cfRule type="expression" dxfId="566" priority="112">
      <formula>IF(RIGHT(TEXT(AU83,"0.#"),1)=".",TRUE,FALSE)</formula>
    </cfRule>
  </conditionalFormatting>
  <conditionalFormatting sqref="Y97">
    <cfRule type="expression" dxfId="565" priority="109">
      <formula>IF(RIGHT(TEXT(Y97,"0.#"),1)=".",FALSE,TRUE)</formula>
    </cfRule>
    <cfRule type="expression" dxfId="564" priority="110">
      <formula>IF(RIGHT(TEXT(Y97,"0.#"),1)=".",TRUE,FALSE)</formula>
    </cfRule>
  </conditionalFormatting>
  <conditionalFormatting sqref="Y96">
    <cfRule type="expression" dxfId="563" priority="107">
      <formula>IF(RIGHT(TEXT(Y96,"0.#"),1)=".",FALSE,TRUE)</formula>
    </cfRule>
    <cfRule type="expression" dxfId="562" priority="108">
      <formula>IF(RIGHT(TEXT(Y96,"0.#"),1)=".",TRUE,FALSE)</formula>
    </cfRule>
  </conditionalFormatting>
  <conditionalFormatting sqref="AU98">
    <cfRule type="expression" dxfId="561" priority="103">
      <formula>IF(RIGHT(TEXT(AU98,"0.#"),1)=".",FALSE,TRUE)</formula>
    </cfRule>
    <cfRule type="expression" dxfId="560" priority="104">
      <formula>IF(RIGHT(TEXT(AU98,"0.#"),1)=".",TRUE,FALSE)</formula>
    </cfRule>
  </conditionalFormatting>
  <conditionalFormatting sqref="AU97">
    <cfRule type="expression" dxfId="559" priority="105">
      <formula>IF(RIGHT(TEXT(AU97,"0.#"),1)=".",FALSE,TRUE)</formula>
    </cfRule>
    <cfRule type="expression" dxfId="558" priority="106">
      <formula>IF(RIGHT(TEXT(AU97,"0.#"),1)=".",TRUE,FALSE)</formula>
    </cfRule>
  </conditionalFormatting>
  <conditionalFormatting sqref="AU96">
    <cfRule type="expression" dxfId="557" priority="101">
      <formula>IF(RIGHT(TEXT(AU96,"0.#"),1)=".",FALSE,TRUE)</formula>
    </cfRule>
    <cfRule type="expression" dxfId="556" priority="102">
      <formula>IF(RIGHT(TEXT(AU96,"0.#"),1)=".",TRUE,FALSE)</formula>
    </cfRule>
  </conditionalFormatting>
  <conditionalFormatting sqref="Y98">
    <cfRule type="expression" dxfId="555" priority="99">
      <formula>IF(RIGHT(TEXT(Y98,"0.#"),1)=".",FALSE,TRUE)</formula>
    </cfRule>
    <cfRule type="expression" dxfId="554" priority="100">
      <formula>IF(RIGHT(TEXT(Y98,"0.#"),1)=".",TRUE,FALSE)</formula>
    </cfRule>
  </conditionalFormatting>
  <conditionalFormatting sqref="Y110">
    <cfRule type="expression" dxfId="553" priority="97">
      <formula>IF(RIGHT(TEXT(Y110,"0.#"),1)=".",FALSE,TRUE)</formula>
    </cfRule>
    <cfRule type="expression" dxfId="552" priority="98">
      <formula>IF(RIGHT(TEXT(Y110,"0.#"),1)=".",TRUE,FALSE)</formula>
    </cfRule>
  </conditionalFormatting>
  <conditionalFormatting sqref="AU112">
    <cfRule type="expression" dxfId="551" priority="93">
      <formula>IF(RIGHT(TEXT(AU112,"0.#"),1)=".",FALSE,TRUE)</formula>
    </cfRule>
    <cfRule type="expression" dxfId="550" priority="94">
      <formula>IF(RIGHT(TEXT(AU112,"0.#"),1)=".",TRUE,FALSE)</formula>
    </cfRule>
  </conditionalFormatting>
  <conditionalFormatting sqref="AU111">
    <cfRule type="expression" dxfId="549" priority="95">
      <formula>IF(RIGHT(TEXT(AU111,"0.#"),1)=".",FALSE,TRUE)</formula>
    </cfRule>
    <cfRule type="expression" dxfId="548" priority="96">
      <formula>IF(RIGHT(TEXT(AU111,"0.#"),1)=".",TRUE,FALSE)</formula>
    </cfRule>
  </conditionalFormatting>
  <conditionalFormatting sqref="AU110">
    <cfRule type="expression" dxfId="547" priority="91">
      <formula>IF(RIGHT(TEXT(AU110,"0.#"),1)=".",FALSE,TRUE)</formula>
    </cfRule>
    <cfRule type="expression" dxfId="546" priority="92">
      <formula>IF(RIGHT(TEXT(AU110,"0.#"),1)=".",TRUE,FALSE)</formula>
    </cfRule>
  </conditionalFormatting>
  <conditionalFormatting sqref="Y124">
    <cfRule type="expression" dxfId="545" priority="89">
      <formula>IF(RIGHT(TEXT(Y124,"0.#"),1)=".",FALSE,TRUE)</formula>
    </cfRule>
    <cfRule type="expression" dxfId="544" priority="90">
      <formula>IF(RIGHT(TEXT(Y124,"0.#"),1)=".",TRUE,FALSE)</formula>
    </cfRule>
  </conditionalFormatting>
  <conditionalFormatting sqref="Y125:Y127 Y123">
    <cfRule type="expression" dxfId="543" priority="87">
      <formula>IF(RIGHT(TEXT(Y123,"0.#"),1)=".",FALSE,TRUE)</formula>
    </cfRule>
    <cfRule type="expression" dxfId="542" priority="88">
      <formula>IF(RIGHT(TEXT(Y123,"0.#"),1)=".",TRUE,FALSE)</formula>
    </cfRule>
  </conditionalFormatting>
  <conditionalFormatting sqref="AU125:AU129 AU123">
    <cfRule type="expression" dxfId="541" priority="83">
      <formula>IF(RIGHT(TEXT(AU123,"0.#"),1)=".",FALSE,TRUE)</formula>
    </cfRule>
    <cfRule type="expression" dxfId="540" priority="84">
      <formula>IF(RIGHT(TEXT(AU123,"0.#"),1)=".",TRUE,FALSE)</formula>
    </cfRule>
  </conditionalFormatting>
  <conditionalFormatting sqref="AU124">
    <cfRule type="expression" dxfId="539" priority="85">
      <formula>IF(RIGHT(TEXT(AU124,"0.#"),1)=".",FALSE,TRUE)</formula>
    </cfRule>
    <cfRule type="expression" dxfId="538" priority="86">
      <formula>IF(RIGHT(TEXT(AU124,"0.#"),1)=".",TRUE,FALSE)</formula>
    </cfRule>
  </conditionalFormatting>
  <conditionalFormatting sqref="Y137">
    <cfRule type="expression" dxfId="537" priority="81">
      <formula>IF(RIGHT(TEXT(Y137,"0.#"),1)=".",FALSE,TRUE)</formula>
    </cfRule>
    <cfRule type="expression" dxfId="536" priority="82">
      <formula>IF(RIGHT(TEXT(Y137,"0.#"),1)=".",TRUE,FALSE)</formula>
    </cfRule>
  </conditionalFormatting>
  <conditionalFormatting sqref="Y138:Y140 Y136">
    <cfRule type="expression" dxfId="535" priority="79">
      <formula>IF(RIGHT(TEXT(Y136,"0.#"),1)=".",FALSE,TRUE)</formula>
    </cfRule>
    <cfRule type="expression" dxfId="534" priority="80">
      <formula>IF(RIGHT(TEXT(Y136,"0.#"),1)=".",TRUE,FALSE)</formula>
    </cfRule>
  </conditionalFormatting>
  <conditionalFormatting sqref="AU136">
    <cfRule type="expression" dxfId="533" priority="77">
      <formula>IF(RIGHT(TEXT(AU136,"0.#"),1)=".",FALSE,TRUE)</formula>
    </cfRule>
    <cfRule type="expression" dxfId="532" priority="78">
      <formula>IF(RIGHT(TEXT(AU136,"0.#"),1)=".",TRUE,FALSE)</formula>
    </cfRule>
  </conditionalFormatting>
  <conditionalFormatting sqref="Y151:Y155 Y149">
    <cfRule type="expression" dxfId="531" priority="73">
      <formula>IF(RIGHT(TEXT(Y149,"0.#"),1)=".",FALSE,TRUE)</formula>
    </cfRule>
    <cfRule type="expression" dxfId="530" priority="74">
      <formula>IF(RIGHT(TEXT(Y149,"0.#"),1)=".",TRUE,FALSE)</formula>
    </cfRule>
  </conditionalFormatting>
  <conditionalFormatting sqref="Y150">
    <cfRule type="expression" dxfId="529" priority="75">
      <formula>IF(RIGHT(TEXT(Y150,"0.#"),1)=".",FALSE,TRUE)</formula>
    </cfRule>
    <cfRule type="expression" dxfId="528" priority="76">
      <formula>IF(RIGHT(TEXT(Y150,"0.#"),1)=".",TRUE,FALSE)</formula>
    </cfRule>
  </conditionalFormatting>
  <conditionalFormatting sqref="AU149">
    <cfRule type="expression" dxfId="527" priority="71">
      <formula>IF(RIGHT(TEXT(AU149,"0.#"),1)=".",FALSE,TRUE)</formula>
    </cfRule>
    <cfRule type="expression" dxfId="526" priority="72">
      <formula>IF(RIGHT(TEXT(AU149,"0.#"),1)=".",TRUE,FALSE)</formula>
    </cfRule>
  </conditionalFormatting>
  <conditionalFormatting sqref="Y164">
    <cfRule type="expression" dxfId="525" priority="69">
      <formula>IF(RIGHT(TEXT(Y164,"0.#"),1)=".",FALSE,TRUE)</formula>
    </cfRule>
    <cfRule type="expression" dxfId="524" priority="70">
      <formula>IF(RIGHT(TEXT(Y164,"0.#"),1)=".",TRUE,FALSE)</formula>
    </cfRule>
  </conditionalFormatting>
  <conditionalFormatting sqref="Y165:Y168 Y163">
    <cfRule type="expression" dxfId="523" priority="67">
      <formula>IF(RIGHT(TEXT(Y163,"0.#"),1)=".",FALSE,TRUE)</formula>
    </cfRule>
    <cfRule type="expression" dxfId="522" priority="68">
      <formula>IF(RIGHT(TEXT(Y163,"0.#"),1)=".",TRUE,FALSE)</formula>
    </cfRule>
  </conditionalFormatting>
  <conditionalFormatting sqref="AU163">
    <cfRule type="expression" dxfId="521" priority="65">
      <formula>IF(RIGHT(TEXT(AU163,"0.#"),1)=".",FALSE,TRUE)</formula>
    </cfRule>
    <cfRule type="expression" dxfId="520" priority="66">
      <formula>IF(RIGHT(TEXT(AU163,"0.#"),1)=".",TRUE,FALSE)</formula>
    </cfRule>
  </conditionalFormatting>
  <conditionalFormatting sqref="Y177">
    <cfRule type="expression" dxfId="519" priority="63">
      <formula>IF(RIGHT(TEXT(Y177,"0.#"),1)=".",FALSE,TRUE)</formula>
    </cfRule>
    <cfRule type="expression" dxfId="518" priority="64">
      <formula>IF(RIGHT(TEXT(Y177,"0.#"),1)=".",TRUE,FALSE)</formula>
    </cfRule>
  </conditionalFormatting>
  <conditionalFormatting sqref="Y178 Y176">
    <cfRule type="expression" dxfId="517" priority="61">
      <formula>IF(RIGHT(TEXT(Y176,"0.#"),1)=".",FALSE,TRUE)</formula>
    </cfRule>
    <cfRule type="expression" dxfId="516" priority="62">
      <formula>IF(RIGHT(TEXT(Y176,"0.#"),1)=".",TRUE,FALSE)</formula>
    </cfRule>
  </conditionalFormatting>
  <conditionalFormatting sqref="AU177">
    <cfRule type="expression" dxfId="515" priority="59">
      <formula>IF(RIGHT(TEXT(AU177,"0.#"),1)=".",FALSE,TRUE)</formula>
    </cfRule>
    <cfRule type="expression" dxfId="514" priority="60">
      <formula>IF(RIGHT(TEXT(AU177,"0.#"),1)=".",TRUE,FALSE)</formula>
    </cfRule>
  </conditionalFormatting>
  <conditionalFormatting sqref="AU176">
    <cfRule type="expression" dxfId="513" priority="57">
      <formula>IF(RIGHT(TEXT(AU176,"0.#"),1)=".",FALSE,TRUE)</formula>
    </cfRule>
    <cfRule type="expression" dxfId="512" priority="58">
      <formula>IF(RIGHT(TEXT(AU176,"0.#"),1)=".",TRUE,FALSE)</formula>
    </cfRule>
  </conditionalFormatting>
  <conditionalFormatting sqref="Y203">
    <cfRule type="expression" dxfId="511" priority="41">
      <formula>IF(RIGHT(TEXT(Y203,"0.#"),1)=".",FALSE,TRUE)</formula>
    </cfRule>
    <cfRule type="expression" dxfId="510" priority="42">
      <formula>IF(RIGHT(TEXT(Y203,"0.#"),1)=".",TRUE,FALSE)</formula>
    </cfRule>
  </conditionalFormatting>
  <conditionalFormatting sqref="Y190">
    <cfRule type="expression" dxfId="509" priority="37">
      <formula>IF(RIGHT(TEXT(Y190,"0.#"),1)=".",FALSE,TRUE)</formula>
    </cfRule>
    <cfRule type="expression" dxfId="508" priority="38">
      <formula>IF(RIGHT(TEXT(Y190,"0.#"),1)=".",TRUE,FALSE)</formula>
    </cfRule>
  </conditionalFormatting>
  <conditionalFormatting sqref="Y189">
    <cfRule type="expression" dxfId="507" priority="35">
      <formula>IF(RIGHT(TEXT(Y189,"0.#"),1)=".",FALSE,TRUE)</formula>
    </cfRule>
    <cfRule type="expression" dxfId="506" priority="36">
      <formula>IF(RIGHT(TEXT(Y189,"0.#"),1)=".",TRUE,FALSE)</formula>
    </cfRule>
  </conditionalFormatting>
  <conditionalFormatting sqref="Y229">
    <cfRule type="expression" dxfId="505" priority="33">
      <formula>IF(RIGHT(TEXT(Y229,"0.#"),1)=".",FALSE,TRUE)</formula>
    </cfRule>
    <cfRule type="expression" dxfId="504" priority="34">
      <formula>IF(RIGHT(TEXT(Y229,"0.#"),1)=".",TRUE,FALSE)</formula>
    </cfRule>
  </conditionalFormatting>
  <conditionalFormatting sqref="AU216">
    <cfRule type="expression" dxfId="503" priority="31">
      <formula>IF(RIGHT(TEXT(AU216,"0.#"),1)=".",FALSE,TRUE)</formula>
    </cfRule>
    <cfRule type="expression" dxfId="502" priority="32">
      <formula>IF(RIGHT(TEXT(AU216,"0.#"),1)=".",TRUE,FALSE)</formula>
    </cfRule>
  </conditionalFormatting>
  <conditionalFormatting sqref="Y216">
    <cfRule type="expression" dxfId="501" priority="29">
      <formula>IF(RIGHT(TEXT(Y216,"0.#"),1)=".",FALSE,TRUE)</formula>
    </cfRule>
    <cfRule type="expression" dxfId="500" priority="30">
      <formula>IF(RIGHT(TEXT(Y216,"0.#"),1)=".",TRUE,FALSE)</formula>
    </cfRule>
  </conditionalFormatting>
  <conditionalFormatting sqref="AU203">
    <cfRule type="expression" dxfId="499" priority="27">
      <formula>IF(RIGHT(TEXT(AU203,"0.#"),1)=".",FALSE,TRUE)</formula>
    </cfRule>
    <cfRule type="expression" dxfId="498" priority="28">
      <formula>IF(RIGHT(TEXT(AU203,"0.#"),1)=".",TRUE,FALSE)</formula>
    </cfRule>
  </conditionalFormatting>
  <conditionalFormatting sqref="AU202">
    <cfRule type="expression" dxfId="497" priority="25">
      <formula>IF(RIGHT(TEXT(AU202,"0.#"),1)=".",FALSE,TRUE)</formula>
    </cfRule>
    <cfRule type="expression" dxfId="496" priority="26">
      <formula>IF(RIGHT(TEXT(AU202,"0.#"),1)=".",TRUE,FALSE)</formula>
    </cfRule>
  </conditionalFormatting>
  <conditionalFormatting sqref="Y202">
    <cfRule type="expression" dxfId="495" priority="23">
      <formula>IF(RIGHT(TEXT(Y202,"0.#"),1)=".",FALSE,TRUE)</formula>
    </cfRule>
    <cfRule type="expression" dxfId="494" priority="24">
      <formula>IF(RIGHT(TEXT(Y202,"0.#"),1)=".",TRUE,FALSE)</formula>
    </cfRule>
  </conditionalFormatting>
  <conditionalFormatting sqref="AU190">
    <cfRule type="expression" dxfId="493" priority="17">
      <formula>IF(RIGHT(TEXT(AU190,"0.#"),1)=".",FALSE,TRUE)</formula>
    </cfRule>
    <cfRule type="expression" dxfId="492" priority="18">
      <formula>IF(RIGHT(TEXT(AU190,"0.#"),1)=".",TRUE,FALSE)</formula>
    </cfRule>
  </conditionalFormatting>
  <conditionalFormatting sqref="AU189">
    <cfRule type="expression" dxfId="491" priority="15">
      <formula>IF(RIGHT(TEXT(AU189,"0.#"),1)=".",FALSE,TRUE)</formula>
    </cfRule>
    <cfRule type="expression" dxfId="490" priority="16">
      <formula>IF(RIGHT(TEXT(AU189,"0.#"),1)=".",TRUE,FALSE)</formula>
    </cfRule>
  </conditionalFormatting>
  <conditionalFormatting sqref="AU60">
    <cfRule type="expression" dxfId="489" priority="13">
      <formula>IF(RIGHT(TEXT(AU60,"0.#"),1)=".",FALSE,TRUE)</formula>
    </cfRule>
    <cfRule type="expression" dxfId="488" priority="14">
      <formula>IF(RIGHT(TEXT(AU60,"0.#"),1)=".",TRUE,FALSE)</formula>
    </cfRule>
  </conditionalFormatting>
  <conditionalFormatting sqref="AU70">
    <cfRule type="expression" dxfId="487" priority="11">
      <formula>IF(RIGHT(TEXT(AU70,"0.#"),1)=".",FALSE,TRUE)</formula>
    </cfRule>
    <cfRule type="expression" dxfId="486" priority="12">
      <formula>IF(RIGHT(TEXT(AU70,"0.#"),1)=".",TRUE,FALSE)</formula>
    </cfRule>
  </conditionalFormatting>
  <conditionalFormatting sqref="Y43">
    <cfRule type="expression" dxfId="485" priority="9">
      <formula>IF(RIGHT(TEXT(Y43,"0.#"),1)=".",FALSE,TRUE)</formula>
    </cfRule>
    <cfRule type="expression" dxfId="484" priority="10">
      <formula>IF(RIGHT(TEXT(Y43,"0.#"),1)=".",TRUE,FALSE)</formula>
    </cfRule>
  </conditionalFormatting>
  <conditionalFormatting sqref="Y44">
    <cfRule type="expression" dxfId="483" priority="7">
      <formula>IF(RIGHT(TEXT(Y44,"0.#"),1)=".",FALSE,TRUE)</formula>
    </cfRule>
    <cfRule type="expression" dxfId="482" priority="8">
      <formula>IF(RIGHT(TEXT(Y44,"0.#"),1)=".",TRUE,FALSE)</formula>
    </cfRule>
  </conditionalFormatting>
  <conditionalFormatting sqref="AU5">
    <cfRule type="expression" dxfId="481" priority="5">
      <formula>IF(RIGHT(TEXT(AU5,"0.#"),1)=".",FALSE,TRUE)</formula>
    </cfRule>
    <cfRule type="expression" dxfId="480" priority="6">
      <formula>IF(RIGHT(TEXT(AU5,"0.#"),1)=".",TRUE,FALSE)</formula>
    </cfRule>
  </conditionalFormatting>
  <conditionalFormatting sqref="AU6:AU8 AU4 AU11:AU12">
    <cfRule type="expression" dxfId="479" priority="3">
      <formula>IF(RIGHT(TEXT(AU4,"0.#"),1)=".",FALSE,TRUE)</formula>
    </cfRule>
    <cfRule type="expression" dxfId="478" priority="4">
      <formula>IF(RIGHT(TEXT(AU4,"0.#"),1)=".",TRUE,FALSE)</formula>
    </cfRule>
  </conditionalFormatting>
  <conditionalFormatting sqref="AU9:AU10">
    <cfRule type="expression" dxfId="477" priority="1">
      <formula>IF(RIGHT(TEXT(AU9,"0.#"),1)=".",FALSE,TRUE)</formula>
    </cfRule>
    <cfRule type="expression" dxfId="476" priority="2">
      <formula>IF(RIGHT(TEXT(AU9,"0.#"),1)=".",TRUE,FALSE)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7" max="16383" man="1"/>
    <brk id="160" max="16383" man="1"/>
    <brk id="2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2"/>
  <sheetViews>
    <sheetView view="pageBreakPreview" topLeftCell="H661" zoomScale="66" zoomScaleNormal="75" zoomScaleSheetLayoutView="66" zoomScalePageLayoutView="70" workbookViewId="0">
      <selection activeCell="Y836" sqref="Y836:AB836"/>
    </sheetView>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21875" style="73" customWidth="1"/>
    <col min="51" max="57" width="2.21875" style="35" customWidth="1"/>
    <col min="58" max="61" width="9" style="35"/>
    <col min="62" max="62" width="27.777343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287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266</v>
      </c>
      <c r="K3" s="365"/>
      <c r="L3" s="365"/>
      <c r="M3" s="365"/>
      <c r="N3" s="365"/>
      <c r="O3" s="365"/>
      <c r="P3" s="366" t="s">
        <v>27</v>
      </c>
      <c r="Q3" s="366"/>
      <c r="R3" s="366"/>
      <c r="S3" s="366"/>
      <c r="T3" s="366"/>
      <c r="U3" s="366"/>
      <c r="V3" s="366"/>
      <c r="W3" s="366"/>
      <c r="X3" s="366"/>
      <c r="Y3" s="367" t="s">
        <v>318</v>
      </c>
      <c r="Z3" s="368"/>
      <c r="AA3" s="368"/>
      <c r="AB3" s="368"/>
      <c r="AC3" s="148" t="s">
        <v>303</v>
      </c>
      <c r="AD3" s="148"/>
      <c r="AE3" s="148"/>
      <c r="AF3" s="148"/>
      <c r="AG3" s="148"/>
      <c r="AH3" s="367" t="s">
        <v>252</v>
      </c>
      <c r="AI3" s="364"/>
      <c r="AJ3" s="364"/>
      <c r="AK3" s="364"/>
      <c r="AL3" s="364" t="s">
        <v>21</v>
      </c>
      <c r="AM3" s="364"/>
      <c r="AN3" s="364"/>
      <c r="AO3" s="369"/>
      <c r="AP3" s="370" t="s">
        <v>267</v>
      </c>
      <c r="AQ3" s="370"/>
      <c r="AR3" s="370"/>
      <c r="AS3" s="370"/>
      <c r="AT3" s="370"/>
      <c r="AU3" s="370"/>
      <c r="AV3" s="370"/>
      <c r="AW3" s="370"/>
      <c r="AX3" s="370"/>
    </row>
    <row r="4" spans="1:50" ht="26.25" customHeight="1" x14ac:dyDescent="0.2">
      <c r="A4" s="1079">
        <v>1</v>
      </c>
      <c r="B4" s="1079">
        <v>1</v>
      </c>
      <c r="C4" s="361" t="s">
        <v>662</v>
      </c>
      <c r="D4" s="347"/>
      <c r="E4" s="347"/>
      <c r="F4" s="347"/>
      <c r="G4" s="347"/>
      <c r="H4" s="347"/>
      <c r="I4" s="347"/>
      <c r="J4" s="348">
        <v>8011301007378</v>
      </c>
      <c r="K4" s="349"/>
      <c r="L4" s="349"/>
      <c r="M4" s="349"/>
      <c r="N4" s="349"/>
      <c r="O4" s="349"/>
      <c r="P4" s="362" t="s">
        <v>663</v>
      </c>
      <c r="Q4" s="350"/>
      <c r="R4" s="350"/>
      <c r="S4" s="350"/>
      <c r="T4" s="350"/>
      <c r="U4" s="350"/>
      <c r="V4" s="350"/>
      <c r="W4" s="350"/>
      <c r="X4" s="350"/>
      <c r="Y4" s="351">
        <v>13.5</v>
      </c>
      <c r="Z4" s="352"/>
      <c r="AA4" s="352"/>
      <c r="AB4" s="353"/>
      <c r="AC4" s="363" t="s">
        <v>342</v>
      </c>
      <c r="AD4" s="371"/>
      <c r="AE4" s="371"/>
      <c r="AF4" s="371"/>
      <c r="AG4" s="371"/>
      <c r="AH4" s="355" t="s">
        <v>618</v>
      </c>
      <c r="AI4" s="356"/>
      <c r="AJ4" s="356"/>
      <c r="AK4" s="356"/>
      <c r="AL4" s="357" t="s">
        <v>618</v>
      </c>
      <c r="AM4" s="358"/>
      <c r="AN4" s="358"/>
      <c r="AO4" s="359"/>
      <c r="AP4" s="360" t="s">
        <v>618</v>
      </c>
      <c r="AQ4" s="360"/>
      <c r="AR4" s="360"/>
      <c r="AS4" s="360"/>
      <c r="AT4" s="360"/>
      <c r="AU4" s="360"/>
      <c r="AV4" s="360"/>
      <c r="AW4" s="360"/>
      <c r="AX4" s="360"/>
    </row>
    <row r="5" spans="1:50" ht="26.25" customHeight="1" x14ac:dyDescent="0.2">
      <c r="A5" s="1079">
        <v>2</v>
      </c>
      <c r="B5" s="1079">
        <v>1</v>
      </c>
      <c r="C5" s="361" t="s">
        <v>664</v>
      </c>
      <c r="D5" s="347"/>
      <c r="E5" s="347"/>
      <c r="F5" s="347"/>
      <c r="G5" s="347"/>
      <c r="H5" s="347"/>
      <c r="I5" s="347"/>
      <c r="J5" s="348" t="s">
        <v>933</v>
      </c>
      <c r="K5" s="349"/>
      <c r="L5" s="349"/>
      <c r="M5" s="349"/>
      <c r="N5" s="349"/>
      <c r="O5" s="349"/>
      <c r="P5" s="362" t="s">
        <v>665</v>
      </c>
      <c r="Q5" s="350"/>
      <c r="R5" s="350"/>
      <c r="S5" s="350"/>
      <c r="T5" s="350"/>
      <c r="U5" s="350"/>
      <c r="V5" s="350"/>
      <c r="W5" s="350"/>
      <c r="X5" s="350"/>
      <c r="Y5" s="351">
        <v>8.1999999999999993</v>
      </c>
      <c r="Z5" s="352"/>
      <c r="AA5" s="352"/>
      <c r="AB5" s="353"/>
      <c r="AC5" s="363" t="s">
        <v>342</v>
      </c>
      <c r="AD5" s="371"/>
      <c r="AE5" s="371"/>
      <c r="AF5" s="371"/>
      <c r="AG5" s="371"/>
      <c r="AH5" s="355" t="s">
        <v>618</v>
      </c>
      <c r="AI5" s="356"/>
      <c r="AJ5" s="356"/>
      <c r="AK5" s="356"/>
      <c r="AL5" s="357" t="s">
        <v>618</v>
      </c>
      <c r="AM5" s="358"/>
      <c r="AN5" s="358"/>
      <c r="AO5" s="359"/>
      <c r="AP5" s="360" t="s">
        <v>618</v>
      </c>
      <c r="AQ5" s="360"/>
      <c r="AR5" s="360"/>
      <c r="AS5" s="360"/>
      <c r="AT5" s="360"/>
      <c r="AU5" s="360"/>
      <c r="AV5" s="360"/>
      <c r="AW5" s="360"/>
      <c r="AX5" s="360"/>
    </row>
    <row r="6" spans="1:50" ht="42" customHeight="1" x14ac:dyDescent="0.2">
      <c r="A6" s="1079">
        <v>3</v>
      </c>
      <c r="B6" s="1079">
        <v>1</v>
      </c>
      <c r="C6" s="361" t="s">
        <v>666</v>
      </c>
      <c r="D6" s="347"/>
      <c r="E6" s="347"/>
      <c r="F6" s="347"/>
      <c r="G6" s="347"/>
      <c r="H6" s="347"/>
      <c r="I6" s="347"/>
      <c r="J6" s="348">
        <v>3010401011971</v>
      </c>
      <c r="K6" s="349"/>
      <c r="L6" s="349"/>
      <c r="M6" s="349"/>
      <c r="N6" s="349"/>
      <c r="O6" s="349"/>
      <c r="P6" s="362" t="s">
        <v>667</v>
      </c>
      <c r="Q6" s="350"/>
      <c r="R6" s="350"/>
      <c r="S6" s="350"/>
      <c r="T6" s="350"/>
      <c r="U6" s="350"/>
      <c r="V6" s="350"/>
      <c r="W6" s="350"/>
      <c r="X6" s="350"/>
      <c r="Y6" s="351">
        <v>0.1</v>
      </c>
      <c r="Z6" s="352"/>
      <c r="AA6" s="352"/>
      <c r="AB6" s="353"/>
      <c r="AC6" s="363" t="s">
        <v>342</v>
      </c>
      <c r="AD6" s="371"/>
      <c r="AE6" s="371"/>
      <c r="AF6" s="371"/>
      <c r="AG6" s="371"/>
      <c r="AH6" s="355" t="s">
        <v>618</v>
      </c>
      <c r="AI6" s="356"/>
      <c r="AJ6" s="356"/>
      <c r="AK6" s="356"/>
      <c r="AL6" s="357" t="s">
        <v>618</v>
      </c>
      <c r="AM6" s="358"/>
      <c r="AN6" s="358"/>
      <c r="AO6" s="359"/>
      <c r="AP6" s="360" t="s">
        <v>618</v>
      </c>
      <c r="AQ6" s="360"/>
      <c r="AR6" s="360"/>
      <c r="AS6" s="360"/>
      <c r="AT6" s="360"/>
      <c r="AU6" s="360"/>
      <c r="AV6" s="360"/>
      <c r="AW6" s="360"/>
      <c r="AX6" s="360"/>
    </row>
    <row r="7" spans="1:50" ht="26.25" hidden="1" customHeight="1" x14ac:dyDescent="0.2">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288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266</v>
      </c>
      <c r="K36" s="365"/>
      <c r="L36" s="365"/>
      <c r="M36" s="365"/>
      <c r="N36" s="365"/>
      <c r="O36" s="365"/>
      <c r="P36" s="366" t="s">
        <v>27</v>
      </c>
      <c r="Q36" s="366"/>
      <c r="R36" s="366"/>
      <c r="S36" s="366"/>
      <c r="T36" s="366"/>
      <c r="U36" s="366"/>
      <c r="V36" s="366"/>
      <c r="W36" s="366"/>
      <c r="X36" s="366"/>
      <c r="Y36" s="367" t="s">
        <v>318</v>
      </c>
      <c r="Z36" s="368"/>
      <c r="AA36" s="368"/>
      <c r="AB36" s="368"/>
      <c r="AC36" s="148" t="s">
        <v>303</v>
      </c>
      <c r="AD36" s="148"/>
      <c r="AE36" s="148"/>
      <c r="AF36" s="148"/>
      <c r="AG36" s="148"/>
      <c r="AH36" s="367" t="s">
        <v>252</v>
      </c>
      <c r="AI36" s="364"/>
      <c r="AJ36" s="364"/>
      <c r="AK36" s="364"/>
      <c r="AL36" s="364" t="s">
        <v>21</v>
      </c>
      <c r="AM36" s="364"/>
      <c r="AN36" s="364"/>
      <c r="AO36" s="369"/>
      <c r="AP36" s="370" t="s">
        <v>267</v>
      </c>
      <c r="AQ36" s="370"/>
      <c r="AR36" s="370"/>
      <c r="AS36" s="370"/>
      <c r="AT36" s="370"/>
      <c r="AU36" s="370"/>
      <c r="AV36" s="370"/>
      <c r="AW36" s="370"/>
      <c r="AX36" s="370"/>
    </row>
    <row r="37" spans="1:50" ht="58.65" customHeight="1" x14ac:dyDescent="0.2">
      <c r="A37" s="1079">
        <v>1</v>
      </c>
      <c r="B37" s="1079">
        <v>1</v>
      </c>
      <c r="C37" s="361" t="s">
        <v>668</v>
      </c>
      <c r="D37" s="347"/>
      <c r="E37" s="347"/>
      <c r="F37" s="347"/>
      <c r="G37" s="347"/>
      <c r="H37" s="347"/>
      <c r="I37" s="347"/>
      <c r="J37" s="348">
        <v>9180001033056</v>
      </c>
      <c r="K37" s="349"/>
      <c r="L37" s="349"/>
      <c r="M37" s="349"/>
      <c r="N37" s="349"/>
      <c r="O37" s="349"/>
      <c r="P37" s="362" t="s">
        <v>871</v>
      </c>
      <c r="Q37" s="350"/>
      <c r="R37" s="350"/>
      <c r="S37" s="350"/>
      <c r="T37" s="350"/>
      <c r="U37" s="350"/>
      <c r="V37" s="350"/>
      <c r="W37" s="350"/>
      <c r="X37" s="350"/>
      <c r="Y37" s="351">
        <v>99.6</v>
      </c>
      <c r="Z37" s="352"/>
      <c r="AA37" s="352"/>
      <c r="AB37" s="353"/>
      <c r="AC37" s="354" t="s">
        <v>336</v>
      </c>
      <c r="AD37" s="354"/>
      <c r="AE37" s="354"/>
      <c r="AF37" s="354"/>
      <c r="AG37" s="354"/>
      <c r="AH37" s="391">
        <v>1</v>
      </c>
      <c r="AI37" s="392"/>
      <c r="AJ37" s="392"/>
      <c r="AK37" s="393"/>
      <c r="AL37" s="357">
        <v>99.2</v>
      </c>
      <c r="AM37" s="358"/>
      <c r="AN37" s="358"/>
      <c r="AO37" s="359"/>
      <c r="AP37" s="360" t="s">
        <v>618</v>
      </c>
      <c r="AQ37" s="360"/>
      <c r="AR37" s="360"/>
      <c r="AS37" s="360"/>
      <c r="AT37" s="360"/>
      <c r="AU37" s="360"/>
      <c r="AV37" s="360"/>
      <c r="AW37" s="360"/>
      <c r="AX37" s="360"/>
    </row>
    <row r="38" spans="1:50" ht="26.25" hidden="1" customHeight="1" x14ac:dyDescent="0.2">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18" hidden="1" customHeight="1" x14ac:dyDescent="0.2">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266</v>
      </c>
      <c r="K69" s="365"/>
      <c r="L69" s="365"/>
      <c r="M69" s="365"/>
      <c r="N69" s="365"/>
      <c r="O69" s="365"/>
      <c r="P69" s="366" t="s">
        <v>27</v>
      </c>
      <c r="Q69" s="366"/>
      <c r="R69" s="366"/>
      <c r="S69" s="366"/>
      <c r="T69" s="366"/>
      <c r="U69" s="366"/>
      <c r="V69" s="366"/>
      <c r="W69" s="366"/>
      <c r="X69" s="366"/>
      <c r="Y69" s="367" t="s">
        <v>318</v>
      </c>
      <c r="Z69" s="368"/>
      <c r="AA69" s="368"/>
      <c r="AB69" s="368"/>
      <c r="AC69" s="148" t="s">
        <v>303</v>
      </c>
      <c r="AD69" s="148"/>
      <c r="AE69" s="148"/>
      <c r="AF69" s="148"/>
      <c r="AG69" s="148"/>
      <c r="AH69" s="367" t="s">
        <v>252</v>
      </c>
      <c r="AI69" s="364"/>
      <c r="AJ69" s="364"/>
      <c r="AK69" s="364"/>
      <c r="AL69" s="364" t="s">
        <v>21</v>
      </c>
      <c r="AM69" s="364"/>
      <c r="AN69" s="364"/>
      <c r="AO69" s="369"/>
      <c r="AP69" s="370" t="s">
        <v>267</v>
      </c>
      <c r="AQ69" s="370"/>
      <c r="AR69" s="370"/>
      <c r="AS69" s="370"/>
      <c r="AT69" s="370"/>
      <c r="AU69" s="370"/>
      <c r="AV69" s="370"/>
      <c r="AW69" s="370"/>
      <c r="AX69" s="370"/>
    </row>
    <row r="70" spans="1:50" ht="26.25" customHeight="1" x14ac:dyDescent="0.2">
      <c r="A70" s="1079">
        <v>1</v>
      </c>
      <c r="B70" s="1079">
        <v>1</v>
      </c>
      <c r="C70" s="361" t="s">
        <v>669</v>
      </c>
      <c r="D70" s="347"/>
      <c r="E70" s="347"/>
      <c r="F70" s="347"/>
      <c r="G70" s="347"/>
      <c r="H70" s="347"/>
      <c r="I70" s="347"/>
      <c r="J70" s="348">
        <v>3010401015790</v>
      </c>
      <c r="K70" s="349"/>
      <c r="L70" s="349"/>
      <c r="M70" s="349"/>
      <c r="N70" s="349"/>
      <c r="O70" s="349"/>
      <c r="P70" s="362" t="s">
        <v>615</v>
      </c>
      <c r="Q70" s="350"/>
      <c r="R70" s="350"/>
      <c r="S70" s="350"/>
      <c r="T70" s="350"/>
      <c r="U70" s="350"/>
      <c r="V70" s="350"/>
      <c r="W70" s="350"/>
      <c r="X70" s="350"/>
      <c r="Y70" s="351">
        <v>53.8</v>
      </c>
      <c r="Z70" s="352"/>
      <c r="AA70" s="352"/>
      <c r="AB70" s="353"/>
      <c r="AC70" s="354" t="s">
        <v>342</v>
      </c>
      <c r="AD70" s="354"/>
      <c r="AE70" s="354"/>
      <c r="AF70" s="354"/>
      <c r="AG70" s="354"/>
      <c r="AH70" s="355" t="s">
        <v>618</v>
      </c>
      <c r="AI70" s="356"/>
      <c r="AJ70" s="356"/>
      <c r="AK70" s="356"/>
      <c r="AL70" s="357" t="s">
        <v>618</v>
      </c>
      <c r="AM70" s="358"/>
      <c r="AN70" s="358"/>
      <c r="AO70" s="359"/>
      <c r="AP70" s="360" t="s">
        <v>525</v>
      </c>
      <c r="AQ70" s="360"/>
      <c r="AR70" s="360"/>
      <c r="AS70" s="360"/>
      <c r="AT70" s="360"/>
      <c r="AU70" s="360"/>
      <c r="AV70" s="360"/>
      <c r="AW70" s="360"/>
      <c r="AX70" s="360"/>
    </row>
    <row r="71" spans="1:50" ht="26.25" customHeight="1" x14ac:dyDescent="0.2">
      <c r="A71" s="1079">
        <v>2</v>
      </c>
      <c r="B71" s="1079">
        <v>1</v>
      </c>
      <c r="C71" s="361" t="s">
        <v>670</v>
      </c>
      <c r="D71" s="347"/>
      <c r="E71" s="347"/>
      <c r="F71" s="347"/>
      <c r="G71" s="347"/>
      <c r="H71" s="347"/>
      <c r="I71" s="347"/>
      <c r="J71" s="348">
        <v>1010505001648</v>
      </c>
      <c r="K71" s="349"/>
      <c r="L71" s="349"/>
      <c r="M71" s="349"/>
      <c r="N71" s="349"/>
      <c r="O71" s="349"/>
      <c r="P71" s="362" t="s">
        <v>650</v>
      </c>
      <c r="Q71" s="350"/>
      <c r="R71" s="350"/>
      <c r="S71" s="350"/>
      <c r="T71" s="350"/>
      <c r="U71" s="350"/>
      <c r="V71" s="350"/>
      <c r="W71" s="350"/>
      <c r="X71" s="350"/>
      <c r="Y71" s="351">
        <v>0.6</v>
      </c>
      <c r="Z71" s="352"/>
      <c r="AA71" s="352"/>
      <c r="AB71" s="353"/>
      <c r="AC71" s="354" t="s">
        <v>342</v>
      </c>
      <c r="AD71" s="354"/>
      <c r="AE71" s="354"/>
      <c r="AF71" s="354"/>
      <c r="AG71" s="354"/>
      <c r="AH71" s="355" t="s">
        <v>618</v>
      </c>
      <c r="AI71" s="356"/>
      <c r="AJ71" s="356"/>
      <c r="AK71" s="356"/>
      <c r="AL71" s="357" t="s">
        <v>618</v>
      </c>
      <c r="AM71" s="358"/>
      <c r="AN71" s="358"/>
      <c r="AO71" s="359"/>
      <c r="AP71" s="360" t="s">
        <v>525</v>
      </c>
      <c r="AQ71" s="360"/>
      <c r="AR71" s="360"/>
      <c r="AS71" s="360"/>
      <c r="AT71" s="360"/>
      <c r="AU71" s="360"/>
      <c r="AV71" s="360"/>
      <c r="AW71" s="360"/>
      <c r="AX71" s="360"/>
    </row>
    <row r="72" spans="1:50" ht="26.25" hidden="1" customHeight="1" x14ac:dyDescent="0.2">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266</v>
      </c>
      <c r="K102" s="365"/>
      <c r="L102" s="365"/>
      <c r="M102" s="365"/>
      <c r="N102" s="365"/>
      <c r="O102" s="365"/>
      <c r="P102" s="366" t="s">
        <v>27</v>
      </c>
      <c r="Q102" s="366"/>
      <c r="R102" s="366"/>
      <c r="S102" s="366"/>
      <c r="T102" s="366"/>
      <c r="U102" s="366"/>
      <c r="V102" s="366"/>
      <c r="W102" s="366"/>
      <c r="X102" s="366"/>
      <c r="Y102" s="367" t="s">
        <v>318</v>
      </c>
      <c r="Z102" s="368"/>
      <c r="AA102" s="368"/>
      <c r="AB102" s="368"/>
      <c r="AC102" s="148" t="s">
        <v>303</v>
      </c>
      <c r="AD102" s="148"/>
      <c r="AE102" s="148"/>
      <c r="AF102" s="148"/>
      <c r="AG102" s="148"/>
      <c r="AH102" s="367" t="s">
        <v>252</v>
      </c>
      <c r="AI102" s="364"/>
      <c r="AJ102" s="364"/>
      <c r="AK102" s="364"/>
      <c r="AL102" s="364" t="s">
        <v>21</v>
      </c>
      <c r="AM102" s="364"/>
      <c r="AN102" s="364"/>
      <c r="AO102" s="369"/>
      <c r="AP102" s="370" t="s">
        <v>267</v>
      </c>
      <c r="AQ102" s="370"/>
      <c r="AR102" s="370"/>
      <c r="AS102" s="370"/>
      <c r="AT102" s="370"/>
      <c r="AU102" s="370"/>
      <c r="AV102" s="370"/>
      <c r="AW102" s="370"/>
      <c r="AX102" s="370"/>
    </row>
    <row r="103" spans="1:50" ht="60.75" customHeight="1" x14ac:dyDescent="0.2">
      <c r="A103" s="1079">
        <v>1</v>
      </c>
      <c r="B103" s="1079">
        <v>1</v>
      </c>
      <c r="C103" s="361" t="s">
        <v>671</v>
      </c>
      <c r="D103" s="347"/>
      <c r="E103" s="347"/>
      <c r="F103" s="347"/>
      <c r="G103" s="347"/>
      <c r="H103" s="347"/>
      <c r="I103" s="347"/>
      <c r="J103" s="348">
        <v>4230001002150</v>
      </c>
      <c r="K103" s="349"/>
      <c r="L103" s="349"/>
      <c r="M103" s="349"/>
      <c r="N103" s="349"/>
      <c r="O103" s="349"/>
      <c r="P103" s="362" t="s">
        <v>672</v>
      </c>
      <c r="Q103" s="350"/>
      <c r="R103" s="350"/>
      <c r="S103" s="350"/>
      <c r="T103" s="350"/>
      <c r="U103" s="350"/>
      <c r="V103" s="350"/>
      <c r="W103" s="350"/>
      <c r="X103" s="350"/>
      <c r="Y103" s="351">
        <v>20</v>
      </c>
      <c r="Z103" s="352"/>
      <c r="AA103" s="352"/>
      <c r="AB103" s="353"/>
      <c r="AC103" s="354" t="s">
        <v>339</v>
      </c>
      <c r="AD103" s="354"/>
      <c r="AE103" s="354"/>
      <c r="AF103" s="354"/>
      <c r="AG103" s="354"/>
      <c r="AH103" s="355">
        <v>6</v>
      </c>
      <c r="AI103" s="356"/>
      <c r="AJ103" s="356"/>
      <c r="AK103" s="356"/>
      <c r="AL103" s="357" t="s">
        <v>608</v>
      </c>
      <c r="AM103" s="358"/>
      <c r="AN103" s="358"/>
      <c r="AO103" s="359"/>
      <c r="AP103" s="360" t="s">
        <v>525</v>
      </c>
      <c r="AQ103" s="360"/>
      <c r="AR103" s="360"/>
      <c r="AS103" s="360"/>
      <c r="AT103" s="360"/>
      <c r="AU103" s="360"/>
      <c r="AV103" s="360"/>
      <c r="AW103" s="360"/>
      <c r="AX103" s="360"/>
    </row>
    <row r="104" spans="1:50" ht="26.25" hidden="1" customHeight="1" x14ac:dyDescent="0.2">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266</v>
      </c>
      <c r="K135" s="365"/>
      <c r="L135" s="365"/>
      <c r="M135" s="365"/>
      <c r="N135" s="365"/>
      <c r="O135" s="365"/>
      <c r="P135" s="366" t="s">
        <v>27</v>
      </c>
      <c r="Q135" s="366"/>
      <c r="R135" s="366"/>
      <c r="S135" s="366"/>
      <c r="T135" s="366"/>
      <c r="U135" s="366"/>
      <c r="V135" s="366"/>
      <c r="W135" s="366"/>
      <c r="X135" s="366"/>
      <c r="Y135" s="367" t="s">
        <v>318</v>
      </c>
      <c r="Z135" s="368"/>
      <c r="AA135" s="368"/>
      <c r="AB135" s="368"/>
      <c r="AC135" s="148" t="s">
        <v>303</v>
      </c>
      <c r="AD135" s="148"/>
      <c r="AE135" s="148"/>
      <c r="AF135" s="148"/>
      <c r="AG135" s="148"/>
      <c r="AH135" s="367" t="s">
        <v>252</v>
      </c>
      <c r="AI135" s="364"/>
      <c r="AJ135" s="364"/>
      <c r="AK135" s="364"/>
      <c r="AL135" s="364" t="s">
        <v>21</v>
      </c>
      <c r="AM135" s="364"/>
      <c r="AN135" s="364"/>
      <c r="AO135" s="369"/>
      <c r="AP135" s="370" t="s">
        <v>267</v>
      </c>
      <c r="AQ135" s="370"/>
      <c r="AR135" s="370"/>
      <c r="AS135" s="370"/>
      <c r="AT135" s="370"/>
      <c r="AU135" s="370"/>
      <c r="AV135" s="370"/>
      <c r="AW135" s="370"/>
      <c r="AX135" s="370"/>
    </row>
    <row r="136" spans="1:50" ht="26.25" customHeight="1" x14ac:dyDescent="0.2">
      <c r="A136" s="1079">
        <v>1</v>
      </c>
      <c r="B136" s="1079">
        <v>1</v>
      </c>
      <c r="C136" s="361" t="s">
        <v>917</v>
      </c>
      <c r="D136" s="347"/>
      <c r="E136" s="347"/>
      <c r="F136" s="347"/>
      <c r="G136" s="347"/>
      <c r="H136" s="347"/>
      <c r="I136" s="347"/>
      <c r="J136" s="348">
        <v>9013201005452</v>
      </c>
      <c r="K136" s="349"/>
      <c r="L136" s="349"/>
      <c r="M136" s="349"/>
      <c r="N136" s="349"/>
      <c r="O136" s="349"/>
      <c r="P136" s="1083" t="s">
        <v>629</v>
      </c>
      <c r="Q136" s="1084"/>
      <c r="R136" s="1084"/>
      <c r="S136" s="1084"/>
      <c r="T136" s="1084"/>
      <c r="U136" s="1084"/>
      <c r="V136" s="1084"/>
      <c r="W136" s="1084"/>
      <c r="X136" s="1085"/>
      <c r="Y136" s="351">
        <v>6.5</v>
      </c>
      <c r="Z136" s="352"/>
      <c r="AA136" s="352"/>
      <c r="AB136" s="353"/>
      <c r="AC136" s="354" t="s">
        <v>342</v>
      </c>
      <c r="AD136" s="354"/>
      <c r="AE136" s="354"/>
      <c r="AF136" s="354"/>
      <c r="AG136" s="354"/>
      <c r="AH136" s="355" t="s">
        <v>618</v>
      </c>
      <c r="AI136" s="356"/>
      <c r="AJ136" s="356"/>
      <c r="AK136" s="356"/>
      <c r="AL136" s="357" t="s">
        <v>618</v>
      </c>
      <c r="AM136" s="358"/>
      <c r="AN136" s="358"/>
      <c r="AO136" s="359"/>
      <c r="AP136" s="360" t="s">
        <v>525</v>
      </c>
      <c r="AQ136" s="360"/>
      <c r="AR136" s="360"/>
      <c r="AS136" s="360"/>
      <c r="AT136" s="360"/>
      <c r="AU136" s="360"/>
      <c r="AV136" s="360"/>
      <c r="AW136" s="360"/>
      <c r="AX136" s="360"/>
    </row>
    <row r="137" spans="1:50" ht="26.25" hidden="1" customHeight="1" x14ac:dyDescent="0.2">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266</v>
      </c>
      <c r="K168" s="365"/>
      <c r="L168" s="365"/>
      <c r="M168" s="365"/>
      <c r="N168" s="365"/>
      <c r="O168" s="365"/>
      <c r="P168" s="366" t="s">
        <v>27</v>
      </c>
      <c r="Q168" s="366"/>
      <c r="R168" s="366"/>
      <c r="S168" s="366"/>
      <c r="T168" s="366"/>
      <c r="U168" s="366"/>
      <c r="V168" s="366"/>
      <c r="W168" s="366"/>
      <c r="X168" s="366"/>
      <c r="Y168" s="367" t="s">
        <v>318</v>
      </c>
      <c r="Z168" s="368"/>
      <c r="AA168" s="368"/>
      <c r="AB168" s="368"/>
      <c r="AC168" s="148" t="s">
        <v>303</v>
      </c>
      <c r="AD168" s="148"/>
      <c r="AE168" s="148"/>
      <c r="AF168" s="148"/>
      <c r="AG168" s="148"/>
      <c r="AH168" s="367" t="s">
        <v>252</v>
      </c>
      <c r="AI168" s="364"/>
      <c r="AJ168" s="364"/>
      <c r="AK168" s="364"/>
      <c r="AL168" s="364" t="s">
        <v>21</v>
      </c>
      <c r="AM168" s="364"/>
      <c r="AN168" s="364"/>
      <c r="AO168" s="369"/>
      <c r="AP168" s="370" t="s">
        <v>267</v>
      </c>
      <c r="AQ168" s="370"/>
      <c r="AR168" s="370"/>
      <c r="AS168" s="370"/>
      <c r="AT168" s="370"/>
      <c r="AU168" s="370"/>
      <c r="AV168" s="370"/>
      <c r="AW168" s="370"/>
      <c r="AX168" s="370"/>
    </row>
    <row r="169" spans="1:50" ht="42" customHeight="1" x14ac:dyDescent="0.2">
      <c r="A169" s="1079">
        <v>1</v>
      </c>
      <c r="B169" s="1079">
        <v>1</v>
      </c>
      <c r="C169" s="1080" t="s">
        <v>918</v>
      </c>
      <c r="D169" s="1081"/>
      <c r="E169" s="1081"/>
      <c r="F169" s="1081"/>
      <c r="G169" s="1081"/>
      <c r="H169" s="1081"/>
      <c r="I169" s="1082"/>
      <c r="J169" s="374">
        <v>4290005015176</v>
      </c>
      <c r="K169" s="375"/>
      <c r="L169" s="375"/>
      <c r="M169" s="375"/>
      <c r="N169" s="375"/>
      <c r="O169" s="376"/>
      <c r="P169" s="1083" t="s">
        <v>673</v>
      </c>
      <c r="Q169" s="1084"/>
      <c r="R169" s="1084"/>
      <c r="S169" s="1084"/>
      <c r="T169" s="1084"/>
      <c r="U169" s="1084"/>
      <c r="V169" s="1084"/>
      <c r="W169" s="1084"/>
      <c r="X169" s="1085"/>
      <c r="Y169" s="351">
        <v>1</v>
      </c>
      <c r="Z169" s="352"/>
      <c r="AA169" s="352"/>
      <c r="AB169" s="353"/>
      <c r="AC169" s="354" t="s">
        <v>341</v>
      </c>
      <c r="AD169" s="354"/>
      <c r="AE169" s="354"/>
      <c r="AF169" s="354"/>
      <c r="AG169" s="354"/>
      <c r="AH169" s="355" t="s">
        <v>618</v>
      </c>
      <c r="AI169" s="356"/>
      <c r="AJ169" s="356"/>
      <c r="AK169" s="356"/>
      <c r="AL169" s="357" t="s">
        <v>618</v>
      </c>
      <c r="AM169" s="358"/>
      <c r="AN169" s="358"/>
      <c r="AO169" s="359"/>
      <c r="AP169" s="360" t="s">
        <v>525</v>
      </c>
      <c r="AQ169" s="360"/>
      <c r="AR169" s="360"/>
      <c r="AS169" s="360"/>
      <c r="AT169" s="360"/>
      <c r="AU169" s="360"/>
      <c r="AV169" s="360"/>
      <c r="AW169" s="360"/>
      <c r="AX169" s="360"/>
    </row>
    <row r="170" spans="1:50" ht="26.25" hidden="1" customHeight="1" x14ac:dyDescent="0.2">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266</v>
      </c>
      <c r="K201" s="365"/>
      <c r="L201" s="365"/>
      <c r="M201" s="365"/>
      <c r="N201" s="365"/>
      <c r="O201" s="365"/>
      <c r="P201" s="366" t="s">
        <v>27</v>
      </c>
      <c r="Q201" s="366"/>
      <c r="R201" s="366"/>
      <c r="S201" s="366"/>
      <c r="T201" s="366"/>
      <c r="U201" s="366"/>
      <c r="V201" s="366"/>
      <c r="W201" s="366"/>
      <c r="X201" s="366"/>
      <c r="Y201" s="367" t="s">
        <v>318</v>
      </c>
      <c r="Z201" s="368"/>
      <c r="AA201" s="368"/>
      <c r="AB201" s="368"/>
      <c r="AC201" s="148" t="s">
        <v>303</v>
      </c>
      <c r="AD201" s="148"/>
      <c r="AE201" s="148"/>
      <c r="AF201" s="148"/>
      <c r="AG201" s="148"/>
      <c r="AH201" s="367" t="s">
        <v>252</v>
      </c>
      <c r="AI201" s="364"/>
      <c r="AJ201" s="364"/>
      <c r="AK201" s="364"/>
      <c r="AL201" s="364" t="s">
        <v>21</v>
      </c>
      <c r="AM201" s="364"/>
      <c r="AN201" s="364"/>
      <c r="AO201" s="369"/>
      <c r="AP201" s="370" t="s">
        <v>267</v>
      </c>
      <c r="AQ201" s="370"/>
      <c r="AR201" s="370"/>
      <c r="AS201" s="370"/>
      <c r="AT201" s="370"/>
      <c r="AU201" s="370"/>
      <c r="AV201" s="370"/>
      <c r="AW201" s="370"/>
      <c r="AX201" s="370"/>
    </row>
    <row r="202" spans="1:50" ht="43.5" customHeight="1" x14ac:dyDescent="0.2">
      <c r="A202" s="1079">
        <v>1</v>
      </c>
      <c r="B202" s="1079">
        <v>1</v>
      </c>
      <c r="C202" s="361" t="s">
        <v>674</v>
      </c>
      <c r="D202" s="347"/>
      <c r="E202" s="347"/>
      <c r="F202" s="347"/>
      <c r="G202" s="347"/>
      <c r="H202" s="347"/>
      <c r="I202" s="347"/>
      <c r="J202" s="348">
        <v>4010001041427</v>
      </c>
      <c r="K202" s="349"/>
      <c r="L202" s="349"/>
      <c r="M202" s="349"/>
      <c r="N202" s="349"/>
      <c r="O202" s="349"/>
      <c r="P202" s="362" t="s">
        <v>934</v>
      </c>
      <c r="Q202" s="350"/>
      <c r="R202" s="350"/>
      <c r="S202" s="350"/>
      <c r="T202" s="350"/>
      <c r="U202" s="350"/>
      <c r="V202" s="350"/>
      <c r="W202" s="350"/>
      <c r="X202" s="350"/>
      <c r="Y202" s="351">
        <v>29.3</v>
      </c>
      <c r="Z202" s="352"/>
      <c r="AA202" s="352"/>
      <c r="AB202" s="353"/>
      <c r="AC202" s="354" t="s">
        <v>339</v>
      </c>
      <c r="AD202" s="354"/>
      <c r="AE202" s="354"/>
      <c r="AF202" s="354"/>
      <c r="AG202" s="354"/>
      <c r="AH202" s="355">
        <v>2</v>
      </c>
      <c r="AI202" s="356"/>
      <c r="AJ202" s="356"/>
      <c r="AK202" s="356"/>
      <c r="AL202" s="357" t="s">
        <v>608</v>
      </c>
      <c r="AM202" s="358"/>
      <c r="AN202" s="358"/>
      <c r="AO202" s="359"/>
      <c r="AP202" s="360" t="s">
        <v>525</v>
      </c>
      <c r="AQ202" s="360"/>
      <c r="AR202" s="360"/>
      <c r="AS202" s="360"/>
      <c r="AT202" s="360"/>
      <c r="AU202" s="360"/>
      <c r="AV202" s="360"/>
      <c r="AW202" s="360"/>
      <c r="AX202" s="360"/>
    </row>
    <row r="203" spans="1:50" ht="26.25" hidden="1" customHeight="1" x14ac:dyDescent="0.2">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266</v>
      </c>
      <c r="K234" s="365"/>
      <c r="L234" s="365"/>
      <c r="M234" s="365"/>
      <c r="N234" s="365"/>
      <c r="O234" s="365"/>
      <c r="P234" s="366" t="s">
        <v>27</v>
      </c>
      <c r="Q234" s="366"/>
      <c r="R234" s="366"/>
      <c r="S234" s="366"/>
      <c r="T234" s="366"/>
      <c r="U234" s="366"/>
      <c r="V234" s="366"/>
      <c r="W234" s="366"/>
      <c r="X234" s="366"/>
      <c r="Y234" s="367" t="s">
        <v>318</v>
      </c>
      <c r="Z234" s="368"/>
      <c r="AA234" s="368"/>
      <c r="AB234" s="368"/>
      <c r="AC234" s="148" t="s">
        <v>303</v>
      </c>
      <c r="AD234" s="148"/>
      <c r="AE234" s="148"/>
      <c r="AF234" s="148"/>
      <c r="AG234" s="148"/>
      <c r="AH234" s="367" t="s">
        <v>252</v>
      </c>
      <c r="AI234" s="364"/>
      <c r="AJ234" s="364"/>
      <c r="AK234" s="364"/>
      <c r="AL234" s="364" t="s">
        <v>21</v>
      </c>
      <c r="AM234" s="364"/>
      <c r="AN234" s="364"/>
      <c r="AO234" s="369"/>
      <c r="AP234" s="370" t="s">
        <v>267</v>
      </c>
      <c r="AQ234" s="370"/>
      <c r="AR234" s="370"/>
      <c r="AS234" s="370"/>
      <c r="AT234" s="370"/>
      <c r="AU234" s="370"/>
      <c r="AV234" s="370"/>
      <c r="AW234" s="370"/>
      <c r="AX234" s="370"/>
    </row>
    <row r="235" spans="1:50" ht="26.25" customHeight="1" x14ac:dyDescent="0.2">
      <c r="A235" s="1079">
        <v>1</v>
      </c>
      <c r="B235" s="1079">
        <v>1</v>
      </c>
      <c r="C235" s="361" t="s">
        <v>919</v>
      </c>
      <c r="D235" s="347"/>
      <c r="E235" s="347"/>
      <c r="F235" s="347"/>
      <c r="G235" s="347"/>
      <c r="H235" s="347"/>
      <c r="I235" s="347"/>
      <c r="J235" s="348">
        <v>4130001007606</v>
      </c>
      <c r="K235" s="349"/>
      <c r="L235" s="349"/>
      <c r="M235" s="349"/>
      <c r="N235" s="349"/>
      <c r="O235" s="349"/>
      <c r="P235" s="362" t="s">
        <v>638</v>
      </c>
      <c r="Q235" s="350"/>
      <c r="R235" s="350"/>
      <c r="S235" s="350"/>
      <c r="T235" s="350"/>
      <c r="U235" s="350"/>
      <c r="V235" s="350"/>
      <c r="W235" s="350"/>
      <c r="X235" s="350"/>
      <c r="Y235" s="351">
        <v>1.1000000000000001</v>
      </c>
      <c r="Z235" s="352"/>
      <c r="AA235" s="352"/>
      <c r="AB235" s="353"/>
      <c r="AC235" s="354" t="s">
        <v>342</v>
      </c>
      <c r="AD235" s="354"/>
      <c r="AE235" s="354"/>
      <c r="AF235" s="354"/>
      <c r="AG235" s="354"/>
      <c r="AH235" s="355" t="s">
        <v>608</v>
      </c>
      <c r="AI235" s="356"/>
      <c r="AJ235" s="356"/>
      <c r="AK235" s="356"/>
      <c r="AL235" s="357" t="s">
        <v>608</v>
      </c>
      <c r="AM235" s="358"/>
      <c r="AN235" s="358"/>
      <c r="AO235" s="359"/>
      <c r="AP235" s="360" t="s">
        <v>525</v>
      </c>
      <c r="AQ235" s="360"/>
      <c r="AR235" s="360"/>
      <c r="AS235" s="360"/>
      <c r="AT235" s="360"/>
      <c r="AU235" s="360"/>
      <c r="AV235" s="360"/>
      <c r="AW235" s="360"/>
      <c r="AX235" s="360"/>
    </row>
    <row r="236" spans="1:50" ht="26.25" hidden="1" customHeight="1" x14ac:dyDescent="0.2">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266</v>
      </c>
      <c r="K267" s="365"/>
      <c r="L267" s="365"/>
      <c r="M267" s="365"/>
      <c r="N267" s="365"/>
      <c r="O267" s="365"/>
      <c r="P267" s="366" t="s">
        <v>27</v>
      </c>
      <c r="Q267" s="366"/>
      <c r="R267" s="366"/>
      <c r="S267" s="366"/>
      <c r="T267" s="366"/>
      <c r="U267" s="366"/>
      <c r="V267" s="366"/>
      <c r="W267" s="366"/>
      <c r="X267" s="366"/>
      <c r="Y267" s="367" t="s">
        <v>318</v>
      </c>
      <c r="Z267" s="368"/>
      <c r="AA267" s="368"/>
      <c r="AB267" s="368"/>
      <c r="AC267" s="148" t="s">
        <v>303</v>
      </c>
      <c r="AD267" s="148"/>
      <c r="AE267" s="148"/>
      <c r="AF267" s="148"/>
      <c r="AG267" s="148"/>
      <c r="AH267" s="367" t="s">
        <v>252</v>
      </c>
      <c r="AI267" s="364"/>
      <c r="AJ267" s="364"/>
      <c r="AK267" s="364"/>
      <c r="AL267" s="364" t="s">
        <v>21</v>
      </c>
      <c r="AM267" s="364"/>
      <c r="AN267" s="364"/>
      <c r="AO267" s="369"/>
      <c r="AP267" s="370" t="s">
        <v>267</v>
      </c>
      <c r="AQ267" s="370"/>
      <c r="AR267" s="370"/>
      <c r="AS267" s="370"/>
      <c r="AT267" s="370"/>
      <c r="AU267" s="370"/>
      <c r="AV267" s="370"/>
      <c r="AW267" s="370"/>
      <c r="AX267" s="370"/>
    </row>
    <row r="268" spans="1:50" ht="60.75" customHeight="1" x14ac:dyDescent="0.2">
      <c r="A268" s="1079">
        <v>1</v>
      </c>
      <c r="B268" s="1079">
        <v>1</v>
      </c>
      <c r="C268" s="361" t="s">
        <v>718</v>
      </c>
      <c r="D268" s="347"/>
      <c r="E268" s="347"/>
      <c r="F268" s="347"/>
      <c r="G268" s="347"/>
      <c r="H268" s="347"/>
      <c r="I268" s="347"/>
      <c r="J268" s="348">
        <v>7010001088960</v>
      </c>
      <c r="K268" s="349"/>
      <c r="L268" s="349"/>
      <c r="M268" s="349"/>
      <c r="N268" s="349"/>
      <c r="O268" s="349"/>
      <c r="P268" s="362" t="s">
        <v>719</v>
      </c>
      <c r="Q268" s="350"/>
      <c r="R268" s="350"/>
      <c r="S268" s="350"/>
      <c r="T268" s="350"/>
      <c r="U268" s="350"/>
      <c r="V268" s="350"/>
      <c r="W268" s="350"/>
      <c r="X268" s="350"/>
      <c r="Y268" s="351">
        <v>57.8</v>
      </c>
      <c r="Z268" s="352"/>
      <c r="AA268" s="352"/>
      <c r="AB268" s="353"/>
      <c r="AC268" s="363" t="s">
        <v>336</v>
      </c>
      <c r="AD268" s="371"/>
      <c r="AE268" s="371"/>
      <c r="AF268" s="371"/>
      <c r="AG268" s="371"/>
      <c r="AH268" s="355">
        <v>2</v>
      </c>
      <c r="AI268" s="356"/>
      <c r="AJ268" s="356"/>
      <c r="AK268" s="356"/>
      <c r="AL268" s="357">
        <v>82.3</v>
      </c>
      <c r="AM268" s="358"/>
      <c r="AN268" s="358"/>
      <c r="AO268" s="359"/>
      <c r="AP268" s="360" t="s">
        <v>695</v>
      </c>
      <c r="AQ268" s="360"/>
      <c r="AR268" s="360"/>
      <c r="AS268" s="360"/>
      <c r="AT268" s="360"/>
      <c r="AU268" s="360"/>
      <c r="AV268" s="360"/>
      <c r="AW268" s="360"/>
      <c r="AX268" s="360"/>
    </row>
    <row r="269" spans="1:50" ht="26.25" hidden="1" customHeight="1" x14ac:dyDescent="0.2">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9" hidden="1" customHeight="1" x14ac:dyDescent="0.2">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266</v>
      </c>
      <c r="K300" s="365"/>
      <c r="L300" s="365"/>
      <c r="M300" s="365"/>
      <c r="N300" s="365"/>
      <c r="O300" s="365"/>
      <c r="P300" s="366" t="s">
        <v>27</v>
      </c>
      <c r="Q300" s="366"/>
      <c r="R300" s="366"/>
      <c r="S300" s="366"/>
      <c r="T300" s="366"/>
      <c r="U300" s="366"/>
      <c r="V300" s="366"/>
      <c r="W300" s="366"/>
      <c r="X300" s="366"/>
      <c r="Y300" s="367" t="s">
        <v>318</v>
      </c>
      <c r="Z300" s="368"/>
      <c r="AA300" s="368"/>
      <c r="AB300" s="368"/>
      <c r="AC300" s="148" t="s">
        <v>303</v>
      </c>
      <c r="AD300" s="148"/>
      <c r="AE300" s="148"/>
      <c r="AF300" s="148"/>
      <c r="AG300" s="148"/>
      <c r="AH300" s="367" t="s">
        <v>252</v>
      </c>
      <c r="AI300" s="364"/>
      <c r="AJ300" s="364"/>
      <c r="AK300" s="364"/>
      <c r="AL300" s="364" t="s">
        <v>21</v>
      </c>
      <c r="AM300" s="364"/>
      <c r="AN300" s="364"/>
      <c r="AO300" s="369"/>
      <c r="AP300" s="370" t="s">
        <v>267</v>
      </c>
      <c r="AQ300" s="370"/>
      <c r="AR300" s="370"/>
      <c r="AS300" s="370"/>
      <c r="AT300" s="370"/>
      <c r="AU300" s="370"/>
      <c r="AV300" s="370"/>
      <c r="AW300" s="370"/>
      <c r="AX300" s="370"/>
    </row>
    <row r="301" spans="1:50" ht="42.75" customHeight="1" x14ac:dyDescent="0.2">
      <c r="A301" s="1079">
        <v>1</v>
      </c>
      <c r="B301" s="1079">
        <v>1</v>
      </c>
      <c r="C301" s="361" t="s">
        <v>718</v>
      </c>
      <c r="D301" s="347"/>
      <c r="E301" s="347"/>
      <c r="F301" s="347"/>
      <c r="G301" s="347"/>
      <c r="H301" s="347"/>
      <c r="I301" s="347"/>
      <c r="J301" s="348">
        <v>7010001088960</v>
      </c>
      <c r="K301" s="349"/>
      <c r="L301" s="349"/>
      <c r="M301" s="349"/>
      <c r="N301" s="349"/>
      <c r="O301" s="349"/>
      <c r="P301" s="362" t="s">
        <v>720</v>
      </c>
      <c r="Q301" s="350"/>
      <c r="R301" s="350"/>
      <c r="S301" s="350"/>
      <c r="T301" s="350"/>
      <c r="U301" s="350"/>
      <c r="V301" s="350"/>
      <c r="W301" s="350"/>
      <c r="X301" s="350"/>
      <c r="Y301" s="351">
        <v>40</v>
      </c>
      <c r="Z301" s="352"/>
      <c r="AA301" s="352"/>
      <c r="AB301" s="353"/>
      <c r="AC301" s="354" t="s">
        <v>336</v>
      </c>
      <c r="AD301" s="354"/>
      <c r="AE301" s="354"/>
      <c r="AF301" s="354"/>
      <c r="AG301" s="354"/>
      <c r="AH301" s="391">
        <v>1</v>
      </c>
      <c r="AI301" s="392"/>
      <c r="AJ301" s="392"/>
      <c r="AK301" s="393"/>
      <c r="AL301" s="357">
        <v>99.7</v>
      </c>
      <c r="AM301" s="358"/>
      <c r="AN301" s="358"/>
      <c r="AO301" s="359"/>
      <c r="AP301" s="394" t="s">
        <v>695</v>
      </c>
      <c r="AQ301" s="395"/>
      <c r="AR301" s="395"/>
      <c r="AS301" s="395"/>
      <c r="AT301" s="395"/>
      <c r="AU301" s="395"/>
      <c r="AV301" s="395"/>
      <c r="AW301" s="395"/>
      <c r="AX301" s="396"/>
    </row>
    <row r="302" spans="1:50" ht="26.25" hidden="1" customHeight="1" x14ac:dyDescent="0.2">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198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266</v>
      </c>
      <c r="K333" s="365"/>
      <c r="L333" s="365"/>
      <c r="M333" s="365"/>
      <c r="N333" s="365"/>
      <c r="O333" s="365"/>
      <c r="P333" s="366" t="s">
        <v>27</v>
      </c>
      <c r="Q333" s="366"/>
      <c r="R333" s="366"/>
      <c r="S333" s="366"/>
      <c r="T333" s="366"/>
      <c r="U333" s="366"/>
      <c r="V333" s="366"/>
      <c r="W333" s="366"/>
      <c r="X333" s="366"/>
      <c r="Y333" s="367" t="s">
        <v>318</v>
      </c>
      <c r="Z333" s="368"/>
      <c r="AA333" s="368"/>
      <c r="AB333" s="368"/>
      <c r="AC333" s="148" t="s">
        <v>303</v>
      </c>
      <c r="AD333" s="148"/>
      <c r="AE333" s="148"/>
      <c r="AF333" s="148"/>
      <c r="AG333" s="148"/>
      <c r="AH333" s="367" t="s">
        <v>252</v>
      </c>
      <c r="AI333" s="364"/>
      <c r="AJ333" s="364"/>
      <c r="AK333" s="364"/>
      <c r="AL333" s="364" t="s">
        <v>21</v>
      </c>
      <c r="AM333" s="364"/>
      <c r="AN333" s="364"/>
      <c r="AO333" s="369"/>
      <c r="AP333" s="370" t="s">
        <v>267</v>
      </c>
      <c r="AQ333" s="370"/>
      <c r="AR333" s="370"/>
      <c r="AS333" s="370"/>
      <c r="AT333" s="370"/>
      <c r="AU333" s="370"/>
      <c r="AV333" s="370"/>
      <c r="AW333" s="370"/>
      <c r="AX333" s="370"/>
    </row>
    <row r="334" spans="1:50" ht="60" customHeight="1" x14ac:dyDescent="0.2">
      <c r="A334" s="1079">
        <v>1</v>
      </c>
      <c r="B334" s="1079">
        <v>1</v>
      </c>
      <c r="C334" s="361" t="s">
        <v>721</v>
      </c>
      <c r="D334" s="347"/>
      <c r="E334" s="347"/>
      <c r="F334" s="347"/>
      <c r="G334" s="347"/>
      <c r="H334" s="347"/>
      <c r="I334" s="347"/>
      <c r="J334" s="348">
        <v>4010001041427</v>
      </c>
      <c r="K334" s="349"/>
      <c r="L334" s="349"/>
      <c r="M334" s="349"/>
      <c r="N334" s="349"/>
      <c r="O334" s="349"/>
      <c r="P334" s="362" t="s">
        <v>722</v>
      </c>
      <c r="Q334" s="350"/>
      <c r="R334" s="350"/>
      <c r="S334" s="350"/>
      <c r="T334" s="350"/>
      <c r="U334" s="350"/>
      <c r="V334" s="350"/>
      <c r="W334" s="350"/>
      <c r="X334" s="350"/>
      <c r="Y334" s="351">
        <v>19.8</v>
      </c>
      <c r="Z334" s="352"/>
      <c r="AA334" s="352"/>
      <c r="AB334" s="353"/>
      <c r="AC334" s="363" t="s">
        <v>336</v>
      </c>
      <c r="AD334" s="371"/>
      <c r="AE334" s="371"/>
      <c r="AF334" s="371"/>
      <c r="AG334" s="371"/>
      <c r="AH334" s="372">
        <v>1</v>
      </c>
      <c r="AI334" s="373"/>
      <c r="AJ334" s="373"/>
      <c r="AK334" s="373"/>
      <c r="AL334" s="357">
        <v>67.900000000000006</v>
      </c>
      <c r="AM334" s="358"/>
      <c r="AN334" s="358"/>
      <c r="AO334" s="359"/>
      <c r="AP334" s="360" t="s">
        <v>695</v>
      </c>
      <c r="AQ334" s="360"/>
      <c r="AR334" s="360"/>
      <c r="AS334" s="360"/>
      <c r="AT334" s="360"/>
      <c r="AU334" s="360"/>
      <c r="AV334" s="360"/>
      <c r="AW334" s="360"/>
      <c r="AX334" s="360"/>
    </row>
    <row r="335" spans="1:50" ht="26.25" hidden="1" customHeight="1" x14ac:dyDescent="0.2">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199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266</v>
      </c>
      <c r="K366" s="365"/>
      <c r="L366" s="365"/>
      <c r="M366" s="365"/>
      <c r="N366" s="365"/>
      <c r="O366" s="365"/>
      <c r="P366" s="366" t="s">
        <v>27</v>
      </c>
      <c r="Q366" s="366"/>
      <c r="R366" s="366"/>
      <c r="S366" s="366"/>
      <c r="T366" s="366"/>
      <c r="U366" s="366"/>
      <c r="V366" s="366"/>
      <c r="W366" s="366"/>
      <c r="X366" s="366"/>
      <c r="Y366" s="367" t="s">
        <v>318</v>
      </c>
      <c r="Z366" s="368"/>
      <c r="AA366" s="368"/>
      <c r="AB366" s="368"/>
      <c r="AC366" s="148" t="s">
        <v>303</v>
      </c>
      <c r="AD366" s="148"/>
      <c r="AE366" s="148"/>
      <c r="AF366" s="148"/>
      <c r="AG366" s="148"/>
      <c r="AH366" s="367" t="s">
        <v>252</v>
      </c>
      <c r="AI366" s="364"/>
      <c r="AJ366" s="364"/>
      <c r="AK366" s="364"/>
      <c r="AL366" s="364" t="s">
        <v>21</v>
      </c>
      <c r="AM366" s="364"/>
      <c r="AN366" s="364"/>
      <c r="AO366" s="369"/>
      <c r="AP366" s="370" t="s">
        <v>267</v>
      </c>
      <c r="AQ366" s="370"/>
      <c r="AR366" s="370"/>
      <c r="AS366" s="370"/>
      <c r="AT366" s="370"/>
      <c r="AU366" s="370"/>
      <c r="AV366" s="370"/>
      <c r="AW366" s="370"/>
      <c r="AX366" s="370"/>
    </row>
    <row r="367" spans="1:50" ht="26.25" customHeight="1" x14ac:dyDescent="0.2">
      <c r="A367" s="1079">
        <v>1</v>
      </c>
      <c r="B367" s="1079">
        <v>1</v>
      </c>
      <c r="C367" s="361" t="s">
        <v>723</v>
      </c>
      <c r="D367" s="347"/>
      <c r="E367" s="347"/>
      <c r="F367" s="347"/>
      <c r="G367" s="347"/>
      <c r="H367" s="347"/>
      <c r="I367" s="347"/>
      <c r="J367" s="348">
        <v>6240001007304</v>
      </c>
      <c r="K367" s="349"/>
      <c r="L367" s="349"/>
      <c r="M367" s="349"/>
      <c r="N367" s="349"/>
      <c r="O367" s="349"/>
      <c r="P367" s="362" t="s">
        <v>724</v>
      </c>
      <c r="Q367" s="350"/>
      <c r="R367" s="350"/>
      <c r="S367" s="350"/>
      <c r="T367" s="350"/>
      <c r="U367" s="350"/>
      <c r="V367" s="350"/>
      <c r="W367" s="350"/>
      <c r="X367" s="350"/>
      <c r="Y367" s="351">
        <v>5</v>
      </c>
      <c r="Z367" s="352"/>
      <c r="AA367" s="352"/>
      <c r="AB367" s="353"/>
      <c r="AC367" s="363" t="s">
        <v>342</v>
      </c>
      <c r="AD367" s="363"/>
      <c r="AE367" s="363"/>
      <c r="AF367" s="363"/>
      <c r="AG367" s="363"/>
      <c r="AH367" s="372" t="s">
        <v>618</v>
      </c>
      <c r="AI367" s="373"/>
      <c r="AJ367" s="373"/>
      <c r="AK367" s="373"/>
      <c r="AL367" s="357" t="s">
        <v>618</v>
      </c>
      <c r="AM367" s="358"/>
      <c r="AN367" s="358"/>
      <c r="AO367" s="359"/>
      <c r="AP367" s="360" t="s">
        <v>812</v>
      </c>
      <c r="AQ367" s="360"/>
      <c r="AR367" s="360"/>
      <c r="AS367" s="360"/>
      <c r="AT367" s="360"/>
      <c r="AU367" s="360"/>
      <c r="AV367" s="360"/>
      <c r="AW367" s="360"/>
      <c r="AX367" s="360"/>
    </row>
    <row r="368" spans="1:50" ht="26.25" customHeight="1" x14ac:dyDescent="0.2">
      <c r="A368" s="1079">
        <v>2</v>
      </c>
      <c r="B368" s="1079">
        <v>1</v>
      </c>
      <c r="C368" s="361" t="s">
        <v>725</v>
      </c>
      <c r="D368" s="347"/>
      <c r="E368" s="347"/>
      <c r="F368" s="347"/>
      <c r="G368" s="347"/>
      <c r="H368" s="347"/>
      <c r="I368" s="347"/>
      <c r="J368" s="348">
        <v>5330001003121</v>
      </c>
      <c r="K368" s="349"/>
      <c r="L368" s="349"/>
      <c r="M368" s="349"/>
      <c r="N368" s="349"/>
      <c r="O368" s="349"/>
      <c r="P368" s="362" t="s">
        <v>724</v>
      </c>
      <c r="Q368" s="350"/>
      <c r="R368" s="350"/>
      <c r="S368" s="350"/>
      <c r="T368" s="350"/>
      <c r="U368" s="350"/>
      <c r="V368" s="350"/>
      <c r="W368" s="350"/>
      <c r="X368" s="350"/>
      <c r="Y368" s="351">
        <v>4.7</v>
      </c>
      <c r="Z368" s="352"/>
      <c r="AA368" s="352"/>
      <c r="AB368" s="353"/>
      <c r="AC368" s="363" t="s">
        <v>342</v>
      </c>
      <c r="AD368" s="363"/>
      <c r="AE368" s="363"/>
      <c r="AF368" s="363"/>
      <c r="AG368" s="363"/>
      <c r="AH368" s="355" t="s">
        <v>618</v>
      </c>
      <c r="AI368" s="356"/>
      <c r="AJ368" s="356"/>
      <c r="AK368" s="356"/>
      <c r="AL368" s="357" t="s">
        <v>618</v>
      </c>
      <c r="AM368" s="358"/>
      <c r="AN368" s="358"/>
      <c r="AO368" s="359"/>
      <c r="AP368" s="360" t="s">
        <v>812</v>
      </c>
      <c r="AQ368" s="360"/>
      <c r="AR368" s="360"/>
      <c r="AS368" s="360"/>
      <c r="AT368" s="360"/>
      <c r="AU368" s="360"/>
      <c r="AV368" s="360"/>
      <c r="AW368" s="360"/>
      <c r="AX368" s="360"/>
    </row>
    <row r="369" spans="1:50" ht="26.25" customHeight="1" x14ac:dyDescent="0.2">
      <c r="A369" s="1079">
        <v>3</v>
      </c>
      <c r="B369" s="1079">
        <v>1</v>
      </c>
      <c r="C369" s="361" t="s">
        <v>726</v>
      </c>
      <c r="D369" s="347"/>
      <c r="E369" s="347"/>
      <c r="F369" s="347"/>
      <c r="G369" s="347"/>
      <c r="H369" s="347"/>
      <c r="I369" s="347"/>
      <c r="J369" s="348">
        <v>1010005020215</v>
      </c>
      <c r="K369" s="349"/>
      <c r="L369" s="349"/>
      <c r="M369" s="349"/>
      <c r="N369" s="349"/>
      <c r="O369" s="349"/>
      <c r="P369" s="362" t="s">
        <v>727</v>
      </c>
      <c r="Q369" s="350"/>
      <c r="R369" s="350"/>
      <c r="S369" s="350"/>
      <c r="T369" s="350"/>
      <c r="U369" s="350"/>
      <c r="V369" s="350"/>
      <c r="W369" s="350"/>
      <c r="X369" s="350"/>
      <c r="Y369" s="351">
        <v>1.9</v>
      </c>
      <c r="Z369" s="352"/>
      <c r="AA369" s="352"/>
      <c r="AB369" s="353"/>
      <c r="AC369" s="363" t="s">
        <v>342</v>
      </c>
      <c r="AD369" s="363"/>
      <c r="AE369" s="363"/>
      <c r="AF369" s="363"/>
      <c r="AG369" s="363"/>
      <c r="AH369" s="355" t="s">
        <v>618</v>
      </c>
      <c r="AI369" s="356"/>
      <c r="AJ369" s="356"/>
      <c r="AK369" s="356"/>
      <c r="AL369" s="357" t="s">
        <v>618</v>
      </c>
      <c r="AM369" s="358"/>
      <c r="AN369" s="358"/>
      <c r="AO369" s="359"/>
      <c r="AP369" s="360" t="s">
        <v>812</v>
      </c>
      <c r="AQ369" s="360"/>
      <c r="AR369" s="360"/>
      <c r="AS369" s="360"/>
      <c r="AT369" s="360"/>
      <c r="AU369" s="360"/>
      <c r="AV369" s="360"/>
      <c r="AW369" s="360"/>
      <c r="AX369" s="360"/>
    </row>
    <row r="370" spans="1:50" ht="26.25" customHeight="1" x14ac:dyDescent="0.2">
      <c r="A370" s="1079">
        <v>4</v>
      </c>
      <c r="B370" s="1079">
        <v>1</v>
      </c>
      <c r="C370" s="361" t="s">
        <v>728</v>
      </c>
      <c r="D370" s="347"/>
      <c r="E370" s="347"/>
      <c r="F370" s="347"/>
      <c r="G370" s="347"/>
      <c r="H370" s="347"/>
      <c r="I370" s="347"/>
      <c r="J370" s="348">
        <v>7220001000994</v>
      </c>
      <c r="K370" s="349"/>
      <c r="L370" s="349"/>
      <c r="M370" s="349"/>
      <c r="N370" s="349"/>
      <c r="O370" s="349"/>
      <c r="P370" s="362" t="s">
        <v>724</v>
      </c>
      <c r="Q370" s="350"/>
      <c r="R370" s="350"/>
      <c r="S370" s="350"/>
      <c r="T370" s="350"/>
      <c r="U370" s="350"/>
      <c r="V370" s="350"/>
      <c r="W370" s="350"/>
      <c r="X370" s="350"/>
      <c r="Y370" s="351">
        <v>1.9</v>
      </c>
      <c r="Z370" s="352"/>
      <c r="AA370" s="352"/>
      <c r="AB370" s="353"/>
      <c r="AC370" s="354" t="s">
        <v>342</v>
      </c>
      <c r="AD370" s="354"/>
      <c r="AE370" s="354"/>
      <c r="AF370" s="354"/>
      <c r="AG370" s="354"/>
      <c r="AH370" s="355" t="s">
        <v>618</v>
      </c>
      <c r="AI370" s="356"/>
      <c r="AJ370" s="356"/>
      <c r="AK370" s="356"/>
      <c r="AL370" s="357" t="s">
        <v>618</v>
      </c>
      <c r="AM370" s="358"/>
      <c r="AN370" s="358"/>
      <c r="AO370" s="359"/>
      <c r="AP370" s="360" t="s">
        <v>812</v>
      </c>
      <c r="AQ370" s="360"/>
      <c r="AR370" s="360"/>
      <c r="AS370" s="360"/>
      <c r="AT370" s="360"/>
      <c r="AU370" s="360"/>
      <c r="AV370" s="360"/>
      <c r="AW370" s="360"/>
      <c r="AX370" s="360"/>
    </row>
    <row r="371" spans="1:50" ht="26.25" hidden="1" customHeight="1" x14ac:dyDescent="0.2">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266</v>
      </c>
      <c r="K399" s="365"/>
      <c r="L399" s="365"/>
      <c r="M399" s="365"/>
      <c r="N399" s="365"/>
      <c r="O399" s="365"/>
      <c r="P399" s="366" t="s">
        <v>27</v>
      </c>
      <c r="Q399" s="366"/>
      <c r="R399" s="366"/>
      <c r="S399" s="366"/>
      <c r="T399" s="366"/>
      <c r="U399" s="366"/>
      <c r="V399" s="366"/>
      <c r="W399" s="366"/>
      <c r="X399" s="366"/>
      <c r="Y399" s="367" t="s">
        <v>318</v>
      </c>
      <c r="Z399" s="368"/>
      <c r="AA399" s="368"/>
      <c r="AB399" s="368"/>
      <c r="AC399" s="148" t="s">
        <v>303</v>
      </c>
      <c r="AD399" s="148"/>
      <c r="AE399" s="148"/>
      <c r="AF399" s="148"/>
      <c r="AG399" s="148"/>
      <c r="AH399" s="367" t="s">
        <v>252</v>
      </c>
      <c r="AI399" s="364"/>
      <c r="AJ399" s="364"/>
      <c r="AK399" s="364"/>
      <c r="AL399" s="364" t="s">
        <v>21</v>
      </c>
      <c r="AM399" s="364"/>
      <c r="AN399" s="364"/>
      <c r="AO399" s="369"/>
      <c r="AP399" s="370" t="s">
        <v>267</v>
      </c>
      <c r="AQ399" s="370"/>
      <c r="AR399" s="370"/>
      <c r="AS399" s="370"/>
      <c r="AT399" s="370"/>
      <c r="AU399" s="370"/>
      <c r="AV399" s="370"/>
      <c r="AW399" s="370"/>
      <c r="AX399" s="370"/>
    </row>
    <row r="400" spans="1:50" ht="45.75" customHeight="1" x14ac:dyDescent="0.2">
      <c r="A400" s="1079">
        <v>1</v>
      </c>
      <c r="B400" s="1079">
        <v>1</v>
      </c>
      <c r="C400" s="361" t="s">
        <v>729</v>
      </c>
      <c r="D400" s="347"/>
      <c r="E400" s="347"/>
      <c r="F400" s="347"/>
      <c r="G400" s="347"/>
      <c r="H400" s="347"/>
      <c r="I400" s="347"/>
      <c r="J400" s="374">
        <v>8010005010473</v>
      </c>
      <c r="K400" s="375"/>
      <c r="L400" s="375"/>
      <c r="M400" s="375"/>
      <c r="N400" s="375"/>
      <c r="O400" s="376"/>
      <c r="P400" s="362" t="s">
        <v>730</v>
      </c>
      <c r="Q400" s="350"/>
      <c r="R400" s="350"/>
      <c r="S400" s="350"/>
      <c r="T400" s="350"/>
      <c r="U400" s="350"/>
      <c r="V400" s="350"/>
      <c r="W400" s="350"/>
      <c r="X400" s="350"/>
      <c r="Y400" s="351">
        <v>15</v>
      </c>
      <c r="Z400" s="352"/>
      <c r="AA400" s="352"/>
      <c r="AB400" s="353"/>
      <c r="AC400" s="363" t="s">
        <v>342</v>
      </c>
      <c r="AD400" s="371"/>
      <c r="AE400" s="371"/>
      <c r="AF400" s="371"/>
      <c r="AG400" s="371"/>
      <c r="AH400" s="372" t="s">
        <v>618</v>
      </c>
      <c r="AI400" s="373"/>
      <c r="AJ400" s="373"/>
      <c r="AK400" s="373"/>
      <c r="AL400" s="357" t="s">
        <v>618</v>
      </c>
      <c r="AM400" s="358"/>
      <c r="AN400" s="358"/>
      <c r="AO400" s="359"/>
      <c r="AP400" s="360" t="s">
        <v>695</v>
      </c>
      <c r="AQ400" s="360"/>
      <c r="AR400" s="360"/>
      <c r="AS400" s="360"/>
      <c r="AT400" s="360"/>
      <c r="AU400" s="360"/>
      <c r="AV400" s="360"/>
      <c r="AW400" s="360"/>
      <c r="AX400" s="360"/>
    </row>
    <row r="401" spans="1:50" ht="26.25" hidden="1" customHeight="1" x14ac:dyDescent="0.2">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266</v>
      </c>
      <c r="K432" s="365"/>
      <c r="L432" s="365"/>
      <c r="M432" s="365"/>
      <c r="N432" s="365"/>
      <c r="O432" s="365"/>
      <c r="P432" s="366" t="s">
        <v>27</v>
      </c>
      <c r="Q432" s="366"/>
      <c r="R432" s="366"/>
      <c r="S432" s="366"/>
      <c r="T432" s="366"/>
      <c r="U432" s="366"/>
      <c r="V432" s="366"/>
      <c r="W432" s="366"/>
      <c r="X432" s="366"/>
      <c r="Y432" s="367" t="s">
        <v>318</v>
      </c>
      <c r="Z432" s="368"/>
      <c r="AA432" s="368"/>
      <c r="AB432" s="368"/>
      <c r="AC432" s="148" t="s">
        <v>303</v>
      </c>
      <c r="AD432" s="148"/>
      <c r="AE432" s="148"/>
      <c r="AF432" s="148"/>
      <c r="AG432" s="148"/>
      <c r="AH432" s="367" t="s">
        <v>252</v>
      </c>
      <c r="AI432" s="364"/>
      <c r="AJ432" s="364"/>
      <c r="AK432" s="364"/>
      <c r="AL432" s="364" t="s">
        <v>21</v>
      </c>
      <c r="AM432" s="364"/>
      <c r="AN432" s="364"/>
      <c r="AO432" s="369"/>
      <c r="AP432" s="370" t="s">
        <v>267</v>
      </c>
      <c r="AQ432" s="370"/>
      <c r="AR432" s="370"/>
      <c r="AS432" s="370"/>
      <c r="AT432" s="370"/>
      <c r="AU432" s="370"/>
      <c r="AV432" s="370"/>
      <c r="AW432" s="370"/>
      <c r="AX432" s="370"/>
    </row>
    <row r="433" spans="1:50" ht="26.25" customHeight="1" x14ac:dyDescent="0.2">
      <c r="A433" s="1079">
        <v>1</v>
      </c>
      <c r="B433" s="1079">
        <v>1</v>
      </c>
      <c r="C433" s="361" t="s">
        <v>926</v>
      </c>
      <c r="D433" s="347"/>
      <c r="E433" s="347"/>
      <c r="F433" s="347"/>
      <c r="G433" s="347"/>
      <c r="H433" s="347"/>
      <c r="I433" s="347"/>
      <c r="J433" s="374" t="s">
        <v>927</v>
      </c>
      <c r="K433" s="375"/>
      <c r="L433" s="375"/>
      <c r="M433" s="375"/>
      <c r="N433" s="375"/>
      <c r="O433" s="376"/>
      <c r="P433" s="362" t="s">
        <v>687</v>
      </c>
      <c r="Q433" s="350"/>
      <c r="R433" s="350"/>
      <c r="S433" s="350"/>
      <c r="T433" s="350"/>
      <c r="U433" s="350"/>
      <c r="V433" s="350"/>
      <c r="W433" s="350"/>
      <c r="X433" s="350"/>
      <c r="Y433" s="351">
        <v>2.2000000000000002</v>
      </c>
      <c r="Z433" s="352"/>
      <c r="AA433" s="352"/>
      <c r="AB433" s="353"/>
      <c r="AC433" s="363" t="s">
        <v>342</v>
      </c>
      <c r="AD433" s="371"/>
      <c r="AE433" s="371"/>
      <c r="AF433" s="371"/>
      <c r="AG433" s="371"/>
      <c r="AH433" s="372" t="s">
        <v>618</v>
      </c>
      <c r="AI433" s="373"/>
      <c r="AJ433" s="373"/>
      <c r="AK433" s="373"/>
      <c r="AL433" s="357" t="s">
        <v>618</v>
      </c>
      <c r="AM433" s="358"/>
      <c r="AN433" s="358"/>
      <c r="AO433" s="359"/>
      <c r="AP433" s="360" t="s">
        <v>695</v>
      </c>
      <c r="AQ433" s="360"/>
      <c r="AR433" s="360"/>
      <c r="AS433" s="360"/>
      <c r="AT433" s="360"/>
      <c r="AU433" s="360"/>
      <c r="AV433" s="360"/>
      <c r="AW433" s="360"/>
      <c r="AX433" s="360"/>
    </row>
    <row r="434" spans="1:50" ht="26.25" hidden="1" customHeight="1" x14ac:dyDescent="0.2">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266</v>
      </c>
      <c r="K465" s="365"/>
      <c r="L465" s="365"/>
      <c r="M465" s="365"/>
      <c r="N465" s="365"/>
      <c r="O465" s="365"/>
      <c r="P465" s="366" t="s">
        <v>27</v>
      </c>
      <c r="Q465" s="366"/>
      <c r="R465" s="366"/>
      <c r="S465" s="366"/>
      <c r="T465" s="366"/>
      <c r="U465" s="366"/>
      <c r="V465" s="366"/>
      <c r="W465" s="366"/>
      <c r="X465" s="366"/>
      <c r="Y465" s="367" t="s">
        <v>318</v>
      </c>
      <c r="Z465" s="368"/>
      <c r="AA465" s="368"/>
      <c r="AB465" s="368"/>
      <c r="AC465" s="148" t="s">
        <v>303</v>
      </c>
      <c r="AD465" s="148"/>
      <c r="AE465" s="148"/>
      <c r="AF465" s="148"/>
      <c r="AG465" s="148"/>
      <c r="AH465" s="367" t="s">
        <v>252</v>
      </c>
      <c r="AI465" s="364"/>
      <c r="AJ465" s="364"/>
      <c r="AK465" s="364"/>
      <c r="AL465" s="364" t="s">
        <v>21</v>
      </c>
      <c r="AM465" s="364"/>
      <c r="AN465" s="364"/>
      <c r="AO465" s="369"/>
      <c r="AP465" s="370" t="s">
        <v>267</v>
      </c>
      <c r="AQ465" s="370"/>
      <c r="AR465" s="370"/>
      <c r="AS465" s="370"/>
      <c r="AT465" s="370"/>
      <c r="AU465" s="370"/>
      <c r="AV465" s="370"/>
      <c r="AW465" s="370"/>
      <c r="AX465" s="370"/>
    </row>
    <row r="466" spans="1:50" ht="66" customHeight="1" x14ac:dyDescent="0.2">
      <c r="A466" s="1079">
        <v>1</v>
      </c>
      <c r="B466" s="1079">
        <v>1</v>
      </c>
      <c r="C466" s="361" t="s">
        <v>718</v>
      </c>
      <c r="D466" s="347"/>
      <c r="E466" s="347"/>
      <c r="F466" s="347"/>
      <c r="G466" s="347"/>
      <c r="H466" s="347"/>
      <c r="I466" s="347"/>
      <c r="J466" s="348">
        <v>7010001088960</v>
      </c>
      <c r="K466" s="349"/>
      <c r="L466" s="349"/>
      <c r="M466" s="349"/>
      <c r="N466" s="349"/>
      <c r="O466" s="349"/>
      <c r="P466" s="362" t="s">
        <v>731</v>
      </c>
      <c r="Q466" s="350"/>
      <c r="R466" s="350"/>
      <c r="S466" s="350"/>
      <c r="T466" s="350"/>
      <c r="U466" s="350"/>
      <c r="V466" s="350"/>
      <c r="W466" s="350"/>
      <c r="X466" s="350"/>
      <c r="Y466" s="351">
        <v>14</v>
      </c>
      <c r="Z466" s="352"/>
      <c r="AA466" s="352"/>
      <c r="AB466" s="353"/>
      <c r="AC466" s="363" t="s">
        <v>336</v>
      </c>
      <c r="AD466" s="371"/>
      <c r="AE466" s="371"/>
      <c r="AF466" s="371"/>
      <c r="AG466" s="371"/>
      <c r="AH466" s="372">
        <v>1</v>
      </c>
      <c r="AI466" s="373"/>
      <c r="AJ466" s="373"/>
      <c r="AK466" s="373"/>
      <c r="AL466" s="357">
        <v>93.7</v>
      </c>
      <c r="AM466" s="358"/>
      <c r="AN466" s="358"/>
      <c r="AO466" s="359"/>
      <c r="AP466" s="360" t="s">
        <v>695</v>
      </c>
      <c r="AQ466" s="360"/>
      <c r="AR466" s="360"/>
      <c r="AS466" s="360"/>
      <c r="AT466" s="360"/>
      <c r="AU466" s="360"/>
      <c r="AV466" s="360"/>
      <c r="AW466" s="360"/>
      <c r="AX466" s="360"/>
    </row>
    <row r="467" spans="1:50" ht="26.25" hidden="1" customHeight="1" x14ac:dyDescent="0.2">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266</v>
      </c>
      <c r="K498" s="365"/>
      <c r="L498" s="365"/>
      <c r="M498" s="365"/>
      <c r="N498" s="365"/>
      <c r="O498" s="365"/>
      <c r="P498" s="366" t="s">
        <v>27</v>
      </c>
      <c r="Q498" s="366"/>
      <c r="R498" s="366"/>
      <c r="S498" s="366"/>
      <c r="T498" s="366"/>
      <c r="U498" s="366"/>
      <c r="V498" s="366"/>
      <c r="W498" s="366"/>
      <c r="X498" s="366"/>
      <c r="Y498" s="367" t="s">
        <v>318</v>
      </c>
      <c r="Z498" s="368"/>
      <c r="AA498" s="368"/>
      <c r="AB498" s="368"/>
      <c r="AC498" s="148" t="s">
        <v>303</v>
      </c>
      <c r="AD498" s="148"/>
      <c r="AE498" s="148"/>
      <c r="AF498" s="148"/>
      <c r="AG498" s="148"/>
      <c r="AH498" s="367" t="s">
        <v>252</v>
      </c>
      <c r="AI498" s="364"/>
      <c r="AJ498" s="364"/>
      <c r="AK498" s="364"/>
      <c r="AL498" s="364" t="s">
        <v>21</v>
      </c>
      <c r="AM498" s="364"/>
      <c r="AN498" s="364"/>
      <c r="AO498" s="369"/>
      <c r="AP498" s="370" t="s">
        <v>267</v>
      </c>
      <c r="AQ498" s="370"/>
      <c r="AR498" s="370"/>
      <c r="AS498" s="370"/>
      <c r="AT498" s="370"/>
      <c r="AU498" s="370"/>
      <c r="AV498" s="370"/>
      <c r="AW498" s="370"/>
      <c r="AX498" s="370"/>
    </row>
    <row r="499" spans="1:50" ht="61.5" customHeight="1" x14ac:dyDescent="0.2">
      <c r="A499" s="1079">
        <v>1</v>
      </c>
      <c r="B499" s="1079">
        <v>1</v>
      </c>
      <c r="C499" s="361" t="s">
        <v>732</v>
      </c>
      <c r="D499" s="347"/>
      <c r="E499" s="347"/>
      <c r="F499" s="347"/>
      <c r="G499" s="347"/>
      <c r="H499" s="347"/>
      <c r="I499" s="347"/>
      <c r="J499" s="348">
        <v>1010401061028</v>
      </c>
      <c r="K499" s="349"/>
      <c r="L499" s="349"/>
      <c r="M499" s="349"/>
      <c r="N499" s="349"/>
      <c r="O499" s="349"/>
      <c r="P499" s="362" t="s">
        <v>733</v>
      </c>
      <c r="Q499" s="350"/>
      <c r="R499" s="350"/>
      <c r="S499" s="350"/>
      <c r="T499" s="350"/>
      <c r="U499" s="350"/>
      <c r="V499" s="350"/>
      <c r="W499" s="350"/>
      <c r="X499" s="350"/>
      <c r="Y499" s="351">
        <v>11.9</v>
      </c>
      <c r="Z499" s="352"/>
      <c r="AA499" s="352"/>
      <c r="AB499" s="353"/>
      <c r="AC499" s="363" t="s">
        <v>336</v>
      </c>
      <c r="AD499" s="371"/>
      <c r="AE499" s="371"/>
      <c r="AF499" s="371"/>
      <c r="AG499" s="371"/>
      <c r="AH499" s="372">
        <v>2</v>
      </c>
      <c r="AI499" s="373"/>
      <c r="AJ499" s="373"/>
      <c r="AK499" s="373"/>
      <c r="AL499" s="357">
        <v>49.5</v>
      </c>
      <c r="AM499" s="358"/>
      <c r="AN499" s="358"/>
      <c r="AO499" s="359"/>
      <c r="AP499" s="360" t="s">
        <v>695</v>
      </c>
      <c r="AQ499" s="360"/>
      <c r="AR499" s="360"/>
      <c r="AS499" s="360"/>
      <c r="AT499" s="360"/>
      <c r="AU499" s="360"/>
      <c r="AV499" s="360"/>
      <c r="AW499" s="360"/>
      <c r="AX499" s="360"/>
    </row>
    <row r="500" spans="1:50" ht="26.25" hidden="1" customHeight="1" x14ac:dyDescent="0.2">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1.75" hidden="1" customHeight="1" x14ac:dyDescent="0.2">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266</v>
      </c>
      <c r="K531" s="365"/>
      <c r="L531" s="365"/>
      <c r="M531" s="365"/>
      <c r="N531" s="365"/>
      <c r="O531" s="365"/>
      <c r="P531" s="366" t="s">
        <v>27</v>
      </c>
      <c r="Q531" s="366"/>
      <c r="R531" s="366"/>
      <c r="S531" s="366"/>
      <c r="T531" s="366"/>
      <c r="U531" s="366"/>
      <c r="V531" s="366"/>
      <c r="W531" s="366"/>
      <c r="X531" s="366"/>
      <c r="Y531" s="367" t="s">
        <v>318</v>
      </c>
      <c r="Z531" s="368"/>
      <c r="AA531" s="368"/>
      <c r="AB531" s="368"/>
      <c r="AC531" s="148" t="s">
        <v>303</v>
      </c>
      <c r="AD531" s="148"/>
      <c r="AE531" s="148"/>
      <c r="AF531" s="148"/>
      <c r="AG531" s="148"/>
      <c r="AH531" s="367" t="s">
        <v>252</v>
      </c>
      <c r="AI531" s="364"/>
      <c r="AJ531" s="364"/>
      <c r="AK531" s="364"/>
      <c r="AL531" s="364" t="s">
        <v>21</v>
      </c>
      <c r="AM531" s="364"/>
      <c r="AN531" s="364"/>
      <c r="AO531" s="369"/>
      <c r="AP531" s="370" t="s">
        <v>267</v>
      </c>
      <c r="AQ531" s="370"/>
      <c r="AR531" s="370"/>
      <c r="AS531" s="370"/>
      <c r="AT531" s="370"/>
      <c r="AU531" s="370"/>
      <c r="AV531" s="370"/>
      <c r="AW531" s="370"/>
      <c r="AX531" s="370"/>
    </row>
    <row r="532" spans="1:50" ht="26.25" customHeight="1" x14ac:dyDescent="0.2">
      <c r="A532" s="1079">
        <v>1</v>
      </c>
      <c r="B532" s="1079">
        <v>1</v>
      </c>
      <c r="C532" s="361" t="s">
        <v>726</v>
      </c>
      <c r="D532" s="347"/>
      <c r="E532" s="347"/>
      <c r="F532" s="347"/>
      <c r="G532" s="347"/>
      <c r="H532" s="347"/>
      <c r="I532" s="347"/>
      <c r="J532" s="348">
        <v>1010005020215</v>
      </c>
      <c r="K532" s="349"/>
      <c r="L532" s="349"/>
      <c r="M532" s="349"/>
      <c r="N532" s="349"/>
      <c r="O532" s="349"/>
      <c r="P532" s="362" t="s">
        <v>710</v>
      </c>
      <c r="Q532" s="350"/>
      <c r="R532" s="350"/>
      <c r="S532" s="350"/>
      <c r="T532" s="350"/>
      <c r="U532" s="350"/>
      <c r="V532" s="350"/>
      <c r="W532" s="350"/>
      <c r="X532" s="350"/>
      <c r="Y532" s="351">
        <v>3.6</v>
      </c>
      <c r="Z532" s="352"/>
      <c r="AA532" s="352"/>
      <c r="AB532" s="353"/>
      <c r="AC532" s="363" t="s">
        <v>342</v>
      </c>
      <c r="AD532" s="371"/>
      <c r="AE532" s="371"/>
      <c r="AF532" s="371"/>
      <c r="AG532" s="371"/>
      <c r="AH532" s="355" t="s">
        <v>618</v>
      </c>
      <c r="AI532" s="356"/>
      <c r="AJ532" s="356"/>
      <c r="AK532" s="356"/>
      <c r="AL532" s="357" t="s">
        <v>618</v>
      </c>
      <c r="AM532" s="358"/>
      <c r="AN532" s="358"/>
      <c r="AO532" s="359"/>
      <c r="AP532" s="360" t="s">
        <v>695</v>
      </c>
      <c r="AQ532" s="360"/>
      <c r="AR532" s="360"/>
      <c r="AS532" s="360"/>
      <c r="AT532" s="360"/>
      <c r="AU532" s="360"/>
      <c r="AV532" s="360"/>
      <c r="AW532" s="360"/>
      <c r="AX532" s="360"/>
    </row>
    <row r="533" spans="1:50" ht="26.25" customHeight="1" x14ac:dyDescent="0.2">
      <c r="A533" s="1079">
        <v>2</v>
      </c>
      <c r="B533" s="1079">
        <v>1</v>
      </c>
      <c r="C533" s="361" t="s">
        <v>911</v>
      </c>
      <c r="D533" s="347"/>
      <c r="E533" s="347"/>
      <c r="F533" s="347"/>
      <c r="G533" s="347"/>
      <c r="H533" s="347"/>
      <c r="I533" s="347"/>
      <c r="J533" s="348">
        <v>5011005007850</v>
      </c>
      <c r="K533" s="349"/>
      <c r="L533" s="349"/>
      <c r="M533" s="349"/>
      <c r="N533" s="349"/>
      <c r="O533" s="349"/>
      <c r="P533" s="362" t="s">
        <v>734</v>
      </c>
      <c r="Q533" s="350"/>
      <c r="R533" s="350"/>
      <c r="S533" s="350"/>
      <c r="T533" s="350"/>
      <c r="U533" s="350"/>
      <c r="V533" s="350"/>
      <c r="W533" s="350"/>
      <c r="X533" s="350"/>
      <c r="Y533" s="351">
        <v>1.6</v>
      </c>
      <c r="Z533" s="352"/>
      <c r="AA533" s="352"/>
      <c r="AB533" s="353"/>
      <c r="AC533" s="354" t="s">
        <v>342</v>
      </c>
      <c r="AD533" s="354"/>
      <c r="AE533" s="354"/>
      <c r="AF533" s="354"/>
      <c r="AG533" s="354"/>
      <c r="AH533" s="355" t="s">
        <v>618</v>
      </c>
      <c r="AI533" s="356"/>
      <c r="AJ533" s="356"/>
      <c r="AK533" s="356"/>
      <c r="AL533" s="357" t="s">
        <v>618</v>
      </c>
      <c r="AM533" s="358"/>
      <c r="AN533" s="358"/>
      <c r="AO533" s="359"/>
      <c r="AP533" s="360" t="s">
        <v>695</v>
      </c>
      <c r="AQ533" s="360"/>
      <c r="AR533" s="360"/>
      <c r="AS533" s="360"/>
      <c r="AT533" s="360"/>
      <c r="AU533" s="360"/>
      <c r="AV533" s="360"/>
      <c r="AW533" s="360"/>
      <c r="AX533" s="360"/>
    </row>
    <row r="534" spans="1:50" ht="26.25" hidden="1" customHeight="1" x14ac:dyDescent="0.2">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266</v>
      </c>
      <c r="K564" s="365"/>
      <c r="L564" s="365"/>
      <c r="M564" s="365"/>
      <c r="N564" s="365"/>
      <c r="O564" s="365"/>
      <c r="P564" s="366" t="s">
        <v>27</v>
      </c>
      <c r="Q564" s="366"/>
      <c r="R564" s="366"/>
      <c r="S564" s="366"/>
      <c r="T564" s="366"/>
      <c r="U564" s="366"/>
      <c r="V564" s="366"/>
      <c r="W564" s="366"/>
      <c r="X564" s="366"/>
      <c r="Y564" s="367" t="s">
        <v>318</v>
      </c>
      <c r="Z564" s="368"/>
      <c r="AA564" s="368"/>
      <c r="AB564" s="368"/>
      <c r="AC564" s="148" t="s">
        <v>303</v>
      </c>
      <c r="AD564" s="148"/>
      <c r="AE564" s="148"/>
      <c r="AF564" s="148"/>
      <c r="AG564" s="148"/>
      <c r="AH564" s="367" t="s">
        <v>252</v>
      </c>
      <c r="AI564" s="364"/>
      <c r="AJ564" s="364"/>
      <c r="AK564" s="364"/>
      <c r="AL564" s="364" t="s">
        <v>21</v>
      </c>
      <c r="AM564" s="364"/>
      <c r="AN564" s="364"/>
      <c r="AO564" s="369"/>
      <c r="AP564" s="370" t="s">
        <v>267</v>
      </c>
      <c r="AQ564" s="370"/>
      <c r="AR564" s="370"/>
      <c r="AS564" s="370"/>
      <c r="AT564" s="370"/>
      <c r="AU564" s="370"/>
      <c r="AV564" s="370"/>
      <c r="AW564" s="370"/>
      <c r="AX564" s="370"/>
    </row>
    <row r="565" spans="1:50" ht="46.5" customHeight="1" x14ac:dyDescent="0.2">
      <c r="A565" s="1079">
        <v>1</v>
      </c>
      <c r="B565" s="1079">
        <v>1</v>
      </c>
      <c r="C565" s="361" t="s">
        <v>735</v>
      </c>
      <c r="D565" s="347"/>
      <c r="E565" s="347"/>
      <c r="F565" s="347"/>
      <c r="G565" s="347"/>
      <c r="H565" s="347"/>
      <c r="I565" s="347"/>
      <c r="J565" s="348">
        <v>2120001041913</v>
      </c>
      <c r="K565" s="349"/>
      <c r="L565" s="349"/>
      <c r="M565" s="349"/>
      <c r="N565" s="349"/>
      <c r="O565" s="349"/>
      <c r="P565" s="362" t="s">
        <v>736</v>
      </c>
      <c r="Q565" s="350"/>
      <c r="R565" s="350"/>
      <c r="S565" s="350"/>
      <c r="T565" s="350"/>
      <c r="U565" s="350"/>
      <c r="V565" s="350"/>
      <c r="W565" s="350"/>
      <c r="X565" s="350"/>
      <c r="Y565" s="351">
        <v>2.9</v>
      </c>
      <c r="Z565" s="352"/>
      <c r="AA565" s="352"/>
      <c r="AB565" s="353"/>
      <c r="AC565" s="354" t="s">
        <v>335</v>
      </c>
      <c r="AD565" s="354"/>
      <c r="AE565" s="354"/>
      <c r="AF565" s="354"/>
      <c r="AG565" s="354"/>
      <c r="AH565" s="391">
        <v>2</v>
      </c>
      <c r="AI565" s="392"/>
      <c r="AJ565" s="392"/>
      <c r="AK565" s="393"/>
      <c r="AL565" s="357">
        <v>37.1</v>
      </c>
      <c r="AM565" s="358"/>
      <c r="AN565" s="358"/>
      <c r="AO565" s="359"/>
      <c r="AP565" s="360" t="s">
        <v>695</v>
      </c>
      <c r="AQ565" s="360"/>
      <c r="AR565" s="360"/>
      <c r="AS565" s="360"/>
      <c r="AT565" s="360"/>
      <c r="AU565" s="360"/>
      <c r="AV565" s="360"/>
      <c r="AW565" s="360"/>
      <c r="AX565" s="360"/>
    </row>
    <row r="566" spans="1:50" ht="26.25" hidden="1" customHeight="1" x14ac:dyDescent="0.2">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266</v>
      </c>
      <c r="K597" s="365"/>
      <c r="L597" s="365"/>
      <c r="M597" s="365"/>
      <c r="N597" s="365"/>
      <c r="O597" s="365"/>
      <c r="P597" s="366" t="s">
        <v>27</v>
      </c>
      <c r="Q597" s="366"/>
      <c r="R597" s="366"/>
      <c r="S597" s="366"/>
      <c r="T597" s="366"/>
      <c r="U597" s="366"/>
      <c r="V597" s="366"/>
      <c r="W597" s="366"/>
      <c r="X597" s="366"/>
      <c r="Y597" s="367" t="s">
        <v>318</v>
      </c>
      <c r="Z597" s="368"/>
      <c r="AA597" s="368"/>
      <c r="AB597" s="368"/>
      <c r="AC597" s="148" t="s">
        <v>303</v>
      </c>
      <c r="AD597" s="148"/>
      <c r="AE597" s="148"/>
      <c r="AF597" s="148"/>
      <c r="AG597" s="148"/>
      <c r="AH597" s="367" t="s">
        <v>252</v>
      </c>
      <c r="AI597" s="364"/>
      <c r="AJ597" s="364"/>
      <c r="AK597" s="364"/>
      <c r="AL597" s="364" t="s">
        <v>21</v>
      </c>
      <c r="AM597" s="364"/>
      <c r="AN597" s="364"/>
      <c r="AO597" s="369"/>
      <c r="AP597" s="370" t="s">
        <v>267</v>
      </c>
      <c r="AQ597" s="370"/>
      <c r="AR597" s="370"/>
      <c r="AS597" s="370"/>
      <c r="AT597" s="370"/>
      <c r="AU597" s="370"/>
      <c r="AV597" s="370"/>
      <c r="AW597" s="370"/>
      <c r="AX597" s="370"/>
    </row>
    <row r="598" spans="1:50" ht="69" customHeight="1" x14ac:dyDescent="0.2">
      <c r="A598" s="1079">
        <v>1</v>
      </c>
      <c r="B598" s="1079">
        <v>1</v>
      </c>
      <c r="C598" s="361" t="s">
        <v>737</v>
      </c>
      <c r="D598" s="347"/>
      <c r="E598" s="347"/>
      <c r="F598" s="347"/>
      <c r="G598" s="347"/>
      <c r="H598" s="347"/>
      <c r="I598" s="347"/>
      <c r="J598" s="348">
        <v>9011101039249</v>
      </c>
      <c r="K598" s="349"/>
      <c r="L598" s="349"/>
      <c r="M598" s="349"/>
      <c r="N598" s="349"/>
      <c r="O598" s="349"/>
      <c r="P598" s="362" t="s">
        <v>738</v>
      </c>
      <c r="Q598" s="350"/>
      <c r="R598" s="350"/>
      <c r="S598" s="350"/>
      <c r="T598" s="350"/>
      <c r="U598" s="350"/>
      <c r="V598" s="350"/>
      <c r="W598" s="350"/>
      <c r="X598" s="350"/>
      <c r="Y598" s="351">
        <v>0.9</v>
      </c>
      <c r="Z598" s="352"/>
      <c r="AA598" s="352"/>
      <c r="AB598" s="353"/>
      <c r="AC598" s="354" t="s">
        <v>335</v>
      </c>
      <c r="AD598" s="354"/>
      <c r="AE598" s="354"/>
      <c r="AF598" s="354"/>
      <c r="AG598" s="354"/>
      <c r="AH598" s="355">
        <v>2</v>
      </c>
      <c r="AI598" s="356"/>
      <c r="AJ598" s="356"/>
      <c r="AK598" s="356"/>
      <c r="AL598" s="357">
        <v>63.4</v>
      </c>
      <c r="AM598" s="358"/>
      <c r="AN598" s="358"/>
      <c r="AO598" s="359"/>
      <c r="AP598" s="360" t="s">
        <v>695</v>
      </c>
      <c r="AQ598" s="360"/>
      <c r="AR598" s="360"/>
      <c r="AS598" s="360"/>
      <c r="AT598" s="360"/>
      <c r="AU598" s="360"/>
      <c r="AV598" s="360"/>
      <c r="AW598" s="360"/>
      <c r="AX598" s="360"/>
    </row>
    <row r="599" spans="1:50" ht="26.25" hidden="1" customHeight="1" x14ac:dyDescent="0.2">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266</v>
      </c>
      <c r="K630" s="365"/>
      <c r="L630" s="365"/>
      <c r="M630" s="365"/>
      <c r="N630" s="365"/>
      <c r="O630" s="365"/>
      <c r="P630" s="366" t="s">
        <v>27</v>
      </c>
      <c r="Q630" s="366"/>
      <c r="R630" s="366"/>
      <c r="S630" s="366"/>
      <c r="T630" s="366"/>
      <c r="U630" s="366"/>
      <c r="V630" s="366"/>
      <c r="W630" s="366"/>
      <c r="X630" s="366"/>
      <c r="Y630" s="367" t="s">
        <v>318</v>
      </c>
      <c r="Z630" s="368"/>
      <c r="AA630" s="368"/>
      <c r="AB630" s="368"/>
      <c r="AC630" s="148" t="s">
        <v>303</v>
      </c>
      <c r="AD630" s="148"/>
      <c r="AE630" s="148"/>
      <c r="AF630" s="148"/>
      <c r="AG630" s="148"/>
      <c r="AH630" s="367" t="s">
        <v>252</v>
      </c>
      <c r="AI630" s="364"/>
      <c r="AJ630" s="364"/>
      <c r="AK630" s="364"/>
      <c r="AL630" s="364" t="s">
        <v>21</v>
      </c>
      <c r="AM630" s="364"/>
      <c r="AN630" s="364"/>
      <c r="AO630" s="369"/>
      <c r="AP630" s="370" t="s">
        <v>267</v>
      </c>
      <c r="AQ630" s="370"/>
      <c r="AR630" s="370"/>
      <c r="AS630" s="370"/>
      <c r="AT630" s="370"/>
      <c r="AU630" s="370"/>
      <c r="AV630" s="370"/>
      <c r="AW630" s="370"/>
      <c r="AX630" s="370"/>
    </row>
    <row r="631" spans="1:50" ht="43.5" customHeight="1" x14ac:dyDescent="0.2">
      <c r="A631" s="1079">
        <v>1</v>
      </c>
      <c r="B631" s="1079">
        <v>1</v>
      </c>
      <c r="C631" s="361" t="s">
        <v>935</v>
      </c>
      <c r="D631" s="347"/>
      <c r="E631" s="347"/>
      <c r="F631" s="347"/>
      <c r="G631" s="347"/>
      <c r="H631" s="347"/>
      <c r="I631" s="347"/>
      <c r="J631" s="348">
        <v>3010005016517</v>
      </c>
      <c r="K631" s="349"/>
      <c r="L631" s="349"/>
      <c r="M631" s="349"/>
      <c r="N631" s="349"/>
      <c r="O631" s="349"/>
      <c r="P631" s="362" t="s">
        <v>781</v>
      </c>
      <c r="Q631" s="350"/>
      <c r="R631" s="350"/>
      <c r="S631" s="350"/>
      <c r="T631" s="350"/>
      <c r="U631" s="350"/>
      <c r="V631" s="350"/>
      <c r="W631" s="350"/>
      <c r="X631" s="350"/>
      <c r="Y631" s="351">
        <v>88.4</v>
      </c>
      <c r="Z631" s="352"/>
      <c r="AA631" s="352"/>
      <c r="AB631" s="353"/>
      <c r="AC631" s="363" t="s">
        <v>342</v>
      </c>
      <c r="AD631" s="371"/>
      <c r="AE631" s="371"/>
      <c r="AF631" s="371"/>
      <c r="AG631" s="371"/>
      <c r="AH631" s="372" t="s">
        <v>618</v>
      </c>
      <c r="AI631" s="373"/>
      <c r="AJ631" s="373"/>
      <c r="AK631" s="373"/>
      <c r="AL631" s="357" t="s">
        <v>618</v>
      </c>
      <c r="AM631" s="358"/>
      <c r="AN631" s="358"/>
      <c r="AO631" s="359"/>
      <c r="AP631" s="360" t="s">
        <v>695</v>
      </c>
      <c r="AQ631" s="360"/>
      <c r="AR631" s="360"/>
      <c r="AS631" s="360"/>
      <c r="AT631" s="360"/>
      <c r="AU631" s="360"/>
      <c r="AV631" s="360"/>
      <c r="AW631" s="360"/>
      <c r="AX631" s="360"/>
    </row>
    <row r="632" spans="1:50" ht="26.25" hidden="1" customHeight="1" x14ac:dyDescent="0.2">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266</v>
      </c>
      <c r="K663" s="365"/>
      <c r="L663" s="365"/>
      <c r="M663" s="365"/>
      <c r="N663" s="365"/>
      <c r="O663" s="365"/>
      <c r="P663" s="366" t="s">
        <v>27</v>
      </c>
      <c r="Q663" s="366"/>
      <c r="R663" s="366"/>
      <c r="S663" s="366"/>
      <c r="T663" s="366"/>
      <c r="U663" s="366"/>
      <c r="V663" s="366"/>
      <c r="W663" s="366"/>
      <c r="X663" s="366"/>
      <c r="Y663" s="367" t="s">
        <v>318</v>
      </c>
      <c r="Z663" s="368"/>
      <c r="AA663" s="368"/>
      <c r="AB663" s="368"/>
      <c r="AC663" s="148" t="s">
        <v>303</v>
      </c>
      <c r="AD663" s="148"/>
      <c r="AE663" s="148"/>
      <c r="AF663" s="148"/>
      <c r="AG663" s="148"/>
      <c r="AH663" s="367" t="s">
        <v>252</v>
      </c>
      <c r="AI663" s="364"/>
      <c r="AJ663" s="364"/>
      <c r="AK663" s="364"/>
      <c r="AL663" s="364" t="s">
        <v>21</v>
      </c>
      <c r="AM663" s="364"/>
      <c r="AN663" s="364"/>
      <c r="AO663" s="369"/>
      <c r="AP663" s="370" t="s">
        <v>267</v>
      </c>
      <c r="AQ663" s="370"/>
      <c r="AR663" s="370"/>
      <c r="AS663" s="370"/>
      <c r="AT663" s="370"/>
      <c r="AU663" s="370"/>
      <c r="AV663" s="370"/>
      <c r="AW663" s="370"/>
      <c r="AX663" s="370"/>
    </row>
    <row r="664" spans="1:50" ht="40.65" customHeight="1" x14ac:dyDescent="0.2">
      <c r="A664" s="1079">
        <v>1</v>
      </c>
      <c r="B664" s="1079">
        <v>1</v>
      </c>
      <c r="C664" s="361" t="s">
        <v>782</v>
      </c>
      <c r="D664" s="347"/>
      <c r="E664" s="347"/>
      <c r="F664" s="347"/>
      <c r="G664" s="347"/>
      <c r="H664" s="347"/>
      <c r="I664" s="347"/>
      <c r="J664" s="348">
        <v>1010001101101</v>
      </c>
      <c r="K664" s="349"/>
      <c r="L664" s="349"/>
      <c r="M664" s="349"/>
      <c r="N664" s="349"/>
      <c r="O664" s="349"/>
      <c r="P664" s="362" t="s">
        <v>783</v>
      </c>
      <c r="Q664" s="350"/>
      <c r="R664" s="350"/>
      <c r="S664" s="350"/>
      <c r="T664" s="350"/>
      <c r="U664" s="350"/>
      <c r="V664" s="350"/>
      <c r="W664" s="350"/>
      <c r="X664" s="350"/>
      <c r="Y664" s="351">
        <v>70.400000000000006</v>
      </c>
      <c r="Z664" s="352"/>
      <c r="AA664" s="352"/>
      <c r="AB664" s="353"/>
      <c r="AC664" s="363" t="s">
        <v>335</v>
      </c>
      <c r="AD664" s="371"/>
      <c r="AE664" s="371"/>
      <c r="AF664" s="371"/>
      <c r="AG664" s="371"/>
      <c r="AH664" s="372">
        <v>1</v>
      </c>
      <c r="AI664" s="373"/>
      <c r="AJ664" s="373"/>
      <c r="AK664" s="373"/>
      <c r="AL664" s="357">
        <v>91.8</v>
      </c>
      <c r="AM664" s="358"/>
      <c r="AN664" s="358"/>
      <c r="AO664" s="359"/>
      <c r="AP664" s="360" t="s">
        <v>695</v>
      </c>
      <c r="AQ664" s="360"/>
      <c r="AR664" s="360"/>
      <c r="AS664" s="360"/>
      <c r="AT664" s="360"/>
      <c r="AU664" s="360"/>
      <c r="AV664" s="360"/>
      <c r="AW664" s="360"/>
      <c r="AX664" s="360"/>
    </row>
    <row r="665" spans="1:50" ht="26.25" hidden="1" customHeight="1" x14ac:dyDescent="0.2">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208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266</v>
      </c>
      <c r="K696" s="365"/>
      <c r="L696" s="365"/>
      <c r="M696" s="365"/>
      <c r="N696" s="365"/>
      <c r="O696" s="365"/>
      <c r="P696" s="366" t="s">
        <v>27</v>
      </c>
      <c r="Q696" s="366"/>
      <c r="R696" s="366"/>
      <c r="S696" s="366"/>
      <c r="T696" s="366"/>
      <c r="U696" s="366"/>
      <c r="V696" s="366"/>
      <c r="W696" s="366"/>
      <c r="X696" s="366"/>
      <c r="Y696" s="367" t="s">
        <v>318</v>
      </c>
      <c r="Z696" s="368"/>
      <c r="AA696" s="368"/>
      <c r="AB696" s="368"/>
      <c r="AC696" s="148" t="s">
        <v>303</v>
      </c>
      <c r="AD696" s="148"/>
      <c r="AE696" s="148"/>
      <c r="AF696" s="148"/>
      <c r="AG696" s="148"/>
      <c r="AH696" s="367" t="s">
        <v>252</v>
      </c>
      <c r="AI696" s="364"/>
      <c r="AJ696" s="364"/>
      <c r="AK696" s="364"/>
      <c r="AL696" s="364" t="s">
        <v>21</v>
      </c>
      <c r="AM696" s="364"/>
      <c r="AN696" s="364"/>
      <c r="AO696" s="369"/>
      <c r="AP696" s="370" t="s">
        <v>267</v>
      </c>
      <c r="AQ696" s="370"/>
      <c r="AR696" s="370"/>
      <c r="AS696" s="370"/>
      <c r="AT696" s="370"/>
      <c r="AU696" s="370"/>
      <c r="AV696" s="370"/>
      <c r="AW696" s="370"/>
      <c r="AX696" s="370"/>
    </row>
    <row r="697" spans="1:50" ht="26.25" customHeight="1" x14ac:dyDescent="0.2">
      <c r="A697" s="1079">
        <v>1</v>
      </c>
      <c r="B697" s="1079">
        <v>1</v>
      </c>
      <c r="C697" s="361" t="s">
        <v>784</v>
      </c>
      <c r="D697" s="347"/>
      <c r="E697" s="347"/>
      <c r="F697" s="347"/>
      <c r="G697" s="347"/>
      <c r="H697" s="347"/>
      <c r="I697" s="347"/>
      <c r="J697" s="348">
        <v>7120001158232</v>
      </c>
      <c r="K697" s="349"/>
      <c r="L697" s="349"/>
      <c r="M697" s="349"/>
      <c r="N697" s="349"/>
      <c r="O697" s="349"/>
      <c r="P697" s="362" t="s">
        <v>785</v>
      </c>
      <c r="Q697" s="350"/>
      <c r="R697" s="350"/>
      <c r="S697" s="350"/>
      <c r="T697" s="350"/>
      <c r="U697" s="350"/>
      <c r="V697" s="350"/>
      <c r="W697" s="350"/>
      <c r="X697" s="350"/>
      <c r="Y697" s="351">
        <v>5.3</v>
      </c>
      <c r="Z697" s="352"/>
      <c r="AA697" s="352"/>
      <c r="AB697" s="353"/>
      <c r="AC697" s="363" t="s">
        <v>342</v>
      </c>
      <c r="AD697" s="371"/>
      <c r="AE697" s="371"/>
      <c r="AF697" s="371"/>
      <c r="AG697" s="371"/>
      <c r="AH697" s="372" t="s">
        <v>618</v>
      </c>
      <c r="AI697" s="373"/>
      <c r="AJ697" s="373"/>
      <c r="AK697" s="373"/>
      <c r="AL697" s="357" t="s">
        <v>618</v>
      </c>
      <c r="AM697" s="358"/>
      <c r="AN697" s="358"/>
      <c r="AO697" s="359"/>
      <c r="AP697" s="360" t="s">
        <v>695</v>
      </c>
      <c r="AQ697" s="360"/>
      <c r="AR697" s="360"/>
      <c r="AS697" s="360"/>
      <c r="AT697" s="360"/>
      <c r="AU697" s="360"/>
      <c r="AV697" s="360"/>
      <c r="AW697" s="360"/>
      <c r="AX697" s="360"/>
    </row>
    <row r="698" spans="1:50" ht="26.25" customHeight="1" x14ac:dyDescent="0.2">
      <c r="A698" s="1079">
        <v>2</v>
      </c>
      <c r="B698" s="1079">
        <v>1</v>
      </c>
      <c r="C698" s="361" t="s">
        <v>951</v>
      </c>
      <c r="D698" s="347"/>
      <c r="E698" s="347"/>
      <c r="F698" s="347"/>
      <c r="G698" s="347"/>
      <c r="H698" s="347"/>
      <c r="I698" s="347"/>
      <c r="J698" s="348">
        <v>5120001158218</v>
      </c>
      <c r="K698" s="349"/>
      <c r="L698" s="349"/>
      <c r="M698" s="349"/>
      <c r="N698" s="349"/>
      <c r="O698" s="349"/>
      <c r="P698" s="362" t="s">
        <v>952</v>
      </c>
      <c r="Q698" s="350"/>
      <c r="R698" s="350"/>
      <c r="S698" s="350"/>
      <c r="T698" s="350"/>
      <c r="U698" s="350"/>
      <c r="V698" s="350"/>
      <c r="W698" s="350"/>
      <c r="X698" s="350"/>
      <c r="Y698" s="351">
        <v>2.2000000000000002</v>
      </c>
      <c r="Z698" s="352"/>
      <c r="AA698" s="352"/>
      <c r="AB698" s="353"/>
      <c r="AC698" s="363" t="s">
        <v>342</v>
      </c>
      <c r="AD698" s="371"/>
      <c r="AE698" s="371"/>
      <c r="AF698" s="371"/>
      <c r="AG698" s="371"/>
      <c r="AH698" s="372" t="s">
        <v>371</v>
      </c>
      <c r="AI698" s="373"/>
      <c r="AJ698" s="373"/>
      <c r="AK698" s="373"/>
      <c r="AL698" s="357" t="s">
        <v>371</v>
      </c>
      <c r="AM698" s="358"/>
      <c r="AN698" s="358"/>
      <c r="AO698" s="359"/>
      <c r="AP698" s="360" t="s">
        <v>597</v>
      </c>
      <c r="AQ698" s="360"/>
      <c r="AR698" s="360"/>
      <c r="AS698" s="360"/>
      <c r="AT698" s="360"/>
      <c r="AU698" s="360"/>
      <c r="AV698" s="360"/>
      <c r="AW698" s="360"/>
      <c r="AX698" s="360"/>
    </row>
    <row r="699" spans="1:50" ht="26.25" hidden="1" customHeight="1" x14ac:dyDescent="0.2">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209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266</v>
      </c>
      <c r="K729" s="365"/>
      <c r="L729" s="365"/>
      <c r="M729" s="365"/>
      <c r="N729" s="365"/>
      <c r="O729" s="365"/>
      <c r="P729" s="366" t="s">
        <v>27</v>
      </c>
      <c r="Q729" s="366"/>
      <c r="R729" s="366"/>
      <c r="S729" s="366"/>
      <c r="T729" s="366"/>
      <c r="U729" s="366"/>
      <c r="V729" s="366"/>
      <c r="W729" s="366"/>
      <c r="X729" s="366"/>
      <c r="Y729" s="367" t="s">
        <v>318</v>
      </c>
      <c r="Z729" s="368"/>
      <c r="AA729" s="368"/>
      <c r="AB729" s="368"/>
      <c r="AC729" s="148" t="s">
        <v>303</v>
      </c>
      <c r="AD729" s="148"/>
      <c r="AE729" s="148"/>
      <c r="AF729" s="148"/>
      <c r="AG729" s="148"/>
      <c r="AH729" s="367" t="s">
        <v>252</v>
      </c>
      <c r="AI729" s="364"/>
      <c r="AJ729" s="364"/>
      <c r="AK729" s="364"/>
      <c r="AL729" s="364" t="s">
        <v>21</v>
      </c>
      <c r="AM729" s="364"/>
      <c r="AN729" s="364"/>
      <c r="AO729" s="369"/>
      <c r="AP729" s="370" t="s">
        <v>267</v>
      </c>
      <c r="AQ729" s="370"/>
      <c r="AR729" s="370"/>
      <c r="AS729" s="370"/>
      <c r="AT729" s="370"/>
      <c r="AU729" s="370"/>
      <c r="AV729" s="370"/>
      <c r="AW729" s="370"/>
      <c r="AX729" s="370"/>
    </row>
    <row r="730" spans="1:50" ht="39.75" customHeight="1" x14ac:dyDescent="0.2">
      <c r="A730" s="1079">
        <v>1</v>
      </c>
      <c r="B730" s="1079">
        <v>1</v>
      </c>
      <c r="C730" s="361" t="s">
        <v>786</v>
      </c>
      <c r="D730" s="347"/>
      <c r="E730" s="347"/>
      <c r="F730" s="347"/>
      <c r="G730" s="347"/>
      <c r="H730" s="347"/>
      <c r="I730" s="347"/>
      <c r="J730" s="348">
        <v>1180001036792</v>
      </c>
      <c r="K730" s="349"/>
      <c r="L730" s="349"/>
      <c r="M730" s="349"/>
      <c r="N730" s="349"/>
      <c r="O730" s="349"/>
      <c r="P730" s="362" t="s">
        <v>787</v>
      </c>
      <c r="Q730" s="350"/>
      <c r="R730" s="350"/>
      <c r="S730" s="350"/>
      <c r="T730" s="350"/>
      <c r="U730" s="350"/>
      <c r="V730" s="350"/>
      <c r="W730" s="350"/>
      <c r="X730" s="350"/>
      <c r="Y730" s="351">
        <v>30</v>
      </c>
      <c r="Z730" s="352"/>
      <c r="AA730" s="352"/>
      <c r="AB730" s="353"/>
      <c r="AC730" s="363" t="s">
        <v>339</v>
      </c>
      <c r="AD730" s="371"/>
      <c r="AE730" s="371"/>
      <c r="AF730" s="371"/>
      <c r="AG730" s="371"/>
      <c r="AH730" s="372">
        <v>4</v>
      </c>
      <c r="AI730" s="373"/>
      <c r="AJ730" s="373"/>
      <c r="AK730" s="373"/>
      <c r="AL730" s="357" t="s">
        <v>608</v>
      </c>
      <c r="AM730" s="358"/>
      <c r="AN730" s="358"/>
      <c r="AO730" s="359"/>
      <c r="AP730" s="360" t="s">
        <v>695</v>
      </c>
      <c r="AQ730" s="360"/>
      <c r="AR730" s="360"/>
      <c r="AS730" s="360"/>
      <c r="AT730" s="360"/>
      <c r="AU730" s="360"/>
      <c r="AV730" s="360"/>
      <c r="AW730" s="360"/>
      <c r="AX730" s="360"/>
    </row>
    <row r="731" spans="1:50" ht="26.25" hidden="1" customHeight="1" x14ac:dyDescent="0.2">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266</v>
      </c>
      <c r="K762" s="365"/>
      <c r="L762" s="365"/>
      <c r="M762" s="365"/>
      <c r="N762" s="365"/>
      <c r="O762" s="365"/>
      <c r="P762" s="366" t="s">
        <v>27</v>
      </c>
      <c r="Q762" s="366"/>
      <c r="R762" s="366"/>
      <c r="S762" s="366"/>
      <c r="T762" s="366"/>
      <c r="U762" s="366"/>
      <c r="V762" s="366"/>
      <c r="W762" s="366"/>
      <c r="X762" s="366"/>
      <c r="Y762" s="367" t="s">
        <v>318</v>
      </c>
      <c r="Z762" s="368"/>
      <c r="AA762" s="368"/>
      <c r="AB762" s="368"/>
      <c r="AC762" s="148" t="s">
        <v>303</v>
      </c>
      <c r="AD762" s="148"/>
      <c r="AE762" s="148"/>
      <c r="AF762" s="148"/>
      <c r="AG762" s="148"/>
      <c r="AH762" s="367" t="s">
        <v>252</v>
      </c>
      <c r="AI762" s="364"/>
      <c r="AJ762" s="364"/>
      <c r="AK762" s="364"/>
      <c r="AL762" s="364" t="s">
        <v>21</v>
      </c>
      <c r="AM762" s="364"/>
      <c r="AN762" s="364"/>
      <c r="AO762" s="369"/>
      <c r="AP762" s="370" t="s">
        <v>267</v>
      </c>
      <c r="AQ762" s="370"/>
      <c r="AR762" s="370"/>
      <c r="AS762" s="370"/>
      <c r="AT762" s="370"/>
      <c r="AU762" s="370"/>
      <c r="AV762" s="370"/>
      <c r="AW762" s="370"/>
      <c r="AX762" s="370"/>
    </row>
    <row r="763" spans="1:50" ht="26.25" customHeight="1" x14ac:dyDescent="0.2">
      <c r="A763" s="1079">
        <v>1</v>
      </c>
      <c r="B763" s="1079">
        <v>1</v>
      </c>
      <c r="C763" s="361" t="s">
        <v>788</v>
      </c>
      <c r="D763" s="347"/>
      <c r="E763" s="347"/>
      <c r="F763" s="347"/>
      <c r="G763" s="347"/>
      <c r="H763" s="347"/>
      <c r="I763" s="347"/>
      <c r="J763" s="348">
        <v>9180001035746</v>
      </c>
      <c r="K763" s="349"/>
      <c r="L763" s="349"/>
      <c r="M763" s="349"/>
      <c r="N763" s="349"/>
      <c r="O763" s="349"/>
      <c r="P763" s="362" t="s">
        <v>763</v>
      </c>
      <c r="Q763" s="350"/>
      <c r="R763" s="350"/>
      <c r="S763" s="350"/>
      <c r="T763" s="350"/>
      <c r="U763" s="350"/>
      <c r="V763" s="350"/>
      <c r="W763" s="350"/>
      <c r="X763" s="350"/>
      <c r="Y763" s="351">
        <v>3.9</v>
      </c>
      <c r="Z763" s="352"/>
      <c r="AA763" s="352"/>
      <c r="AB763" s="353"/>
      <c r="AC763" s="363" t="s">
        <v>342</v>
      </c>
      <c r="AD763" s="371"/>
      <c r="AE763" s="371"/>
      <c r="AF763" s="371"/>
      <c r="AG763" s="371"/>
      <c r="AH763" s="372" t="s">
        <v>618</v>
      </c>
      <c r="AI763" s="373"/>
      <c r="AJ763" s="373"/>
      <c r="AK763" s="373"/>
      <c r="AL763" s="357" t="s">
        <v>618</v>
      </c>
      <c r="AM763" s="358"/>
      <c r="AN763" s="358"/>
      <c r="AO763" s="359"/>
      <c r="AP763" s="360" t="s">
        <v>695</v>
      </c>
      <c r="AQ763" s="360"/>
      <c r="AR763" s="360"/>
      <c r="AS763" s="360"/>
      <c r="AT763" s="360"/>
      <c r="AU763" s="360"/>
      <c r="AV763" s="360"/>
      <c r="AW763" s="360"/>
      <c r="AX763" s="360"/>
    </row>
    <row r="764" spans="1:50" ht="26.25" hidden="1" customHeight="1" x14ac:dyDescent="0.2">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266</v>
      </c>
      <c r="K795" s="365"/>
      <c r="L795" s="365"/>
      <c r="M795" s="365"/>
      <c r="N795" s="365"/>
      <c r="O795" s="365"/>
      <c r="P795" s="366" t="s">
        <v>27</v>
      </c>
      <c r="Q795" s="366"/>
      <c r="R795" s="366"/>
      <c r="S795" s="366"/>
      <c r="T795" s="366"/>
      <c r="U795" s="366"/>
      <c r="V795" s="366"/>
      <c r="W795" s="366"/>
      <c r="X795" s="366"/>
      <c r="Y795" s="367" t="s">
        <v>318</v>
      </c>
      <c r="Z795" s="368"/>
      <c r="AA795" s="368"/>
      <c r="AB795" s="368"/>
      <c r="AC795" s="148" t="s">
        <v>303</v>
      </c>
      <c r="AD795" s="148"/>
      <c r="AE795" s="148"/>
      <c r="AF795" s="148"/>
      <c r="AG795" s="148"/>
      <c r="AH795" s="367" t="s">
        <v>252</v>
      </c>
      <c r="AI795" s="364"/>
      <c r="AJ795" s="364"/>
      <c r="AK795" s="364"/>
      <c r="AL795" s="364" t="s">
        <v>21</v>
      </c>
      <c r="AM795" s="364"/>
      <c r="AN795" s="364"/>
      <c r="AO795" s="369"/>
      <c r="AP795" s="370" t="s">
        <v>267</v>
      </c>
      <c r="AQ795" s="370"/>
      <c r="AR795" s="370"/>
      <c r="AS795" s="370"/>
      <c r="AT795" s="370"/>
      <c r="AU795" s="370"/>
      <c r="AV795" s="370"/>
      <c r="AW795" s="370"/>
      <c r="AX795" s="370"/>
    </row>
    <row r="796" spans="1:50" ht="55.5" customHeight="1" x14ac:dyDescent="0.2">
      <c r="A796" s="1079">
        <v>1</v>
      </c>
      <c r="B796" s="1079">
        <v>1</v>
      </c>
      <c r="C796" s="361" t="s">
        <v>789</v>
      </c>
      <c r="D796" s="347"/>
      <c r="E796" s="347"/>
      <c r="F796" s="347"/>
      <c r="G796" s="347"/>
      <c r="H796" s="347"/>
      <c r="I796" s="347"/>
      <c r="J796" s="348">
        <v>7010401074602</v>
      </c>
      <c r="K796" s="349"/>
      <c r="L796" s="349"/>
      <c r="M796" s="349"/>
      <c r="N796" s="349"/>
      <c r="O796" s="349"/>
      <c r="P796" s="362" t="s">
        <v>790</v>
      </c>
      <c r="Q796" s="350"/>
      <c r="R796" s="350"/>
      <c r="S796" s="350"/>
      <c r="T796" s="350"/>
      <c r="U796" s="350"/>
      <c r="V796" s="350"/>
      <c r="W796" s="350"/>
      <c r="X796" s="350"/>
      <c r="Y796" s="351">
        <v>10</v>
      </c>
      <c r="Z796" s="352"/>
      <c r="AA796" s="352"/>
      <c r="AB796" s="353"/>
      <c r="AC796" s="363" t="s">
        <v>339</v>
      </c>
      <c r="AD796" s="371"/>
      <c r="AE796" s="371"/>
      <c r="AF796" s="371"/>
      <c r="AG796" s="371"/>
      <c r="AH796" s="372">
        <v>3</v>
      </c>
      <c r="AI796" s="373"/>
      <c r="AJ796" s="373"/>
      <c r="AK796" s="373"/>
      <c r="AL796" s="357" t="s">
        <v>618</v>
      </c>
      <c r="AM796" s="358"/>
      <c r="AN796" s="358"/>
      <c r="AO796" s="359"/>
      <c r="AP796" s="360" t="s">
        <v>695</v>
      </c>
      <c r="AQ796" s="360"/>
      <c r="AR796" s="360"/>
      <c r="AS796" s="360"/>
      <c r="AT796" s="360"/>
      <c r="AU796" s="360"/>
      <c r="AV796" s="360"/>
      <c r="AW796" s="360"/>
      <c r="AX796" s="360"/>
    </row>
    <row r="797" spans="1:50" ht="26.25" hidden="1" customHeight="1" x14ac:dyDescent="0.2">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266</v>
      </c>
      <c r="K828" s="365"/>
      <c r="L828" s="365"/>
      <c r="M828" s="365"/>
      <c r="N828" s="365"/>
      <c r="O828" s="365"/>
      <c r="P828" s="366" t="s">
        <v>27</v>
      </c>
      <c r="Q828" s="366"/>
      <c r="R828" s="366"/>
      <c r="S828" s="366"/>
      <c r="T828" s="366"/>
      <c r="U828" s="366"/>
      <c r="V828" s="366"/>
      <c r="W828" s="366"/>
      <c r="X828" s="366"/>
      <c r="Y828" s="367" t="s">
        <v>318</v>
      </c>
      <c r="Z828" s="368"/>
      <c r="AA828" s="368"/>
      <c r="AB828" s="368"/>
      <c r="AC828" s="148" t="s">
        <v>303</v>
      </c>
      <c r="AD828" s="148"/>
      <c r="AE828" s="148"/>
      <c r="AF828" s="148"/>
      <c r="AG828" s="148"/>
      <c r="AH828" s="367" t="s">
        <v>252</v>
      </c>
      <c r="AI828" s="364"/>
      <c r="AJ828" s="364"/>
      <c r="AK828" s="364"/>
      <c r="AL828" s="364" t="s">
        <v>21</v>
      </c>
      <c r="AM828" s="364"/>
      <c r="AN828" s="364"/>
      <c r="AO828" s="369"/>
      <c r="AP828" s="370" t="s">
        <v>267</v>
      </c>
      <c r="AQ828" s="370"/>
      <c r="AR828" s="370"/>
      <c r="AS828" s="370"/>
      <c r="AT828" s="370"/>
      <c r="AU828" s="370"/>
      <c r="AV828" s="370"/>
      <c r="AW828" s="370"/>
      <c r="AX828" s="370"/>
    </row>
    <row r="829" spans="1:50" ht="26.25" customHeight="1" x14ac:dyDescent="0.2">
      <c r="A829" s="1079">
        <v>1</v>
      </c>
      <c r="B829" s="1079">
        <v>1</v>
      </c>
      <c r="C829" s="361" t="s">
        <v>791</v>
      </c>
      <c r="D829" s="347"/>
      <c r="E829" s="347"/>
      <c r="F829" s="347"/>
      <c r="G829" s="347"/>
      <c r="H829" s="347"/>
      <c r="I829" s="347"/>
      <c r="J829" s="348">
        <v>8012401025501</v>
      </c>
      <c r="K829" s="349"/>
      <c r="L829" s="349"/>
      <c r="M829" s="349"/>
      <c r="N829" s="349"/>
      <c r="O829" s="349"/>
      <c r="P829" s="362" t="s">
        <v>768</v>
      </c>
      <c r="Q829" s="350"/>
      <c r="R829" s="350"/>
      <c r="S829" s="350"/>
      <c r="T829" s="350"/>
      <c r="U829" s="350"/>
      <c r="V829" s="350"/>
      <c r="W829" s="350"/>
      <c r="X829" s="350"/>
      <c r="Y829" s="351">
        <v>2.6</v>
      </c>
      <c r="Z829" s="352"/>
      <c r="AA829" s="352"/>
      <c r="AB829" s="353"/>
      <c r="AC829" s="363" t="s">
        <v>342</v>
      </c>
      <c r="AD829" s="371"/>
      <c r="AE829" s="371"/>
      <c r="AF829" s="371"/>
      <c r="AG829" s="371"/>
      <c r="AH829" s="372" t="s">
        <v>608</v>
      </c>
      <c r="AI829" s="373"/>
      <c r="AJ829" s="373"/>
      <c r="AK829" s="373"/>
      <c r="AL829" s="357" t="s">
        <v>618</v>
      </c>
      <c r="AM829" s="358"/>
      <c r="AN829" s="358"/>
      <c r="AO829" s="359"/>
      <c r="AP829" s="360" t="s">
        <v>695</v>
      </c>
      <c r="AQ829" s="360"/>
      <c r="AR829" s="360"/>
      <c r="AS829" s="360"/>
      <c r="AT829" s="360"/>
      <c r="AU829" s="360"/>
      <c r="AV829" s="360"/>
      <c r="AW829" s="360"/>
      <c r="AX829" s="360"/>
    </row>
    <row r="830" spans="1:50" ht="26.25" customHeight="1" x14ac:dyDescent="0.2">
      <c r="A830" s="1079">
        <v>2</v>
      </c>
      <c r="B830" s="1079">
        <v>1</v>
      </c>
      <c r="C830" s="361" t="s">
        <v>920</v>
      </c>
      <c r="D830" s="347"/>
      <c r="E830" s="347"/>
      <c r="F830" s="347"/>
      <c r="G830" s="347"/>
      <c r="H830" s="347"/>
      <c r="I830" s="347"/>
      <c r="J830" s="348" t="s">
        <v>928</v>
      </c>
      <c r="K830" s="349"/>
      <c r="L830" s="349"/>
      <c r="M830" s="349"/>
      <c r="N830" s="349"/>
      <c r="O830" s="349"/>
      <c r="P830" s="362" t="s">
        <v>792</v>
      </c>
      <c r="Q830" s="350"/>
      <c r="R830" s="350"/>
      <c r="S830" s="350"/>
      <c r="T830" s="350"/>
      <c r="U830" s="350"/>
      <c r="V830" s="350"/>
      <c r="W830" s="350"/>
      <c r="X830" s="350"/>
      <c r="Y830" s="351">
        <v>0.5</v>
      </c>
      <c r="Z830" s="352"/>
      <c r="AA830" s="352"/>
      <c r="AB830" s="353"/>
      <c r="AC830" s="363" t="s">
        <v>342</v>
      </c>
      <c r="AD830" s="363"/>
      <c r="AE830" s="363"/>
      <c r="AF830" s="363"/>
      <c r="AG830" s="363"/>
      <c r="AH830" s="372" t="s">
        <v>608</v>
      </c>
      <c r="AI830" s="373"/>
      <c r="AJ830" s="373"/>
      <c r="AK830" s="373"/>
      <c r="AL830" s="357" t="s">
        <v>608</v>
      </c>
      <c r="AM830" s="358"/>
      <c r="AN830" s="358"/>
      <c r="AO830" s="359"/>
      <c r="AP830" s="360" t="s">
        <v>597</v>
      </c>
      <c r="AQ830" s="360"/>
      <c r="AR830" s="360"/>
      <c r="AS830" s="360"/>
      <c r="AT830" s="360"/>
      <c r="AU830" s="360"/>
      <c r="AV830" s="360"/>
      <c r="AW830" s="360"/>
      <c r="AX830" s="360"/>
    </row>
    <row r="831" spans="1:50" ht="26.25" hidden="1" customHeight="1" x14ac:dyDescent="0.2">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v>0.5</v>
      </c>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266</v>
      </c>
      <c r="K861" s="365"/>
      <c r="L861" s="365"/>
      <c r="M861" s="365"/>
      <c r="N861" s="365"/>
      <c r="O861" s="365"/>
      <c r="P861" s="366" t="s">
        <v>27</v>
      </c>
      <c r="Q861" s="366"/>
      <c r="R861" s="366"/>
      <c r="S861" s="366"/>
      <c r="T861" s="366"/>
      <c r="U861" s="366"/>
      <c r="V861" s="366"/>
      <c r="W861" s="366"/>
      <c r="X861" s="366"/>
      <c r="Y861" s="367" t="s">
        <v>318</v>
      </c>
      <c r="Z861" s="368"/>
      <c r="AA861" s="368"/>
      <c r="AB861" s="368"/>
      <c r="AC861" s="148" t="s">
        <v>303</v>
      </c>
      <c r="AD861" s="148"/>
      <c r="AE861" s="148"/>
      <c r="AF861" s="148"/>
      <c r="AG861" s="148"/>
      <c r="AH861" s="367" t="s">
        <v>252</v>
      </c>
      <c r="AI861" s="364"/>
      <c r="AJ861" s="364"/>
      <c r="AK861" s="364"/>
      <c r="AL861" s="364" t="s">
        <v>21</v>
      </c>
      <c r="AM861" s="364"/>
      <c r="AN861" s="364"/>
      <c r="AO861" s="369"/>
      <c r="AP861" s="370" t="s">
        <v>267</v>
      </c>
      <c r="AQ861" s="370"/>
      <c r="AR861" s="370"/>
      <c r="AS861" s="370"/>
      <c r="AT861" s="370"/>
      <c r="AU861" s="370"/>
      <c r="AV861" s="370"/>
      <c r="AW861" s="370"/>
      <c r="AX861" s="370"/>
    </row>
    <row r="862" spans="1:50" ht="45" customHeight="1" x14ac:dyDescent="0.2">
      <c r="A862" s="1079">
        <v>1</v>
      </c>
      <c r="B862" s="1079">
        <v>1</v>
      </c>
      <c r="C862" s="361" t="s">
        <v>793</v>
      </c>
      <c r="D862" s="347"/>
      <c r="E862" s="347"/>
      <c r="F862" s="347"/>
      <c r="G862" s="347"/>
      <c r="H862" s="347"/>
      <c r="I862" s="347"/>
      <c r="J862" s="348">
        <v>2020001077521</v>
      </c>
      <c r="K862" s="349"/>
      <c r="L862" s="349"/>
      <c r="M862" s="349"/>
      <c r="N862" s="349"/>
      <c r="O862" s="349"/>
      <c r="P862" s="362" t="s">
        <v>794</v>
      </c>
      <c r="Q862" s="350"/>
      <c r="R862" s="350"/>
      <c r="S862" s="350"/>
      <c r="T862" s="350"/>
      <c r="U862" s="350"/>
      <c r="V862" s="350"/>
      <c r="W862" s="350"/>
      <c r="X862" s="350"/>
      <c r="Y862" s="351">
        <v>6.1</v>
      </c>
      <c r="Z862" s="352"/>
      <c r="AA862" s="352"/>
      <c r="AB862" s="353"/>
      <c r="AC862" s="363" t="s">
        <v>342</v>
      </c>
      <c r="AD862" s="371"/>
      <c r="AE862" s="371"/>
      <c r="AF862" s="371"/>
      <c r="AG862" s="371"/>
      <c r="AH862" s="372" t="s">
        <v>618</v>
      </c>
      <c r="AI862" s="373"/>
      <c r="AJ862" s="373"/>
      <c r="AK862" s="373"/>
      <c r="AL862" s="357" t="s">
        <v>618</v>
      </c>
      <c r="AM862" s="358"/>
      <c r="AN862" s="358"/>
      <c r="AO862" s="359"/>
      <c r="AP862" s="360" t="s">
        <v>695</v>
      </c>
      <c r="AQ862" s="360"/>
      <c r="AR862" s="360"/>
      <c r="AS862" s="360"/>
      <c r="AT862" s="360"/>
      <c r="AU862" s="360"/>
      <c r="AV862" s="360"/>
      <c r="AW862" s="360"/>
      <c r="AX862" s="360"/>
    </row>
    <row r="863" spans="1:50" ht="26.25" hidden="1" customHeight="1" x14ac:dyDescent="0.2">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266</v>
      </c>
      <c r="K894" s="365"/>
      <c r="L894" s="365"/>
      <c r="M894" s="365"/>
      <c r="N894" s="365"/>
      <c r="O894" s="365"/>
      <c r="P894" s="366" t="s">
        <v>27</v>
      </c>
      <c r="Q894" s="366"/>
      <c r="R894" s="366"/>
      <c r="S894" s="366"/>
      <c r="T894" s="366"/>
      <c r="U894" s="366"/>
      <c r="V894" s="366"/>
      <c r="W894" s="366"/>
      <c r="X894" s="366"/>
      <c r="Y894" s="367" t="s">
        <v>318</v>
      </c>
      <c r="Z894" s="368"/>
      <c r="AA894" s="368"/>
      <c r="AB894" s="368"/>
      <c r="AC894" s="148" t="s">
        <v>303</v>
      </c>
      <c r="AD894" s="148"/>
      <c r="AE894" s="148"/>
      <c r="AF894" s="148"/>
      <c r="AG894" s="148"/>
      <c r="AH894" s="367" t="s">
        <v>252</v>
      </c>
      <c r="AI894" s="364"/>
      <c r="AJ894" s="364"/>
      <c r="AK894" s="364"/>
      <c r="AL894" s="364" t="s">
        <v>21</v>
      </c>
      <c r="AM894" s="364"/>
      <c r="AN894" s="364"/>
      <c r="AO894" s="369"/>
      <c r="AP894" s="370" t="s">
        <v>267</v>
      </c>
      <c r="AQ894" s="370"/>
      <c r="AR894" s="370"/>
      <c r="AS894" s="370"/>
      <c r="AT894" s="370"/>
      <c r="AU894" s="370"/>
      <c r="AV894" s="370"/>
      <c r="AW894" s="370"/>
      <c r="AX894" s="370"/>
    </row>
    <row r="895" spans="1:50" ht="57.75" customHeight="1" x14ac:dyDescent="0.2">
      <c r="A895" s="1079">
        <v>1</v>
      </c>
      <c r="B895" s="1079">
        <v>1</v>
      </c>
      <c r="C895" s="361" t="s">
        <v>795</v>
      </c>
      <c r="D895" s="347"/>
      <c r="E895" s="347"/>
      <c r="F895" s="347"/>
      <c r="G895" s="347"/>
      <c r="H895" s="347"/>
      <c r="I895" s="347"/>
      <c r="J895" s="348">
        <v>2010001155749</v>
      </c>
      <c r="K895" s="349"/>
      <c r="L895" s="349"/>
      <c r="M895" s="349"/>
      <c r="N895" s="349"/>
      <c r="O895" s="349"/>
      <c r="P895" s="362" t="s">
        <v>796</v>
      </c>
      <c r="Q895" s="350"/>
      <c r="R895" s="350"/>
      <c r="S895" s="350"/>
      <c r="T895" s="350"/>
      <c r="U895" s="350"/>
      <c r="V895" s="350"/>
      <c r="W895" s="350"/>
      <c r="X895" s="350"/>
      <c r="Y895" s="351">
        <v>0.5</v>
      </c>
      <c r="Z895" s="352"/>
      <c r="AA895" s="352"/>
      <c r="AB895" s="353"/>
      <c r="AC895" s="354" t="s">
        <v>336</v>
      </c>
      <c r="AD895" s="354"/>
      <c r="AE895" s="354"/>
      <c r="AF895" s="354"/>
      <c r="AG895" s="354"/>
      <c r="AH895" s="372">
        <v>3</v>
      </c>
      <c r="AI895" s="373"/>
      <c r="AJ895" s="373"/>
      <c r="AK895" s="373"/>
      <c r="AL895" s="357">
        <v>12.5</v>
      </c>
      <c r="AM895" s="358"/>
      <c r="AN895" s="358"/>
      <c r="AO895" s="359"/>
      <c r="AP895" s="360" t="s">
        <v>695</v>
      </c>
      <c r="AQ895" s="360"/>
      <c r="AR895" s="360"/>
      <c r="AS895" s="360"/>
      <c r="AT895" s="360"/>
      <c r="AU895" s="360"/>
      <c r="AV895" s="360"/>
      <c r="AW895" s="360"/>
      <c r="AX895" s="360"/>
    </row>
    <row r="896" spans="1:50" ht="26.25" hidden="1" customHeight="1" x14ac:dyDescent="0.2">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266</v>
      </c>
      <c r="K927" s="365"/>
      <c r="L927" s="365"/>
      <c r="M927" s="365"/>
      <c r="N927" s="365"/>
      <c r="O927" s="365"/>
      <c r="P927" s="366" t="s">
        <v>27</v>
      </c>
      <c r="Q927" s="366"/>
      <c r="R927" s="366"/>
      <c r="S927" s="366"/>
      <c r="T927" s="366"/>
      <c r="U927" s="366"/>
      <c r="V927" s="366"/>
      <c r="W927" s="366"/>
      <c r="X927" s="366"/>
      <c r="Y927" s="367" t="s">
        <v>318</v>
      </c>
      <c r="Z927" s="368"/>
      <c r="AA927" s="368"/>
      <c r="AB927" s="368"/>
      <c r="AC927" s="148" t="s">
        <v>303</v>
      </c>
      <c r="AD927" s="148"/>
      <c r="AE927" s="148"/>
      <c r="AF927" s="148"/>
      <c r="AG927" s="148"/>
      <c r="AH927" s="367" t="s">
        <v>252</v>
      </c>
      <c r="AI927" s="364"/>
      <c r="AJ927" s="364"/>
      <c r="AK927" s="364"/>
      <c r="AL927" s="364" t="s">
        <v>21</v>
      </c>
      <c r="AM927" s="364"/>
      <c r="AN927" s="364"/>
      <c r="AO927" s="369"/>
      <c r="AP927" s="370" t="s">
        <v>267</v>
      </c>
      <c r="AQ927" s="370"/>
      <c r="AR927" s="370"/>
      <c r="AS927" s="370"/>
      <c r="AT927" s="370"/>
      <c r="AU927" s="370"/>
      <c r="AV927" s="370"/>
      <c r="AW927" s="370"/>
      <c r="AX927" s="370"/>
    </row>
    <row r="928" spans="1:50" ht="59.25" customHeight="1" x14ac:dyDescent="0.2">
      <c r="A928" s="1079">
        <v>1</v>
      </c>
      <c r="B928" s="1079">
        <v>1</v>
      </c>
      <c r="C928" s="361" t="s">
        <v>921</v>
      </c>
      <c r="D928" s="347"/>
      <c r="E928" s="347"/>
      <c r="F928" s="347"/>
      <c r="G928" s="347"/>
      <c r="H928" s="347"/>
      <c r="I928" s="347"/>
      <c r="J928" s="348">
        <v>3010005016517</v>
      </c>
      <c r="K928" s="349"/>
      <c r="L928" s="349"/>
      <c r="M928" s="349"/>
      <c r="N928" s="349"/>
      <c r="O928" s="349"/>
      <c r="P928" s="362" t="s">
        <v>856</v>
      </c>
      <c r="Q928" s="350"/>
      <c r="R928" s="350"/>
      <c r="S928" s="350"/>
      <c r="T928" s="350"/>
      <c r="U928" s="350"/>
      <c r="V928" s="350"/>
      <c r="W928" s="350"/>
      <c r="X928" s="350"/>
      <c r="Y928" s="351">
        <v>1</v>
      </c>
      <c r="Z928" s="352"/>
      <c r="AA928" s="352"/>
      <c r="AB928" s="353"/>
      <c r="AC928" s="354" t="s">
        <v>336</v>
      </c>
      <c r="AD928" s="354"/>
      <c r="AE928" s="354"/>
      <c r="AF928" s="354"/>
      <c r="AG928" s="354"/>
      <c r="AH928" s="355">
        <v>2</v>
      </c>
      <c r="AI928" s="356"/>
      <c r="AJ928" s="356"/>
      <c r="AK928" s="356"/>
      <c r="AL928" s="357">
        <v>6.4</v>
      </c>
      <c r="AM928" s="358"/>
      <c r="AN928" s="358"/>
      <c r="AO928" s="359"/>
      <c r="AP928" s="360" t="s">
        <v>525</v>
      </c>
      <c r="AQ928" s="360"/>
      <c r="AR928" s="360"/>
      <c r="AS928" s="360"/>
      <c r="AT928" s="360"/>
      <c r="AU928" s="360"/>
      <c r="AV928" s="360"/>
      <c r="AW928" s="360"/>
      <c r="AX928" s="360"/>
    </row>
    <row r="929" spans="1:50" ht="26.25" hidden="1" customHeight="1" x14ac:dyDescent="0.2">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266</v>
      </c>
      <c r="K960" s="365"/>
      <c r="L960" s="365"/>
      <c r="M960" s="365"/>
      <c r="N960" s="365"/>
      <c r="O960" s="365"/>
      <c r="P960" s="366" t="s">
        <v>27</v>
      </c>
      <c r="Q960" s="366"/>
      <c r="R960" s="366"/>
      <c r="S960" s="366"/>
      <c r="T960" s="366"/>
      <c r="U960" s="366"/>
      <c r="V960" s="366"/>
      <c r="W960" s="366"/>
      <c r="X960" s="366"/>
      <c r="Y960" s="367" t="s">
        <v>318</v>
      </c>
      <c r="Z960" s="368"/>
      <c r="AA960" s="368"/>
      <c r="AB960" s="368"/>
      <c r="AC960" s="148" t="s">
        <v>303</v>
      </c>
      <c r="AD960" s="148"/>
      <c r="AE960" s="148"/>
      <c r="AF960" s="148"/>
      <c r="AG960" s="148"/>
      <c r="AH960" s="367" t="s">
        <v>252</v>
      </c>
      <c r="AI960" s="364"/>
      <c r="AJ960" s="364"/>
      <c r="AK960" s="364"/>
      <c r="AL960" s="364" t="s">
        <v>21</v>
      </c>
      <c r="AM960" s="364"/>
      <c r="AN960" s="364"/>
      <c r="AO960" s="369"/>
      <c r="AP960" s="370" t="s">
        <v>267</v>
      </c>
      <c r="AQ960" s="370"/>
      <c r="AR960" s="370"/>
      <c r="AS960" s="370"/>
      <c r="AT960" s="370"/>
      <c r="AU960" s="370"/>
      <c r="AV960" s="370"/>
      <c r="AW960" s="370"/>
      <c r="AX960" s="370"/>
    </row>
    <row r="961" spans="1:50" ht="60" customHeight="1" x14ac:dyDescent="0.2">
      <c r="A961" s="1079">
        <v>1</v>
      </c>
      <c r="B961" s="1079">
        <v>1</v>
      </c>
      <c r="C961" s="361" t="s">
        <v>921</v>
      </c>
      <c r="D961" s="347"/>
      <c r="E961" s="347"/>
      <c r="F961" s="347"/>
      <c r="G961" s="347"/>
      <c r="H961" s="347"/>
      <c r="I961" s="347"/>
      <c r="J961" s="348">
        <v>3010005016517</v>
      </c>
      <c r="K961" s="349"/>
      <c r="L961" s="349"/>
      <c r="M961" s="349"/>
      <c r="N961" s="349"/>
      <c r="O961" s="349"/>
      <c r="P961" s="362" t="s">
        <v>936</v>
      </c>
      <c r="Q961" s="350"/>
      <c r="R961" s="350"/>
      <c r="S961" s="350"/>
      <c r="T961" s="350"/>
      <c r="U961" s="350"/>
      <c r="V961" s="350"/>
      <c r="W961" s="350"/>
      <c r="X961" s="350"/>
      <c r="Y961" s="351">
        <v>250</v>
      </c>
      <c r="Z961" s="352"/>
      <c r="AA961" s="352"/>
      <c r="AB961" s="353"/>
      <c r="AC961" s="354" t="s">
        <v>798</v>
      </c>
      <c r="AD961" s="354"/>
      <c r="AE961" s="354"/>
      <c r="AF961" s="354"/>
      <c r="AG961" s="354"/>
      <c r="AH961" s="355" t="s">
        <v>546</v>
      </c>
      <c r="AI961" s="356"/>
      <c r="AJ961" s="356"/>
      <c r="AK961" s="356"/>
      <c r="AL961" s="357" t="s">
        <v>546</v>
      </c>
      <c r="AM961" s="358"/>
      <c r="AN961" s="358"/>
      <c r="AO961" s="359"/>
      <c r="AP961" s="360" t="s">
        <v>525</v>
      </c>
      <c r="AQ961" s="360"/>
      <c r="AR961" s="360"/>
      <c r="AS961" s="360"/>
      <c r="AT961" s="360"/>
      <c r="AU961" s="360"/>
      <c r="AV961" s="360"/>
      <c r="AW961" s="360"/>
      <c r="AX961" s="360"/>
    </row>
    <row r="962" spans="1:50" ht="26.25" hidden="1" customHeight="1" x14ac:dyDescent="0.2">
      <c r="A962" s="1079">
        <v>2</v>
      </c>
      <c r="B962" s="1079">
        <v>1</v>
      </c>
      <c r="C962" s="361"/>
      <c r="D962" s="347"/>
      <c r="E962" s="347"/>
      <c r="F962" s="347"/>
      <c r="G962" s="347"/>
      <c r="H962" s="347"/>
      <c r="I962" s="347"/>
      <c r="J962" s="348"/>
      <c r="K962" s="349"/>
      <c r="L962" s="349"/>
      <c r="M962" s="349"/>
      <c r="N962" s="349"/>
      <c r="O962" s="349"/>
      <c r="P962" s="362"/>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79">
        <v>3</v>
      </c>
      <c r="B963" s="1079">
        <v>1</v>
      </c>
      <c r="C963" s="361"/>
      <c r="D963" s="347"/>
      <c r="E963" s="347"/>
      <c r="F963" s="347"/>
      <c r="G963" s="347"/>
      <c r="H963" s="347"/>
      <c r="I963" s="347"/>
      <c r="J963" s="348"/>
      <c r="K963" s="349"/>
      <c r="L963" s="349"/>
      <c r="M963" s="349"/>
      <c r="N963" s="349"/>
      <c r="O963" s="349"/>
      <c r="P963" s="362"/>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79">
        <v>4</v>
      </c>
      <c r="B964" s="1079">
        <v>1</v>
      </c>
      <c r="C964" s="361"/>
      <c r="D964" s="347"/>
      <c r="E964" s="347"/>
      <c r="F964" s="347"/>
      <c r="G964" s="347"/>
      <c r="H964" s="347"/>
      <c r="I964" s="347"/>
      <c r="J964" s="348"/>
      <c r="K964" s="349"/>
      <c r="L964" s="349"/>
      <c r="M964" s="349"/>
      <c r="N964" s="349"/>
      <c r="O964" s="349"/>
      <c r="P964" s="362"/>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79">
        <v>5</v>
      </c>
      <c r="B965" s="1079">
        <v>1</v>
      </c>
      <c r="C965" s="361"/>
      <c r="D965" s="347"/>
      <c r="E965" s="347"/>
      <c r="F965" s="347"/>
      <c r="G965" s="347"/>
      <c r="H965" s="347"/>
      <c r="I965" s="347"/>
      <c r="J965" s="348"/>
      <c r="K965" s="349"/>
      <c r="L965" s="349"/>
      <c r="M965" s="349"/>
      <c r="N965" s="349"/>
      <c r="O965" s="349"/>
      <c r="P965" s="362"/>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79">
        <v>6</v>
      </c>
      <c r="B966" s="1079">
        <v>1</v>
      </c>
      <c r="C966" s="361"/>
      <c r="D966" s="347"/>
      <c r="E966" s="347"/>
      <c r="F966" s="347"/>
      <c r="G966" s="347"/>
      <c r="H966" s="347"/>
      <c r="I966" s="347"/>
      <c r="J966" s="348"/>
      <c r="K966" s="349"/>
      <c r="L966" s="349"/>
      <c r="M966" s="349"/>
      <c r="N966" s="349"/>
      <c r="O966" s="349"/>
      <c r="P966" s="362"/>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79">
        <v>7</v>
      </c>
      <c r="B967" s="1079">
        <v>1</v>
      </c>
      <c r="C967" s="361"/>
      <c r="D967" s="347"/>
      <c r="E967" s="347"/>
      <c r="F967" s="347"/>
      <c r="G967" s="347"/>
      <c r="H967" s="347"/>
      <c r="I967" s="347"/>
      <c r="J967" s="348"/>
      <c r="K967" s="349"/>
      <c r="L967" s="349"/>
      <c r="M967" s="349"/>
      <c r="N967" s="349"/>
      <c r="O967" s="349"/>
      <c r="P967" s="362"/>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79">
        <v>8</v>
      </c>
      <c r="B968" s="1079">
        <v>1</v>
      </c>
      <c r="C968" s="361"/>
      <c r="D968" s="347"/>
      <c r="E968" s="347"/>
      <c r="F968" s="347"/>
      <c r="G968" s="347"/>
      <c r="H968" s="347"/>
      <c r="I968" s="347"/>
      <c r="J968" s="348"/>
      <c r="K968" s="349"/>
      <c r="L968" s="349"/>
      <c r="M968" s="349"/>
      <c r="N968" s="349"/>
      <c r="O968" s="349"/>
      <c r="P968" s="362"/>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79">
        <v>9</v>
      </c>
      <c r="B969" s="1079">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79">
        <v>10</v>
      </c>
      <c r="B970" s="1079">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t="s">
        <v>371</v>
      </c>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t="s">
        <v>371</v>
      </c>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t="s">
        <v>371</v>
      </c>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t="s">
        <v>371</v>
      </c>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t="s">
        <v>371</v>
      </c>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t="s">
        <v>371</v>
      </c>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t="s">
        <v>371</v>
      </c>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t="s">
        <v>371</v>
      </c>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t="s">
        <v>371</v>
      </c>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t="s">
        <v>371</v>
      </c>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t="s">
        <v>371</v>
      </c>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t="s">
        <v>371</v>
      </c>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t="s">
        <v>371</v>
      </c>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t="s">
        <v>371</v>
      </c>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t="s">
        <v>371</v>
      </c>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t="s">
        <v>371</v>
      </c>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t="s">
        <v>371</v>
      </c>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t="s">
        <v>371</v>
      </c>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t="s">
        <v>371</v>
      </c>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t="s">
        <v>371</v>
      </c>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266</v>
      </c>
      <c r="K993" s="365"/>
      <c r="L993" s="365"/>
      <c r="M993" s="365"/>
      <c r="N993" s="365"/>
      <c r="O993" s="365"/>
      <c r="P993" s="366" t="s">
        <v>27</v>
      </c>
      <c r="Q993" s="366"/>
      <c r="R993" s="366"/>
      <c r="S993" s="366"/>
      <c r="T993" s="366"/>
      <c r="U993" s="366"/>
      <c r="V993" s="366"/>
      <c r="W993" s="366"/>
      <c r="X993" s="366"/>
      <c r="Y993" s="367" t="s">
        <v>318</v>
      </c>
      <c r="Z993" s="368"/>
      <c r="AA993" s="368"/>
      <c r="AB993" s="368"/>
      <c r="AC993" s="148" t="s">
        <v>303</v>
      </c>
      <c r="AD993" s="148"/>
      <c r="AE993" s="148"/>
      <c r="AF993" s="148"/>
      <c r="AG993" s="148"/>
      <c r="AH993" s="367" t="s">
        <v>252</v>
      </c>
      <c r="AI993" s="364"/>
      <c r="AJ993" s="364"/>
      <c r="AK993" s="364"/>
      <c r="AL993" s="364" t="s">
        <v>21</v>
      </c>
      <c r="AM993" s="364"/>
      <c r="AN993" s="364"/>
      <c r="AO993" s="369"/>
      <c r="AP993" s="370" t="s">
        <v>267</v>
      </c>
      <c r="AQ993" s="370"/>
      <c r="AR993" s="370"/>
      <c r="AS993" s="370"/>
      <c r="AT993" s="370"/>
      <c r="AU993" s="370"/>
      <c r="AV993" s="370"/>
      <c r="AW993" s="370"/>
      <c r="AX993" s="370"/>
    </row>
    <row r="994" spans="1:50" ht="26.25" customHeight="1" x14ac:dyDescent="0.2">
      <c r="A994" s="1079">
        <v>1</v>
      </c>
      <c r="B994" s="1079">
        <v>1</v>
      </c>
      <c r="C994" s="361" t="s">
        <v>922</v>
      </c>
      <c r="D994" s="347"/>
      <c r="E994" s="347"/>
      <c r="F994" s="347"/>
      <c r="G994" s="347"/>
      <c r="H994" s="347"/>
      <c r="I994" s="347"/>
      <c r="J994" s="348">
        <v>5160005009470</v>
      </c>
      <c r="K994" s="349"/>
      <c r="L994" s="349"/>
      <c r="M994" s="349"/>
      <c r="N994" s="349"/>
      <c r="O994" s="349"/>
      <c r="P994" s="362" t="s">
        <v>797</v>
      </c>
      <c r="Q994" s="350"/>
      <c r="R994" s="350"/>
      <c r="S994" s="350"/>
      <c r="T994" s="350"/>
      <c r="U994" s="350"/>
      <c r="V994" s="350"/>
      <c r="W994" s="350"/>
      <c r="X994" s="350"/>
      <c r="Y994" s="351">
        <v>5.9</v>
      </c>
      <c r="Z994" s="352"/>
      <c r="AA994" s="352"/>
      <c r="AB994" s="353"/>
      <c r="AC994" s="354" t="s">
        <v>798</v>
      </c>
      <c r="AD994" s="354"/>
      <c r="AE994" s="354"/>
      <c r="AF994" s="354"/>
      <c r="AG994" s="354"/>
      <c r="AH994" s="355" t="s">
        <v>371</v>
      </c>
      <c r="AI994" s="356"/>
      <c r="AJ994" s="356"/>
      <c r="AK994" s="356"/>
      <c r="AL994" s="357" t="s">
        <v>371</v>
      </c>
      <c r="AM994" s="358"/>
      <c r="AN994" s="358"/>
      <c r="AO994" s="359"/>
      <c r="AP994" s="360" t="s">
        <v>525</v>
      </c>
      <c r="AQ994" s="360"/>
      <c r="AR994" s="360"/>
      <c r="AS994" s="360"/>
      <c r="AT994" s="360"/>
      <c r="AU994" s="360"/>
      <c r="AV994" s="360"/>
      <c r="AW994" s="360"/>
      <c r="AX994" s="360"/>
    </row>
    <row r="995" spans="1:50" ht="45.75" customHeight="1" x14ac:dyDescent="0.2">
      <c r="A995" s="1079">
        <v>2</v>
      </c>
      <c r="B995" s="1079">
        <v>1</v>
      </c>
      <c r="C995" s="361" t="s">
        <v>832</v>
      </c>
      <c r="D995" s="347"/>
      <c r="E995" s="347"/>
      <c r="F995" s="347"/>
      <c r="G995" s="347"/>
      <c r="H995" s="347"/>
      <c r="I995" s="347"/>
      <c r="J995" s="348">
        <v>2080005003757</v>
      </c>
      <c r="K995" s="349"/>
      <c r="L995" s="349"/>
      <c r="M995" s="349"/>
      <c r="N995" s="349"/>
      <c r="O995" s="349"/>
      <c r="P995" s="362" t="s">
        <v>797</v>
      </c>
      <c r="Q995" s="350"/>
      <c r="R995" s="350"/>
      <c r="S995" s="350"/>
      <c r="T995" s="350"/>
      <c r="U995" s="350"/>
      <c r="V995" s="350"/>
      <c r="W995" s="350"/>
      <c r="X995" s="350"/>
      <c r="Y995" s="351">
        <v>5.6</v>
      </c>
      <c r="Z995" s="352"/>
      <c r="AA995" s="352"/>
      <c r="AB995" s="353"/>
      <c r="AC995" s="354" t="s">
        <v>798</v>
      </c>
      <c r="AD995" s="354"/>
      <c r="AE995" s="354"/>
      <c r="AF995" s="354"/>
      <c r="AG995" s="354"/>
      <c r="AH995" s="355" t="s">
        <v>371</v>
      </c>
      <c r="AI995" s="356"/>
      <c r="AJ995" s="356"/>
      <c r="AK995" s="356"/>
      <c r="AL995" s="357" t="s">
        <v>371</v>
      </c>
      <c r="AM995" s="358"/>
      <c r="AN995" s="358"/>
      <c r="AO995" s="359"/>
      <c r="AP995" s="360" t="s">
        <v>525</v>
      </c>
      <c r="AQ995" s="360"/>
      <c r="AR995" s="360"/>
      <c r="AS995" s="360"/>
      <c r="AT995" s="360"/>
      <c r="AU995" s="360"/>
      <c r="AV995" s="360"/>
      <c r="AW995" s="360"/>
      <c r="AX995" s="360"/>
    </row>
    <row r="996" spans="1:50" ht="26.25" customHeight="1" x14ac:dyDescent="0.2">
      <c r="A996" s="1079">
        <v>3</v>
      </c>
      <c r="B996" s="1079">
        <v>1</v>
      </c>
      <c r="C996" s="361" t="s">
        <v>833</v>
      </c>
      <c r="D996" s="347"/>
      <c r="E996" s="347"/>
      <c r="F996" s="347"/>
      <c r="G996" s="347"/>
      <c r="H996" s="347"/>
      <c r="I996" s="347"/>
      <c r="J996" s="348">
        <v>1060005000996</v>
      </c>
      <c r="K996" s="349"/>
      <c r="L996" s="349"/>
      <c r="M996" s="349"/>
      <c r="N996" s="349"/>
      <c r="O996" s="349"/>
      <c r="P996" s="362" t="s">
        <v>797</v>
      </c>
      <c r="Q996" s="350"/>
      <c r="R996" s="350"/>
      <c r="S996" s="350"/>
      <c r="T996" s="350"/>
      <c r="U996" s="350"/>
      <c r="V996" s="350"/>
      <c r="W996" s="350"/>
      <c r="X996" s="350"/>
      <c r="Y996" s="351">
        <v>5.5</v>
      </c>
      <c r="Z996" s="352"/>
      <c r="AA996" s="352"/>
      <c r="AB996" s="353"/>
      <c r="AC996" s="354" t="s">
        <v>798</v>
      </c>
      <c r="AD996" s="354"/>
      <c r="AE996" s="354"/>
      <c r="AF996" s="354"/>
      <c r="AG996" s="354"/>
      <c r="AH996" s="355" t="s">
        <v>371</v>
      </c>
      <c r="AI996" s="356"/>
      <c r="AJ996" s="356"/>
      <c r="AK996" s="356"/>
      <c r="AL996" s="357" t="s">
        <v>371</v>
      </c>
      <c r="AM996" s="358"/>
      <c r="AN996" s="358"/>
      <c r="AO996" s="359"/>
      <c r="AP996" s="360" t="s">
        <v>525</v>
      </c>
      <c r="AQ996" s="360"/>
      <c r="AR996" s="360"/>
      <c r="AS996" s="360"/>
      <c r="AT996" s="360"/>
      <c r="AU996" s="360"/>
      <c r="AV996" s="360"/>
      <c r="AW996" s="360"/>
      <c r="AX996" s="360"/>
    </row>
    <row r="997" spans="1:50" ht="48" customHeight="1" x14ac:dyDescent="0.2">
      <c r="A997" s="1079">
        <v>4</v>
      </c>
      <c r="B997" s="1079">
        <v>1</v>
      </c>
      <c r="C997" s="361" t="s">
        <v>834</v>
      </c>
      <c r="D997" s="347"/>
      <c r="E997" s="347"/>
      <c r="F997" s="347"/>
      <c r="G997" s="347"/>
      <c r="H997" s="347"/>
      <c r="I997" s="347"/>
      <c r="J997" s="348">
        <v>8130005005429</v>
      </c>
      <c r="K997" s="349"/>
      <c r="L997" s="349"/>
      <c r="M997" s="349"/>
      <c r="N997" s="349"/>
      <c r="O997" s="349"/>
      <c r="P997" s="362" t="s">
        <v>797</v>
      </c>
      <c r="Q997" s="350"/>
      <c r="R997" s="350"/>
      <c r="S997" s="350"/>
      <c r="T997" s="350"/>
      <c r="U997" s="350"/>
      <c r="V997" s="350"/>
      <c r="W997" s="350"/>
      <c r="X997" s="350"/>
      <c r="Y997" s="351">
        <v>5.5</v>
      </c>
      <c r="Z997" s="352"/>
      <c r="AA997" s="352"/>
      <c r="AB997" s="353"/>
      <c r="AC997" s="354" t="s">
        <v>798</v>
      </c>
      <c r="AD997" s="354"/>
      <c r="AE997" s="354"/>
      <c r="AF997" s="354"/>
      <c r="AG997" s="354"/>
      <c r="AH997" s="355" t="s">
        <v>371</v>
      </c>
      <c r="AI997" s="356"/>
      <c r="AJ997" s="356"/>
      <c r="AK997" s="356"/>
      <c r="AL997" s="357" t="s">
        <v>371</v>
      </c>
      <c r="AM997" s="358"/>
      <c r="AN997" s="358"/>
      <c r="AO997" s="359"/>
      <c r="AP997" s="360" t="s">
        <v>525</v>
      </c>
      <c r="AQ997" s="360"/>
      <c r="AR997" s="360"/>
      <c r="AS997" s="360"/>
      <c r="AT997" s="360"/>
      <c r="AU997" s="360"/>
      <c r="AV997" s="360"/>
      <c r="AW997" s="360"/>
      <c r="AX997" s="360"/>
    </row>
    <row r="998" spans="1:50" ht="26.25" customHeight="1" x14ac:dyDescent="0.2">
      <c r="A998" s="1079">
        <v>5</v>
      </c>
      <c r="B998" s="1079">
        <v>1</v>
      </c>
      <c r="C998" s="361" t="s">
        <v>835</v>
      </c>
      <c r="D998" s="347"/>
      <c r="E998" s="347"/>
      <c r="F998" s="347"/>
      <c r="G998" s="347"/>
      <c r="H998" s="347"/>
      <c r="I998" s="347"/>
      <c r="J998" s="348">
        <v>3120005015227</v>
      </c>
      <c r="K998" s="349"/>
      <c r="L998" s="349"/>
      <c r="M998" s="349"/>
      <c r="N998" s="349"/>
      <c r="O998" s="349"/>
      <c r="P998" s="362" t="s">
        <v>797</v>
      </c>
      <c r="Q998" s="350"/>
      <c r="R998" s="350"/>
      <c r="S998" s="350"/>
      <c r="T998" s="350"/>
      <c r="U998" s="350"/>
      <c r="V998" s="350"/>
      <c r="W998" s="350"/>
      <c r="X998" s="350"/>
      <c r="Y998" s="351">
        <v>5.4</v>
      </c>
      <c r="Z998" s="352"/>
      <c r="AA998" s="352"/>
      <c r="AB998" s="353"/>
      <c r="AC998" s="354" t="s">
        <v>798</v>
      </c>
      <c r="AD998" s="354"/>
      <c r="AE998" s="354"/>
      <c r="AF998" s="354"/>
      <c r="AG998" s="354"/>
      <c r="AH998" s="355" t="s">
        <v>371</v>
      </c>
      <c r="AI998" s="356"/>
      <c r="AJ998" s="356"/>
      <c r="AK998" s="356"/>
      <c r="AL998" s="357" t="s">
        <v>371</v>
      </c>
      <c r="AM998" s="358"/>
      <c r="AN998" s="358"/>
      <c r="AO998" s="359"/>
      <c r="AP998" s="360" t="s">
        <v>525</v>
      </c>
      <c r="AQ998" s="360"/>
      <c r="AR998" s="360"/>
      <c r="AS998" s="360"/>
      <c r="AT998" s="360"/>
      <c r="AU998" s="360"/>
      <c r="AV998" s="360"/>
      <c r="AW998" s="360"/>
      <c r="AX998" s="360"/>
    </row>
    <row r="999" spans="1:50" ht="39.75" customHeight="1" x14ac:dyDescent="0.2">
      <c r="A999" s="1079">
        <v>6</v>
      </c>
      <c r="B999" s="1079">
        <v>1</v>
      </c>
      <c r="C999" s="361" t="s">
        <v>836</v>
      </c>
      <c r="D999" s="347"/>
      <c r="E999" s="347"/>
      <c r="F999" s="347"/>
      <c r="G999" s="347"/>
      <c r="H999" s="347"/>
      <c r="I999" s="347"/>
      <c r="J999" s="348">
        <v>5030005001928</v>
      </c>
      <c r="K999" s="349"/>
      <c r="L999" s="349"/>
      <c r="M999" s="349"/>
      <c r="N999" s="349"/>
      <c r="O999" s="349"/>
      <c r="P999" s="362" t="s">
        <v>797</v>
      </c>
      <c r="Q999" s="350"/>
      <c r="R999" s="350"/>
      <c r="S999" s="350"/>
      <c r="T999" s="350"/>
      <c r="U999" s="350"/>
      <c r="V999" s="350"/>
      <c r="W999" s="350"/>
      <c r="X999" s="350"/>
      <c r="Y999" s="351">
        <v>5.2</v>
      </c>
      <c r="Z999" s="352"/>
      <c r="AA999" s="352"/>
      <c r="AB999" s="353"/>
      <c r="AC999" s="354" t="s">
        <v>798</v>
      </c>
      <c r="AD999" s="354"/>
      <c r="AE999" s="354"/>
      <c r="AF999" s="354"/>
      <c r="AG999" s="354"/>
      <c r="AH999" s="355" t="s">
        <v>371</v>
      </c>
      <c r="AI999" s="356"/>
      <c r="AJ999" s="356"/>
      <c r="AK999" s="356"/>
      <c r="AL999" s="357" t="s">
        <v>371</v>
      </c>
      <c r="AM999" s="358"/>
      <c r="AN999" s="358"/>
      <c r="AO999" s="359"/>
      <c r="AP999" s="360" t="s">
        <v>525</v>
      </c>
      <c r="AQ999" s="360"/>
      <c r="AR999" s="360"/>
      <c r="AS999" s="360"/>
      <c r="AT999" s="360"/>
      <c r="AU999" s="360"/>
      <c r="AV999" s="360"/>
      <c r="AW999" s="360"/>
      <c r="AX999" s="360"/>
    </row>
    <row r="1000" spans="1:50" ht="26.25" customHeight="1" x14ac:dyDescent="0.2">
      <c r="A1000" s="1079">
        <v>7</v>
      </c>
      <c r="B1000" s="1079">
        <v>1</v>
      </c>
      <c r="C1000" s="361" t="s">
        <v>837</v>
      </c>
      <c r="D1000" s="347"/>
      <c r="E1000" s="347"/>
      <c r="F1000" s="347"/>
      <c r="G1000" s="347"/>
      <c r="H1000" s="347"/>
      <c r="I1000" s="347"/>
      <c r="J1000" s="348">
        <v>8430005010860</v>
      </c>
      <c r="K1000" s="349"/>
      <c r="L1000" s="349"/>
      <c r="M1000" s="349"/>
      <c r="N1000" s="349"/>
      <c r="O1000" s="349"/>
      <c r="P1000" s="362" t="s">
        <v>797</v>
      </c>
      <c r="Q1000" s="350"/>
      <c r="R1000" s="350"/>
      <c r="S1000" s="350"/>
      <c r="T1000" s="350"/>
      <c r="U1000" s="350"/>
      <c r="V1000" s="350"/>
      <c r="W1000" s="350"/>
      <c r="X1000" s="350"/>
      <c r="Y1000" s="351">
        <v>5.0999999999999996</v>
      </c>
      <c r="Z1000" s="352"/>
      <c r="AA1000" s="352"/>
      <c r="AB1000" s="353"/>
      <c r="AC1000" s="354" t="s">
        <v>798</v>
      </c>
      <c r="AD1000" s="354"/>
      <c r="AE1000" s="354"/>
      <c r="AF1000" s="354"/>
      <c r="AG1000" s="354"/>
      <c r="AH1000" s="355" t="s">
        <v>371</v>
      </c>
      <c r="AI1000" s="356"/>
      <c r="AJ1000" s="356"/>
      <c r="AK1000" s="356"/>
      <c r="AL1000" s="357" t="s">
        <v>371</v>
      </c>
      <c r="AM1000" s="358"/>
      <c r="AN1000" s="358"/>
      <c r="AO1000" s="359"/>
      <c r="AP1000" s="360" t="s">
        <v>525</v>
      </c>
      <c r="AQ1000" s="360"/>
      <c r="AR1000" s="360"/>
      <c r="AS1000" s="360"/>
      <c r="AT1000" s="360"/>
      <c r="AU1000" s="360"/>
      <c r="AV1000" s="360"/>
      <c r="AW1000" s="360"/>
      <c r="AX1000" s="360"/>
    </row>
    <row r="1001" spans="1:50" ht="26.25" customHeight="1" x14ac:dyDescent="0.2">
      <c r="A1001" s="1079">
        <v>8</v>
      </c>
      <c r="B1001" s="1079">
        <v>1</v>
      </c>
      <c r="C1001" s="361" t="s">
        <v>838</v>
      </c>
      <c r="D1001" s="347"/>
      <c r="E1001" s="347"/>
      <c r="F1001" s="347"/>
      <c r="G1001" s="347"/>
      <c r="H1001" s="347"/>
      <c r="I1001" s="347"/>
      <c r="J1001" s="348">
        <v>2010605002504</v>
      </c>
      <c r="K1001" s="349"/>
      <c r="L1001" s="349"/>
      <c r="M1001" s="349"/>
      <c r="N1001" s="349"/>
      <c r="O1001" s="349"/>
      <c r="P1001" s="362" t="s">
        <v>797</v>
      </c>
      <c r="Q1001" s="350"/>
      <c r="R1001" s="350"/>
      <c r="S1001" s="350"/>
      <c r="T1001" s="350"/>
      <c r="U1001" s="350"/>
      <c r="V1001" s="350"/>
      <c r="W1001" s="350"/>
      <c r="X1001" s="350"/>
      <c r="Y1001" s="351">
        <v>5.0999999999999996</v>
      </c>
      <c r="Z1001" s="352"/>
      <c r="AA1001" s="352"/>
      <c r="AB1001" s="353"/>
      <c r="AC1001" s="354" t="s">
        <v>798</v>
      </c>
      <c r="AD1001" s="354"/>
      <c r="AE1001" s="354"/>
      <c r="AF1001" s="354"/>
      <c r="AG1001" s="354"/>
      <c r="AH1001" s="355" t="s">
        <v>371</v>
      </c>
      <c r="AI1001" s="356"/>
      <c r="AJ1001" s="356"/>
      <c r="AK1001" s="356"/>
      <c r="AL1001" s="357" t="s">
        <v>371</v>
      </c>
      <c r="AM1001" s="358"/>
      <c r="AN1001" s="358"/>
      <c r="AO1001" s="359"/>
      <c r="AP1001" s="360" t="s">
        <v>525</v>
      </c>
      <c r="AQ1001" s="360"/>
      <c r="AR1001" s="360"/>
      <c r="AS1001" s="360"/>
      <c r="AT1001" s="360"/>
      <c r="AU1001" s="360"/>
      <c r="AV1001" s="360"/>
      <c r="AW1001" s="360"/>
      <c r="AX1001" s="360"/>
    </row>
    <row r="1002" spans="1:50" ht="26.25" customHeight="1" x14ac:dyDescent="0.2">
      <c r="A1002" s="1079">
        <v>9</v>
      </c>
      <c r="B1002" s="1079">
        <v>1</v>
      </c>
      <c r="C1002" s="361" t="s">
        <v>839</v>
      </c>
      <c r="D1002" s="347"/>
      <c r="E1002" s="347"/>
      <c r="F1002" s="347"/>
      <c r="G1002" s="347"/>
      <c r="H1002" s="347"/>
      <c r="I1002" s="347"/>
      <c r="J1002" s="348">
        <v>2090005006032</v>
      </c>
      <c r="K1002" s="349"/>
      <c r="L1002" s="349"/>
      <c r="M1002" s="349"/>
      <c r="N1002" s="349"/>
      <c r="O1002" s="349"/>
      <c r="P1002" s="362" t="s">
        <v>797</v>
      </c>
      <c r="Q1002" s="350"/>
      <c r="R1002" s="350"/>
      <c r="S1002" s="350"/>
      <c r="T1002" s="350"/>
      <c r="U1002" s="350"/>
      <c r="V1002" s="350"/>
      <c r="W1002" s="350"/>
      <c r="X1002" s="350"/>
      <c r="Y1002" s="351">
        <v>4.5999999999999996</v>
      </c>
      <c r="Z1002" s="352"/>
      <c r="AA1002" s="352"/>
      <c r="AB1002" s="353"/>
      <c r="AC1002" s="354" t="s">
        <v>798</v>
      </c>
      <c r="AD1002" s="354"/>
      <c r="AE1002" s="354"/>
      <c r="AF1002" s="354"/>
      <c r="AG1002" s="354"/>
      <c r="AH1002" s="355" t="s">
        <v>371</v>
      </c>
      <c r="AI1002" s="356"/>
      <c r="AJ1002" s="356"/>
      <c r="AK1002" s="356"/>
      <c r="AL1002" s="357" t="s">
        <v>371</v>
      </c>
      <c r="AM1002" s="358"/>
      <c r="AN1002" s="358"/>
      <c r="AO1002" s="359"/>
      <c r="AP1002" s="360" t="s">
        <v>525</v>
      </c>
      <c r="AQ1002" s="360"/>
      <c r="AR1002" s="360"/>
      <c r="AS1002" s="360"/>
      <c r="AT1002" s="360"/>
      <c r="AU1002" s="360"/>
      <c r="AV1002" s="360"/>
      <c r="AW1002" s="360"/>
      <c r="AX1002" s="360"/>
    </row>
    <row r="1003" spans="1:50" ht="39.75" customHeight="1" x14ac:dyDescent="0.2">
      <c r="A1003" s="1079">
        <v>10</v>
      </c>
      <c r="B1003" s="1079">
        <v>1</v>
      </c>
      <c r="C1003" s="361" t="s">
        <v>840</v>
      </c>
      <c r="D1003" s="347"/>
      <c r="E1003" s="347"/>
      <c r="F1003" s="347"/>
      <c r="G1003" s="347"/>
      <c r="H1003" s="347"/>
      <c r="I1003" s="347"/>
      <c r="J1003" s="348">
        <v>9270005002799</v>
      </c>
      <c r="K1003" s="349"/>
      <c r="L1003" s="349"/>
      <c r="M1003" s="349"/>
      <c r="N1003" s="349"/>
      <c r="O1003" s="349"/>
      <c r="P1003" s="362" t="s">
        <v>797</v>
      </c>
      <c r="Q1003" s="350"/>
      <c r="R1003" s="350"/>
      <c r="S1003" s="350"/>
      <c r="T1003" s="350"/>
      <c r="U1003" s="350"/>
      <c r="V1003" s="350"/>
      <c r="W1003" s="350"/>
      <c r="X1003" s="350"/>
      <c r="Y1003" s="351">
        <v>4.5999999999999996</v>
      </c>
      <c r="Z1003" s="352"/>
      <c r="AA1003" s="352"/>
      <c r="AB1003" s="353"/>
      <c r="AC1003" s="354" t="s">
        <v>798</v>
      </c>
      <c r="AD1003" s="354"/>
      <c r="AE1003" s="354"/>
      <c r="AF1003" s="354"/>
      <c r="AG1003" s="354"/>
      <c r="AH1003" s="355" t="s">
        <v>371</v>
      </c>
      <c r="AI1003" s="356"/>
      <c r="AJ1003" s="356"/>
      <c r="AK1003" s="356"/>
      <c r="AL1003" s="357" t="s">
        <v>371</v>
      </c>
      <c r="AM1003" s="358"/>
      <c r="AN1003" s="358"/>
      <c r="AO1003" s="359"/>
      <c r="AP1003" s="360" t="s">
        <v>525</v>
      </c>
      <c r="AQ1003" s="360"/>
      <c r="AR1003" s="360"/>
      <c r="AS1003" s="360"/>
      <c r="AT1003" s="360"/>
      <c r="AU1003" s="360"/>
      <c r="AV1003" s="360"/>
      <c r="AW1003" s="360"/>
      <c r="AX1003" s="360"/>
    </row>
    <row r="1004" spans="1:50" ht="26.25" hidden="1" customHeight="1" x14ac:dyDescent="0.2">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266</v>
      </c>
      <c r="K1026" s="365"/>
      <c r="L1026" s="365"/>
      <c r="M1026" s="365"/>
      <c r="N1026" s="365"/>
      <c r="O1026" s="365"/>
      <c r="P1026" s="366" t="s">
        <v>27</v>
      </c>
      <c r="Q1026" s="366"/>
      <c r="R1026" s="366"/>
      <c r="S1026" s="366"/>
      <c r="T1026" s="366"/>
      <c r="U1026" s="366"/>
      <c r="V1026" s="366"/>
      <c r="W1026" s="366"/>
      <c r="X1026" s="366"/>
      <c r="Y1026" s="367" t="s">
        <v>318</v>
      </c>
      <c r="Z1026" s="368"/>
      <c r="AA1026" s="368"/>
      <c r="AB1026" s="368"/>
      <c r="AC1026" s="148" t="s">
        <v>303</v>
      </c>
      <c r="AD1026" s="148"/>
      <c r="AE1026" s="148"/>
      <c r="AF1026" s="148"/>
      <c r="AG1026" s="148"/>
      <c r="AH1026" s="367" t="s">
        <v>252</v>
      </c>
      <c r="AI1026" s="364"/>
      <c r="AJ1026" s="364"/>
      <c r="AK1026" s="364"/>
      <c r="AL1026" s="364" t="s">
        <v>21</v>
      </c>
      <c r="AM1026" s="364"/>
      <c r="AN1026" s="364"/>
      <c r="AO1026" s="369"/>
      <c r="AP1026" s="370" t="s">
        <v>267</v>
      </c>
      <c r="AQ1026" s="370"/>
      <c r="AR1026" s="370"/>
      <c r="AS1026" s="370"/>
      <c r="AT1026" s="370"/>
      <c r="AU1026" s="370"/>
      <c r="AV1026" s="370"/>
      <c r="AW1026" s="370"/>
      <c r="AX1026" s="370"/>
    </row>
    <row r="1027" spans="1:50" ht="44.25" customHeight="1" x14ac:dyDescent="0.2">
      <c r="A1027" s="1079">
        <v>1</v>
      </c>
      <c r="B1027" s="1079">
        <v>1</v>
      </c>
      <c r="C1027" s="361" t="s">
        <v>923</v>
      </c>
      <c r="D1027" s="347"/>
      <c r="E1027" s="347"/>
      <c r="F1027" s="347"/>
      <c r="G1027" s="347"/>
      <c r="H1027" s="347"/>
      <c r="I1027" s="347"/>
      <c r="J1027" s="348">
        <v>1010005020215</v>
      </c>
      <c r="K1027" s="349"/>
      <c r="L1027" s="349"/>
      <c r="M1027" s="349"/>
      <c r="N1027" s="349"/>
      <c r="O1027" s="349"/>
      <c r="P1027" s="362" t="s">
        <v>799</v>
      </c>
      <c r="Q1027" s="350"/>
      <c r="R1027" s="350"/>
      <c r="S1027" s="350"/>
      <c r="T1027" s="350"/>
      <c r="U1027" s="350"/>
      <c r="V1027" s="350"/>
      <c r="W1027" s="350"/>
      <c r="X1027" s="350"/>
      <c r="Y1027" s="351">
        <v>781.8</v>
      </c>
      <c r="Z1027" s="352"/>
      <c r="AA1027" s="352"/>
      <c r="AB1027" s="353"/>
      <c r="AC1027" s="354" t="s">
        <v>798</v>
      </c>
      <c r="AD1027" s="354"/>
      <c r="AE1027" s="354"/>
      <c r="AF1027" s="354"/>
      <c r="AG1027" s="354"/>
      <c r="AH1027" s="355" t="s">
        <v>546</v>
      </c>
      <c r="AI1027" s="356"/>
      <c r="AJ1027" s="356"/>
      <c r="AK1027" s="356"/>
      <c r="AL1027" s="357" t="s">
        <v>546</v>
      </c>
      <c r="AM1027" s="358"/>
      <c r="AN1027" s="358"/>
      <c r="AO1027" s="359"/>
      <c r="AP1027" s="360" t="s">
        <v>525</v>
      </c>
      <c r="AQ1027" s="360"/>
      <c r="AR1027" s="360"/>
      <c r="AS1027" s="360"/>
      <c r="AT1027" s="360"/>
      <c r="AU1027" s="360"/>
      <c r="AV1027" s="360"/>
      <c r="AW1027" s="360"/>
      <c r="AX1027" s="360"/>
    </row>
    <row r="1028" spans="1:50" ht="26.25" hidden="1" customHeight="1" x14ac:dyDescent="0.2">
      <c r="A1028" s="1079">
        <v>2</v>
      </c>
      <c r="B1028" s="1079">
        <v>1</v>
      </c>
      <c r="C1028" s="361"/>
      <c r="D1028" s="347"/>
      <c r="E1028" s="347"/>
      <c r="F1028" s="347"/>
      <c r="G1028" s="347"/>
      <c r="H1028" s="347"/>
      <c r="I1028" s="347"/>
      <c r="J1028" s="348"/>
      <c r="K1028" s="349"/>
      <c r="L1028" s="349"/>
      <c r="M1028" s="349"/>
      <c r="N1028" s="349"/>
      <c r="O1028" s="349"/>
      <c r="P1028" s="362"/>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5"/>
      <c r="AM1028" s="356"/>
      <c r="AN1028" s="356"/>
      <c r="AO1028" s="356"/>
      <c r="AP1028" s="360"/>
      <c r="AQ1028" s="360"/>
      <c r="AR1028" s="360"/>
      <c r="AS1028" s="360"/>
      <c r="AT1028" s="360"/>
      <c r="AU1028" s="360"/>
      <c r="AV1028" s="360"/>
      <c r="AW1028" s="360"/>
      <c r="AX1028" s="360"/>
    </row>
    <row r="1029" spans="1:50" ht="26.25" hidden="1" customHeight="1" x14ac:dyDescent="0.2">
      <c r="A1029" s="1079">
        <v>3</v>
      </c>
      <c r="B1029" s="1079">
        <v>1</v>
      </c>
      <c r="C1029" s="361"/>
      <c r="D1029" s="347"/>
      <c r="E1029" s="347"/>
      <c r="F1029" s="347"/>
      <c r="G1029" s="347"/>
      <c r="H1029" s="347"/>
      <c r="I1029" s="347"/>
      <c r="J1029" s="348"/>
      <c r="K1029" s="349"/>
      <c r="L1029" s="349"/>
      <c r="M1029" s="349"/>
      <c r="N1029" s="349"/>
      <c r="O1029" s="349"/>
      <c r="P1029" s="362"/>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5"/>
      <c r="AM1029" s="356"/>
      <c r="AN1029" s="356"/>
      <c r="AO1029" s="356"/>
      <c r="AP1029" s="360"/>
      <c r="AQ1029" s="360"/>
      <c r="AR1029" s="360"/>
      <c r="AS1029" s="360"/>
      <c r="AT1029" s="360"/>
      <c r="AU1029" s="360"/>
      <c r="AV1029" s="360"/>
      <c r="AW1029" s="360"/>
      <c r="AX1029" s="360"/>
    </row>
    <row r="1030" spans="1:50" ht="26.25" hidden="1" customHeight="1" x14ac:dyDescent="0.2">
      <c r="A1030" s="1079">
        <v>4</v>
      </c>
      <c r="B1030" s="1079">
        <v>1</v>
      </c>
      <c r="C1030" s="361"/>
      <c r="D1030" s="347"/>
      <c r="E1030" s="347"/>
      <c r="F1030" s="347"/>
      <c r="G1030" s="347"/>
      <c r="H1030" s="347"/>
      <c r="I1030" s="347"/>
      <c r="J1030" s="348"/>
      <c r="K1030" s="349"/>
      <c r="L1030" s="349"/>
      <c r="M1030" s="349"/>
      <c r="N1030" s="349"/>
      <c r="O1030" s="349"/>
      <c r="P1030" s="362"/>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5"/>
      <c r="AM1030" s="356"/>
      <c r="AN1030" s="356"/>
      <c r="AO1030" s="356"/>
      <c r="AP1030" s="360"/>
      <c r="AQ1030" s="360"/>
      <c r="AR1030" s="360"/>
      <c r="AS1030" s="360"/>
      <c r="AT1030" s="360"/>
      <c r="AU1030" s="360"/>
      <c r="AV1030" s="360"/>
      <c r="AW1030" s="360"/>
      <c r="AX1030" s="360"/>
    </row>
    <row r="1031" spans="1:50" ht="26.25" hidden="1" customHeight="1" x14ac:dyDescent="0.2">
      <c r="A1031" s="1079">
        <v>5</v>
      </c>
      <c r="B1031" s="1079">
        <v>1</v>
      </c>
      <c r="C1031" s="361"/>
      <c r="D1031" s="347"/>
      <c r="E1031" s="347"/>
      <c r="F1031" s="347"/>
      <c r="G1031" s="347"/>
      <c r="H1031" s="347"/>
      <c r="I1031" s="347"/>
      <c r="J1031" s="348"/>
      <c r="K1031" s="349"/>
      <c r="L1031" s="349"/>
      <c r="M1031" s="349"/>
      <c r="N1031" s="349"/>
      <c r="O1031" s="349"/>
      <c r="P1031" s="362"/>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5"/>
      <c r="AM1031" s="356"/>
      <c r="AN1031" s="356"/>
      <c r="AO1031" s="356"/>
      <c r="AP1031" s="360"/>
      <c r="AQ1031" s="360"/>
      <c r="AR1031" s="360"/>
      <c r="AS1031" s="360"/>
      <c r="AT1031" s="360"/>
      <c r="AU1031" s="360"/>
      <c r="AV1031" s="360"/>
      <c r="AW1031" s="360"/>
      <c r="AX1031" s="360"/>
    </row>
    <row r="1032" spans="1:50" ht="26.25" hidden="1" customHeight="1" x14ac:dyDescent="0.2">
      <c r="A1032" s="1079">
        <v>6</v>
      </c>
      <c r="B1032" s="1079">
        <v>1</v>
      </c>
      <c r="C1032" s="361"/>
      <c r="D1032" s="347"/>
      <c r="E1032" s="347"/>
      <c r="F1032" s="347"/>
      <c r="G1032" s="347"/>
      <c r="H1032" s="347"/>
      <c r="I1032" s="347"/>
      <c r="J1032" s="348"/>
      <c r="K1032" s="349"/>
      <c r="L1032" s="349"/>
      <c r="M1032" s="349"/>
      <c r="N1032" s="349"/>
      <c r="O1032" s="349"/>
      <c r="P1032" s="362"/>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5"/>
      <c r="AM1032" s="356"/>
      <c r="AN1032" s="356"/>
      <c r="AO1032" s="356"/>
      <c r="AP1032" s="360"/>
      <c r="AQ1032" s="360"/>
      <c r="AR1032" s="360"/>
      <c r="AS1032" s="360"/>
      <c r="AT1032" s="360"/>
      <c r="AU1032" s="360"/>
      <c r="AV1032" s="360"/>
      <c r="AW1032" s="360"/>
      <c r="AX1032" s="360"/>
    </row>
    <row r="1033" spans="1:50" ht="26.25" hidden="1" customHeight="1" x14ac:dyDescent="0.2">
      <c r="A1033" s="1079">
        <v>7</v>
      </c>
      <c r="B1033" s="1079">
        <v>1</v>
      </c>
      <c r="C1033" s="361"/>
      <c r="D1033" s="347"/>
      <c r="E1033" s="347"/>
      <c r="F1033" s="347"/>
      <c r="G1033" s="347"/>
      <c r="H1033" s="347"/>
      <c r="I1033" s="347"/>
      <c r="J1033" s="348"/>
      <c r="K1033" s="349"/>
      <c r="L1033" s="349"/>
      <c r="M1033" s="349"/>
      <c r="N1033" s="349"/>
      <c r="O1033" s="349"/>
      <c r="P1033" s="362"/>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5"/>
      <c r="AM1033" s="356"/>
      <c r="AN1033" s="356"/>
      <c r="AO1033" s="356"/>
      <c r="AP1033" s="360"/>
      <c r="AQ1033" s="360"/>
      <c r="AR1033" s="360"/>
      <c r="AS1033" s="360"/>
      <c r="AT1033" s="360"/>
      <c r="AU1033" s="360"/>
      <c r="AV1033" s="360"/>
      <c r="AW1033" s="360"/>
      <c r="AX1033" s="360"/>
    </row>
    <row r="1034" spans="1:50" ht="26.25" hidden="1" customHeight="1" x14ac:dyDescent="0.2">
      <c r="A1034" s="1079">
        <v>8</v>
      </c>
      <c r="B1034" s="1079">
        <v>1</v>
      </c>
      <c r="C1034" s="361"/>
      <c r="D1034" s="347"/>
      <c r="E1034" s="347"/>
      <c r="F1034" s="347"/>
      <c r="G1034" s="347"/>
      <c r="H1034" s="347"/>
      <c r="I1034" s="347"/>
      <c r="J1034" s="348"/>
      <c r="K1034" s="349"/>
      <c r="L1034" s="349"/>
      <c r="M1034" s="349"/>
      <c r="N1034" s="349"/>
      <c r="O1034" s="349"/>
      <c r="P1034" s="362"/>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5"/>
      <c r="AM1034" s="356"/>
      <c r="AN1034" s="356"/>
      <c r="AO1034" s="356"/>
      <c r="AP1034" s="360"/>
      <c r="AQ1034" s="360"/>
      <c r="AR1034" s="360"/>
      <c r="AS1034" s="360"/>
      <c r="AT1034" s="360"/>
      <c r="AU1034" s="360"/>
      <c r="AV1034" s="360"/>
      <c r="AW1034" s="360"/>
      <c r="AX1034" s="360"/>
    </row>
    <row r="1035" spans="1:50" ht="26.25" hidden="1" customHeight="1" x14ac:dyDescent="0.2">
      <c r="A1035" s="1079">
        <v>9</v>
      </c>
      <c r="B1035" s="1079">
        <v>1</v>
      </c>
      <c r="C1035" s="361"/>
      <c r="D1035" s="347"/>
      <c r="E1035" s="347"/>
      <c r="F1035" s="347"/>
      <c r="G1035" s="347"/>
      <c r="H1035" s="347"/>
      <c r="I1035" s="347"/>
      <c r="J1035" s="348"/>
      <c r="K1035" s="349"/>
      <c r="L1035" s="349"/>
      <c r="M1035" s="349"/>
      <c r="N1035" s="349"/>
      <c r="O1035" s="349"/>
      <c r="P1035" s="362"/>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5"/>
      <c r="AM1035" s="356"/>
      <c r="AN1035" s="356"/>
      <c r="AO1035" s="356"/>
      <c r="AP1035" s="360"/>
      <c r="AQ1035" s="360"/>
      <c r="AR1035" s="360"/>
      <c r="AS1035" s="360"/>
      <c r="AT1035" s="360"/>
      <c r="AU1035" s="360"/>
      <c r="AV1035" s="360"/>
      <c r="AW1035" s="360"/>
      <c r="AX1035" s="360"/>
    </row>
    <row r="1036" spans="1:50" ht="26.25" hidden="1" customHeight="1" x14ac:dyDescent="0.2">
      <c r="A1036" s="1079">
        <v>10</v>
      </c>
      <c r="B1036" s="1079">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5"/>
      <c r="AM1036" s="356"/>
      <c r="AN1036" s="356"/>
      <c r="AO1036" s="356"/>
      <c r="AP1036" s="360"/>
      <c r="AQ1036" s="360"/>
      <c r="AR1036" s="360"/>
      <c r="AS1036" s="360"/>
      <c r="AT1036" s="360"/>
      <c r="AU1036" s="360"/>
      <c r="AV1036" s="360"/>
      <c r="AW1036" s="360"/>
      <c r="AX1036" s="360"/>
    </row>
    <row r="1037" spans="1:50" ht="26.25" hidden="1" customHeight="1" x14ac:dyDescent="0.2">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218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266</v>
      </c>
      <c r="K1059" s="365"/>
      <c r="L1059" s="365"/>
      <c r="M1059" s="365"/>
      <c r="N1059" s="365"/>
      <c r="O1059" s="365"/>
      <c r="P1059" s="366" t="s">
        <v>27</v>
      </c>
      <c r="Q1059" s="366"/>
      <c r="R1059" s="366"/>
      <c r="S1059" s="366"/>
      <c r="T1059" s="366"/>
      <c r="U1059" s="366"/>
      <c r="V1059" s="366"/>
      <c r="W1059" s="366"/>
      <c r="X1059" s="366"/>
      <c r="Y1059" s="367" t="s">
        <v>318</v>
      </c>
      <c r="Z1059" s="368"/>
      <c r="AA1059" s="368"/>
      <c r="AB1059" s="368"/>
      <c r="AC1059" s="148" t="s">
        <v>303</v>
      </c>
      <c r="AD1059" s="148"/>
      <c r="AE1059" s="148"/>
      <c r="AF1059" s="148"/>
      <c r="AG1059" s="148"/>
      <c r="AH1059" s="367" t="s">
        <v>252</v>
      </c>
      <c r="AI1059" s="364"/>
      <c r="AJ1059" s="364"/>
      <c r="AK1059" s="364"/>
      <c r="AL1059" s="364" t="s">
        <v>21</v>
      </c>
      <c r="AM1059" s="364"/>
      <c r="AN1059" s="364"/>
      <c r="AO1059" s="369"/>
      <c r="AP1059" s="370" t="s">
        <v>267</v>
      </c>
      <c r="AQ1059" s="370"/>
      <c r="AR1059" s="370"/>
      <c r="AS1059" s="370"/>
      <c r="AT1059" s="370"/>
      <c r="AU1059" s="370"/>
      <c r="AV1059" s="370"/>
      <c r="AW1059" s="370"/>
      <c r="AX1059" s="370"/>
    </row>
    <row r="1060" spans="1:50" ht="26.25" customHeight="1" x14ac:dyDescent="0.2">
      <c r="A1060" s="1079">
        <v>1</v>
      </c>
      <c r="B1060" s="1079">
        <v>1</v>
      </c>
      <c r="C1060" s="361" t="s">
        <v>924</v>
      </c>
      <c r="D1060" s="347"/>
      <c r="E1060" s="347"/>
      <c r="F1060" s="347"/>
      <c r="G1060" s="347"/>
      <c r="H1060" s="347"/>
      <c r="I1060" s="347"/>
      <c r="J1060" s="348">
        <v>6010001101105</v>
      </c>
      <c r="K1060" s="349"/>
      <c r="L1060" s="349"/>
      <c r="M1060" s="349"/>
      <c r="N1060" s="349"/>
      <c r="O1060" s="349"/>
      <c r="P1060" s="362" t="s">
        <v>800</v>
      </c>
      <c r="Q1060" s="350"/>
      <c r="R1060" s="350"/>
      <c r="S1060" s="350"/>
      <c r="T1060" s="350"/>
      <c r="U1060" s="350"/>
      <c r="V1060" s="350"/>
      <c r="W1060" s="350"/>
      <c r="X1060" s="350"/>
      <c r="Y1060" s="351">
        <v>8</v>
      </c>
      <c r="Z1060" s="352"/>
      <c r="AA1060" s="352"/>
      <c r="AB1060" s="353"/>
      <c r="AC1060" s="354" t="s">
        <v>798</v>
      </c>
      <c r="AD1060" s="354"/>
      <c r="AE1060" s="354"/>
      <c r="AF1060" s="354"/>
      <c r="AG1060" s="354"/>
      <c r="AH1060" s="355" t="s">
        <v>546</v>
      </c>
      <c r="AI1060" s="356"/>
      <c r="AJ1060" s="356"/>
      <c r="AK1060" s="356"/>
      <c r="AL1060" s="355" t="s">
        <v>546</v>
      </c>
      <c r="AM1060" s="356"/>
      <c r="AN1060" s="356"/>
      <c r="AO1060" s="356"/>
      <c r="AP1060" s="360" t="s">
        <v>525</v>
      </c>
      <c r="AQ1060" s="360"/>
      <c r="AR1060" s="360"/>
      <c r="AS1060" s="360"/>
      <c r="AT1060" s="360"/>
      <c r="AU1060" s="360"/>
      <c r="AV1060" s="360"/>
      <c r="AW1060" s="360"/>
      <c r="AX1060" s="360"/>
    </row>
    <row r="1061" spans="1:50" ht="26.25" customHeight="1" x14ac:dyDescent="0.2">
      <c r="A1061" s="1079">
        <v>2</v>
      </c>
      <c r="B1061" s="1079">
        <v>1</v>
      </c>
      <c r="C1061" s="361" t="s">
        <v>801</v>
      </c>
      <c r="D1061" s="347"/>
      <c r="E1061" s="347"/>
      <c r="F1061" s="347"/>
      <c r="G1061" s="347"/>
      <c r="H1061" s="347"/>
      <c r="I1061" s="347"/>
      <c r="J1061" s="348" t="s">
        <v>927</v>
      </c>
      <c r="K1061" s="349"/>
      <c r="L1061" s="349"/>
      <c r="M1061" s="349"/>
      <c r="N1061" s="349"/>
      <c r="O1061" s="349"/>
      <c r="P1061" s="362" t="s">
        <v>800</v>
      </c>
      <c r="Q1061" s="350"/>
      <c r="R1061" s="350"/>
      <c r="S1061" s="350"/>
      <c r="T1061" s="350"/>
      <c r="U1061" s="350"/>
      <c r="V1061" s="350"/>
      <c r="W1061" s="350"/>
      <c r="X1061" s="350"/>
      <c r="Y1061" s="351">
        <v>8</v>
      </c>
      <c r="Z1061" s="352"/>
      <c r="AA1061" s="352"/>
      <c r="AB1061" s="353"/>
      <c r="AC1061" s="354" t="s">
        <v>798</v>
      </c>
      <c r="AD1061" s="354"/>
      <c r="AE1061" s="354"/>
      <c r="AF1061" s="354"/>
      <c r="AG1061" s="354"/>
      <c r="AH1061" s="355" t="s">
        <v>546</v>
      </c>
      <c r="AI1061" s="356"/>
      <c r="AJ1061" s="356"/>
      <c r="AK1061" s="356"/>
      <c r="AL1061" s="355" t="s">
        <v>546</v>
      </c>
      <c r="AM1061" s="356"/>
      <c r="AN1061" s="356"/>
      <c r="AO1061" s="356"/>
      <c r="AP1061" s="360" t="s">
        <v>525</v>
      </c>
      <c r="AQ1061" s="360"/>
      <c r="AR1061" s="360"/>
      <c r="AS1061" s="360"/>
      <c r="AT1061" s="360"/>
      <c r="AU1061" s="360"/>
      <c r="AV1061" s="360"/>
      <c r="AW1061" s="360"/>
      <c r="AX1061" s="360"/>
    </row>
    <row r="1062" spans="1:50" ht="26.25" customHeight="1" x14ac:dyDescent="0.2">
      <c r="A1062" s="1079">
        <v>3</v>
      </c>
      <c r="B1062" s="1079">
        <v>1</v>
      </c>
      <c r="C1062" s="361" t="s">
        <v>802</v>
      </c>
      <c r="D1062" s="347"/>
      <c r="E1062" s="347"/>
      <c r="F1062" s="347"/>
      <c r="G1062" s="347"/>
      <c r="H1062" s="347"/>
      <c r="I1062" s="347"/>
      <c r="J1062" s="348">
        <v>5011001029386</v>
      </c>
      <c r="K1062" s="349"/>
      <c r="L1062" s="349"/>
      <c r="M1062" s="349"/>
      <c r="N1062" s="349"/>
      <c r="O1062" s="349"/>
      <c r="P1062" s="362" t="s">
        <v>800</v>
      </c>
      <c r="Q1062" s="350"/>
      <c r="R1062" s="350"/>
      <c r="S1062" s="350"/>
      <c r="T1062" s="350"/>
      <c r="U1062" s="350"/>
      <c r="V1062" s="350"/>
      <c r="W1062" s="350"/>
      <c r="X1062" s="350"/>
      <c r="Y1062" s="351">
        <v>8</v>
      </c>
      <c r="Z1062" s="352"/>
      <c r="AA1062" s="352"/>
      <c r="AB1062" s="353"/>
      <c r="AC1062" s="354" t="s">
        <v>798</v>
      </c>
      <c r="AD1062" s="354"/>
      <c r="AE1062" s="354"/>
      <c r="AF1062" s="354"/>
      <c r="AG1062" s="354"/>
      <c r="AH1062" s="355" t="s">
        <v>526</v>
      </c>
      <c r="AI1062" s="356"/>
      <c r="AJ1062" s="356"/>
      <c r="AK1062" s="356"/>
      <c r="AL1062" s="355" t="s">
        <v>526</v>
      </c>
      <c r="AM1062" s="356"/>
      <c r="AN1062" s="356"/>
      <c r="AO1062" s="356"/>
      <c r="AP1062" s="360" t="s">
        <v>525</v>
      </c>
      <c r="AQ1062" s="360"/>
      <c r="AR1062" s="360"/>
      <c r="AS1062" s="360"/>
      <c r="AT1062" s="360"/>
      <c r="AU1062" s="360"/>
      <c r="AV1062" s="360"/>
      <c r="AW1062" s="360"/>
      <c r="AX1062" s="360"/>
    </row>
    <row r="1063" spans="1:50" ht="26.25" customHeight="1" x14ac:dyDescent="0.2">
      <c r="A1063" s="1079">
        <v>4</v>
      </c>
      <c r="B1063" s="1079">
        <v>1</v>
      </c>
      <c r="C1063" s="361" t="s">
        <v>803</v>
      </c>
      <c r="D1063" s="347"/>
      <c r="E1063" s="347"/>
      <c r="F1063" s="347"/>
      <c r="G1063" s="347"/>
      <c r="H1063" s="347"/>
      <c r="I1063" s="347"/>
      <c r="J1063" s="348">
        <v>5000020142123</v>
      </c>
      <c r="K1063" s="349"/>
      <c r="L1063" s="349"/>
      <c r="M1063" s="349"/>
      <c r="N1063" s="349"/>
      <c r="O1063" s="349"/>
      <c r="P1063" s="362" t="s">
        <v>800</v>
      </c>
      <c r="Q1063" s="350"/>
      <c r="R1063" s="350"/>
      <c r="S1063" s="350"/>
      <c r="T1063" s="350"/>
      <c r="U1063" s="350"/>
      <c r="V1063" s="350"/>
      <c r="W1063" s="350"/>
      <c r="X1063" s="350"/>
      <c r="Y1063" s="351">
        <v>7.8</v>
      </c>
      <c r="Z1063" s="352"/>
      <c r="AA1063" s="352"/>
      <c r="AB1063" s="353"/>
      <c r="AC1063" s="354" t="s">
        <v>798</v>
      </c>
      <c r="AD1063" s="354"/>
      <c r="AE1063" s="354"/>
      <c r="AF1063" s="354"/>
      <c r="AG1063" s="354"/>
      <c r="AH1063" s="355" t="s">
        <v>526</v>
      </c>
      <c r="AI1063" s="356"/>
      <c r="AJ1063" s="356"/>
      <c r="AK1063" s="356"/>
      <c r="AL1063" s="355" t="s">
        <v>526</v>
      </c>
      <c r="AM1063" s="356"/>
      <c r="AN1063" s="356"/>
      <c r="AO1063" s="356"/>
      <c r="AP1063" s="360" t="s">
        <v>525</v>
      </c>
      <c r="AQ1063" s="360"/>
      <c r="AR1063" s="360"/>
      <c r="AS1063" s="360"/>
      <c r="AT1063" s="360"/>
      <c r="AU1063" s="360"/>
      <c r="AV1063" s="360"/>
      <c r="AW1063" s="360"/>
      <c r="AX1063" s="360"/>
    </row>
    <row r="1064" spans="1:50" ht="26.25" customHeight="1" x14ac:dyDescent="0.2">
      <c r="A1064" s="1079">
        <v>5</v>
      </c>
      <c r="B1064" s="1079">
        <v>1</v>
      </c>
      <c r="C1064" s="361" t="s">
        <v>804</v>
      </c>
      <c r="D1064" s="347"/>
      <c r="E1064" s="347"/>
      <c r="F1064" s="347"/>
      <c r="G1064" s="347"/>
      <c r="H1064" s="347"/>
      <c r="I1064" s="347"/>
      <c r="J1064" s="348">
        <v>6011801022060</v>
      </c>
      <c r="K1064" s="349"/>
      <c r="L1064" s="349"/>
      <c r="M1064" s="349"/>
      <c r="N1064" s="349"/>
      <c r="O1064" s="349"/>
      <c r="P1064" s="362" t="s">
        <v>800</v>
      </c>
      <c r="Q1064" s="350"/>
      <c r="R1064" s="350"/>
      <c r="S1064" s="350"/>
      <c r="T1064" s="350"/>
      <c r="U1064" s="350"/>
      <c r="V1064" s="350"/>
      <c r="W1064" s="350"/>
      <c r="X1064" s="350"/>
      <c r="Y1064" s="351">
        <v>7.4</v>
      </c>
      <c r="Z1064" s="352"/>
      <c r="AA1064" s="352"/>
      <c r="AB1064" s="353"/>
      <c r="AC1064" s="354" t="s">
        <v>798</v>
      </c>
      <c r="AD1064" s="354"/>
      <c r="AE1064" s="354"/>
      <c r="AF1064" s="354"/>
      <c r="AG1064" s="354"/>
      <c r="AH1064" s="355" t="s">
        <v>526</v>
      </c>
      <c r="AI1064" s="356"/>
      <c r="AJ1064" s="356"/>
      <c r="AK1064" s="356"/>
      <c r="AL1064" s="355" t="s">
        <v>546</v>
      </c>
      <c r="AM1064" s="356"/>
      <c r="AN1064" s="356"/>
      <c r="AO1064" s="356"/>
      <c r="AP1064" s="360" t="s">
        <v>525</v>
      </c>
      <c r="AQ1064" s="360"/>
      <c r="AR1064" s="360"/>
      <c r="AS1064" s="360"/>
      <c r="AT1064" s="360"/>
      <c r="AU1064" s="360"/>
      <c r="AV1064" s="360"/>
      <c r="AW1064" s="360"/>
      <c r="AX1064" s="360"/>
    </row>
    <row r="1065" spans="1:50" ht="26.25" customHeight="1" x14ac:dyDescent="0.2">
      <c r="A1065" s="1079">
        <v>6</v>
      </c>
      <c r="B1065" s="1079">
        <v>1</v>
      </c>
      <c r="C1065" s="361" t="s">
        <v>805</v>
      </c>
      <c r="D1065" s="347"/>
      <c r="E1065" s="347"/>
      <c r="F1065" s="347"/>
      <c r="G1065" s="347"/>
      <c r="H1065" s="347"/>
      <c r="I1065" s="347"/>
      <c r="J1065" s="348">
        <v>6000020272035</v>
      </c>
      <c r="K1065" s="349"/>
      <c r="L1065" s="349"/>
      <c r="M1065" s="349"/>
      <c r="N1065" s="349"/>
      <c r="O1065" s="349"/>
      <c r="P1065" s="362" t="s">
        <v>800</v>
      </c>
      <c r="Q1065" s="350"/>
      <c r="R1065" s="350"/>
      <c r="S1065" s="350"/>
      <c r="T1065" s="350"/>
      <c r="U1065" s="350"/>
      <c r="V1065" s="350"/>
      <c r="W1065" s="350"/>
      <c r="X1065" s="350"/>
      <c r="Y1065" s="351">
        <v>7.3</v>
      </c>
      <c r="Z1065" s="352"/>
      <c r="AA1065" s="352"/>
      <c r="AB1065" s="353"/>
      <c r="AC1065" s="354" t="s">
        <v>798</v>
      </c>
      <c r="AD1065" s="354"/>
      <c r="AE1065" s="354"/>
      <c r="AF1065" s="354"/>
      <c r="AG1065" s="354"/>
      <c r="AH1065" s="355" t="s">
        <v>546</v>
      </c>
      <c r="AI1065" s="356"/>
      <c r="AJ1065" s="356"/>
      <c r="AK1065" s="356"/>
      <c r="AL1065" s="355" t="s">
        <v>546</v>
      </c>
      <c r="AM1065" s="356"/>
      <c r="AN1065" s="356"/>
      <c r="AO1065" s="356"/>
      <c r="AP1065" s="360" t="s">
        <v>525</v>
      </c>
      <c r="AQ1065" s="360"/>
      <c r="AR1065" s="360"/>
      <c r="AS1065" s="360"/>
      <c r="AT1065" s="360"/>
      <c r="AU1065" s="360"/>
      <c r="AV1065" s="360"/>
      <c r="AW1065" s="360"/>
      <c r="AX1065" s="360"/>
    </row>
    <row r="1066" spans="1:50" ht="26.25" customHeight="1" x14ac:dyDescent="0.2">
      <c r="A1066" s="1079">
        <v>7</v>
      </c>
      <c r="B1066" s="1079">
        <v>1</v>
      </c>
      <c r="C1066" s="361" t="s">
        <v>806</v>
      </c>
      <c r="D1066" s="347"/>
      <c r="E1066" s="347"/>
      <c r="F1066" s="347"/>
      <c r="G1066" s="347"/>
      <c r="H1066" s="347"/>
      <c r="I1066" s="347"/>
      <c r="J1066" s="348">
        <v>6000020121002</v>
      </c>
      <c r="K1066" s="349"/>
      <c r="L1066" s="349"/>
      <c r="M1066" s="349"/>
      <c r="N1066" s="349"/>
      <c r="O1066" s="349"/>
      <c r="P1066" s="362" t="s">
        <v>800</v>
      </c>
      <c r="Q1066" s="350"/>
      <c r="R1066" s="350"/>
      <c r="S1066" s="350"/>
      <c r="T1066" s="350"/>
      <c r="U1066" s="350"/>
      <c r="V1066" s="350"/>
      <c r="W1066" s="350"/>
      <c r="X1066" s="350"/>
      <c r="Y1066" s="351">
        <v>7.2</v>
      </c>
      <c r="Z1066" s="352"/>
      <c r="AA1066" s="352"/>
      <c r="AB1066" s="353"/>
      <c r="AC1066" s="354" t="s">
        <v>798</v>
      </c>
      <c r="AD1066" s="354"/>
      <c r="AE1066" s="354"/>
      <c r="AF1066" s="354"/>
      <c r="AG1066" s="354"/>
      <c r="AH1066" s="355" t="s">
        <v>546</v>
      </c>
      <c r="AI1066" s="356"/>
      <c r="AJ1066" s="356"/>
      <c r="AK1066" s="356"/>
      <c r="AL1066" s="355" t="s">
        <v>546</v>
      </c>
      <c r="AM1066" s="356"/>
      <c r="AN1066" s="356"/>
      <c r="AO1066" s="356"/>
      <c r="AP1066" s="360" t="s">
        <v>525</v>
      </c>
      <c r="AQ1066" s="360"/>
      <c r="AR1066" s="360"/>
      <c r="AS1066" s="360"/>
      <c r="AT1066" s="360"/>
      <c r="AU1066" s="360"/>
      <c r="AV1066" s="360"/>
      <c r="AW1066" s="360"/>
      <c r="AX1066" s="360"/>
    </row>
    <row r="1067" spans="1:50" ht="26.25" customHeight="1" x14ac:dyDescent="0.2">
      <c r="A1067" s="1079">
        <v>8</v>
      </c>
      <c r="B1067" s="1079">
        <v>1</v>
      </c>
      <c r="C1067" s="361" t="s">
        <v>807</v>
      </c>
      <c r="D1067" s="347"/>
      <c r="E1067" s="347"/>
      <c r="F1067" s="347"/>
      <c r="G1067" s="347"/>
      <c r="H1067" s="347"/>
      <c r="I1067" s="347"/>
      <c r="J1067" s="348">
        <v>9000020162019</v>
      </c>
      <c r="K1067" s="349"/>
      <c r="L1067" s="349"/>
      <c r="M1067" s="349"/>
      <c r="N1067" s="349"/>
      <c r="O1067" s="349"/>
      <c r="P1067" s="362" t="s">
        <v>800</v>
      </c>
      <c r="Q1067" s="350"/>
      <c r="R1067" s="350"/>
      <c r="S1067" s="350"/>
      <c r="T1067" s="350"/>
      <c r="U1067" s="350"/>
      <c r="V1067" s="350"/>
      <c r="W1067" s="350"/>
      <c r="X1067" s="350"/>
      <c r="Y1067" s="351">
        <v>7.2</v>
      </c>
      <c r="Z1067" s="352"/>
      <c r="AA1067" s="352"/>
      <c r="AB1067" s="353"/>
      <c r="AC1067" s="354" t="s">
        <v>798</v>
      </c>
      <c r="AD1067" s="354"/>
      <c r="AE1067" s="354"/>
      <c r="AF1067" s="354"/>
      <c r="AG1067" s="354"/>
      <c r="AH1067" s="355" t="s">
        <v>546</v>
      </c>
      <c r="AI1067" s="356"/>
      <c r="AJ1067" s="356"/>
      <c r="AK1067" s="356"/>
      <c r="AL1067" s="355" t="s">
        <v>546</v>
      </c>
      <c r="AM1067" s="356"/>
      <c r="AN1067" s="356"/>
      <c r="AO1067" s="356"/>
      <c r="AP1067" s="360" t="s">
        <v>525</v>
      </c>
      <c r="AQ1067" s="360"/>
      <c r="AR1067" s="360"/>
      <c r="AS1067" s="360"/>
      <c r="AT1067" s="360"/>
      <c r="AU1067" s="360"/>
      <c r="AV1067" s="360"/>
      <c r="AW1067" s="360"/>
      <c r="AX1067" s="360"/>
    </row>
    <row r="1068" spans="1:50" ht="26.25" customHeight="1" x14ac:dyDescent="0.2">
      <c r="A1068" s="1079">
        <v>9</v>
      </c>
      <c r="B1068" s="1079">
        <v>1</v>
      </c>
      <c r="C1068" s="361" t="s">
        <v>808</v>
      </c>
      <c r="D1068" s="347"/>
      <c r="E1068" s="347"/>
      <c r="F1068" s="347"/>
      <c r="G1068" s="347"/>
      <c r="H1068" s="347"/>
      <c r="I1068" s="347"/>
      <c r="J1068" s="348">
        <v>7000020182010</v>
      </c>
      <c r="K1068" s="349"/>
      <c r="L1068" s="349"/>
      <c r="M1068" s="349"/>
      <c r="N1068" s="349"/>
      <c r="O1068" s="349"/>
      <c r="P1068" s="362" t="s">
        <v>800</v>
      </c>
      <c r="Q1068" s="350"/>
      <c r="R1068" s="350"/>
      <c r="S1068" s="350"/>
      <c r="T1068" s="350"/>
      <c r="U1068" s="350"/>
      <c r="V1068" s="350"/>
      <c r="W1068" s="350"/>
      <c r="X1068" s="350"/>
      <c r="Y1068" s="351">
        <v>7.2</v>
      </c>
      <c r="Z1068" s="352"/>
      <c r="AA1068" s="352"/>
      <c r="AB1068" s="353"/>
      <c r="AC1068" s="354" t="s">
        <v>798</v>
      </c>
      <c r="AD1068" s="354"/>
      <c r="AE1068" s="354"/>
      <c r="AF1068" s="354"/>
      <c r="AG1068" s="354"/>
      <c r="AH1068" s="355" t="s">
        <v>546</v>
      </c>
      <c r="AI1068" s="356"/>
      <c r="AJ1068" s="356"/>
      <c r="AK1068" s="356"/>
      <c r="AL1068" s="355" t="s">
        <v>526</v>
      </c>
      <c r="AM1068" s="356"/>
      <c r="AN1068" s="356"/>
      <c r="AO1068" s="356"/>
      <c r="AP1068" s="360" t="s">
        <v>525</v>
      </c>
      <c r="AQ1068" s="360"/>
      <c r="AR1068" s="360"/>
      <c r="AS1068" s="360"/>
      <c r="AT1068" s="360"/>
      <c r="AU1068" s="360"/>
      <c r="AV1068" s="360"/>
      <c r="AW1068" s="360"/>
      <c r="AX1068" s="360"/>
    </row>
    <row r="1069" spans="1:50" ht="26.25" customHeight="1" x14ac:dyDescent="0.2">
      <c r="A1069" s="1079">
        <v>10</v>
      </c>
      <c r="B1069" s="1079">
        <v>1</v>
      </c>
      <c r="C1069" s="361" t="s">
        <v>809</v>
      </c>
      <c r="D1069" s="347"/>
      <c r="E1069" s="347"/>
      <c r="F1069" s="347"/>
      <c r="G1069" s="347"/>
      <c r="H1069" s="347"/>
      <c r="I1069" s="347"/>
      <c r="J1069" s="348">
        <v>1000020462012</v>
      </c>
      <c r="K1069" s="349"/>
      <c r="L1069" s="349"/>
      <c r="M1069" s="349"/>
      <c r="N1069" s="349"/>
      <c r="O1069" s="349"/>
      <c r="P1069" s="362" t="s">
        <v>800</v>
      </c>
      <c r="Q1069" s="350"/>
      <c r="R1069" s="350"/>
      <c r="S1069" s="350"/>
      <c r="T1069" s="350"/>
      <c r="U1069" s="350"/>
      <c r="V1069" s="350"/>
      <c r="W1069" s="350"/>
      <c r="X1069" s="350"/>
      <c r="Y1069" s="351">
        <v>7.2</v>
      </c>
      <c r="Z1069" s="352"/>
      <c r="AA1069" s="352"/>
      <c r="AB1069" s="353"/>
      <c r="AC1069" s="354" t="s">
        <v>798</v>
      </c>
      <c r="AD1069" s="354"/>
      <c r="AE1069" s="354"/>
      <c r="AF1069" s="354"/>
      <c r="AG1069" s="354"/>
      <c r="AH1069" s="355" t="s">
        <v>526</v>
      </c>
      <c r="AI1069" s="356"/>
      <c r="AJ1069" s="356"/>
      <c r="AK1069" s="356"/>
      <c r="AL1069" s="355" t="s">
        <v>546</v>
      </c>
      <c r="AM1069" s="356"/>
      <c r="AN1069" s="356"/>
      <c r="AO1069" s="356"/>
      <c r="AP1069" s="360" t="s">
        <v>525</v>
      </c>
      <c r="AQ1069" s="360"/>
      <c r="AR1069" s="360"/>
      <c r="AS1069" s="360"/>
      <c r="AT1069" s="360"/>
      <c r="AU1069" s="360"/>
      <c r="AV1069" s="360"/>
      <c r="AW1069" s="360"/>
      <c r="AX1069" s="360"/>
    </row>
    <row r="1070" spans="1:50" ht="26.25" hidden="1" customHeight="1" x14ac:dyDescent="0.2">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219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266</v>
      </c>
      <c r="K1092" s="365"/>
      <c r="L1092" s="365"/>
      <c r="M1092" s="365"/>
      <c r="N1092" s="365"/>
      <c r="O1092" s="365"/>
      <c r="P1092" s="366" t="s">
        <v>27</v>
      </c>
      <c r="Q1092" s="366"/>
      <c r="R1092" s="366"/>
      <c r="S1092" s="366"/>
      <c r="T1092" s="366"/>
      <c r="U1092" s="366"/>
      <c r="V1092" s="366"/>
      <c r="W1092" s="366"/>
      <c r="X1092" s="366"/>
      <c r="Y1092" s="367" t="s">
        <v>318</v>
      </c>
      <c r="Z1092" s="368"/>
      <c r="AA1092" s="368"/>
      <c r="AB1092" s="368"/>
      <c r="AC1092" s="148" t="s">
        <v>303</v>
      </c>
      <c r="AD1092" s="148"/>
      <c r="AE1092" s="148"/>
      <c r="AF1092" s="148"/>
      <c r="AG1092" s="148"/>
      <c r="AH1092" s="367" t="s">
        <v>252</v>
      </c>
      <c r="AI1092" s="364"/>
      <c r="AJ1092" s="364"/>
      <c r="AK1092" s="364"/>
      <c r="AL1092" s="364" t="s">
        <v>21</v>
      </c>
      <c r="AM1092" s="364"/>
      <c r="AN1092" s="364"/>
      <c r="AO1092" s="369"/>
      <c r="AP1092" s="370" t="s">
        <v>267</v>
      </c>
      <c r="AQ1092" s="370"/>
      <c r="AR1092" s="370"/>
      <c r="AS1092" s="370"/>
      <c r="AT1092" s="370"/>
      <c r="AU1092" s="370"/>
      <c r="AV1092" s="370"/>
      <c r="AW1092" s="370"/>
      <c r="AX1092" s="370"/>
    </row>
    <row r="1093" spans="1:50" ht="49.65" customHeight="1" x14ac:dyDescent="0.2">
      <c r="A1093" s="1079">
        <v>1</v>
      </c>
      <c r="B1093" s="1079">
        <v>1</v>
      </c>
      <c r="C1093" s="361" t="s">
        <v>810</v>
      </c>
      <c r="D1093" s="347"/>
      <c r="E1093" s="347"/>
      <c r="F1093" s="347"/>
      <c r="G1093" s="347"/>
      <c r="H1093" s="347"/>
      <c r="I1093" s="347"/>
      <c r="J1093" s="348">
        <v>5000020090000</v>
      </c>
      <c r="K1093" s="349"/>
      <c r="L1093" s="349"/>
      <c r="M1093" s="349"/>
      <c r="N1093" s="349"/>
      <c r="O1093" s="349"/>
      <c r="P1093" s="362" t="s">
        <v>811</v>
      </c>
      <c r="Q1093" s="350"/>
      <c r="R1093" s="350"/>
      <c r="S1093" s="350"/>
      <c r="T1093" s="350"/>
      <c r="U1093" s="350"/>
      <c r="V1093" s="350"/>
      <c r="W1093" s="350"/>
      <c r="X1093" s="350"/>
      <c r="Y1093" s="351">
        <v>3.6</v>
      </c>
      <c r="Z1093" s="352"/>
      <c r="AA1093" s="352"/>
      <c r="AB1093" s="353"/>
      <c r="AC1093" s="354" t="s">
        <v>798</v>
      </c>
      <c r="AD1093" s="354"/>
      <c r="AE1093" s="354"/>
      <c r="AF1093" s="354"/>
      <c r="AG1093" s="354"/>
      <c r="AH1093" s="355" t="s">
        <v>546</v>
      </c>
      <c r="AI1093" s="356"/>
      <c r="AJ1093" s="356"/>
      <c r="AK1093" s="356"/>
      <c r="AL1093" s="355" t="s">
        <v>546</v>
      </c>
      <c r="AM1093" s="356"/>
      <c r="AN1093" s="356"/>
      <c r="AO1093" s="356"/>
      <c r="AP1093" s="360" t="s">
        <v>525</v>
      </c>
      <c r="AQ1093" s="360"/>
      <c r="AR1093" s="360"/>
      <c r="AS1093" s="360"/>
      <c r="AT1093" s="360"/>
      <c r="AU1093" s="360"/>
      <c r="AV1093" s="360"/>
      <c r="AW1093" s="360"/>
      <c r="AX1093" s="360"/>
    </row>
    <row r="1094" spans="1:50" ht="44.25" customHeight="1" x14ac:dyDescent="0.2">
      <c r="A1094" s="1079">
        <v>2</v>
      </c>
      <c r="B1094" s="1079">
        <v>1</v>
      </c>
      <c r="C1094" s="361" t="s">
        <v>925</v>
      </c>
      <c r="D1094" s="347"/>
      <c r="E1094" s="347"/>
      <c r="F1094" s="347"/>
      <c r="G1094" s="347"/>
      <c r="H1094" s="347"/>
      <c r="I1094" s="347"/>
      <c r="J1094" s="348">
        <v>9000020011002</v>
      </c>
      <c r="K1094" s="349"/>
      <c r="L1094" s="349"/>
      <c r="M1094" s="349"/>
      <c r="N1094" s="349"/>
      <c r="O1094" s="349"/>
      <c r="P1094" s="362" t="s">
        <v>811</v>
      </c>
      <c r="Q1094" s="350"/>
      <c r="R1094" s="350"/>
      <c r="S1094" s="350"/>
      <c r="T1094" s="350"/>
      <c r="U1094" s="350"/>
      <c r="V1094" s="350"/>
      <c r="W1094" s="350"/>
      <c r="X1094" s="350"/>
      <c r="Y1094" s="351">
        <v>2.1</v>
      </c>
      <c r="Z1094" s="352"/>
      <c r="AA1094" s="352"/>
      <c r="AB1094" s="353"/>
      <c r="AC1094" s="354" t="s">
        <v>798</v>
      </c>
      <c r="AD1094" s="354"/>
      <c r="AE1094" s="354"/>
      <c r="AF1094" s="354"/>
      <c r="AG1094" s="354"/>
      <c r="AH1094" s="355" t="s">
        <v>546</v>
      </c>
      <c r="AI1094" s="356"/>
      <c r="AJ1094" s="356"/>
      <c r="AK1094" s="356"/>
      <c r="AL1094" s="355" t="s">
        <v>546</v>
      </c>
      <c r="AM1094" s="356"/>
      <c r="AN1094" s="356"/>
      <c r="AO1094" s="356"/>
      <c r="AP1094" s="360" t="s">
        <v>525</v>
      </c>
      <c r="AQ1094" s="360"/>
      <c r="AR1094" s="360"/>
      <c r="AS1094" s="360"/>
      <c r="AT1094" s="360"/>
      <c r="AU1094" s="360"/>
      <c r="AV1094" s="360"/>
      <c r="AW1094" s="360"/>
      <c r="AX1094" s="360"/>
    </row>
    <row r="1095" spans="1:50" ht="26.25" hidden="1" customHeight="1" x14ac:dyDescent="0.2">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6" customHeight="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4"/>
      <c r="B1125" s="364"/>
      <c r="C1125" s="364" t="s">
        <v>26</v>
      </c>
      <c r="D1125" s="364"/>
      <c r="E1125" s="364"/>
      <c r="F1125" s="364"/>
      <c r="G1125" s="364"/>
      <c r="H1125" s="364"/>
      <c r="I1125" s="364"/>
      <c r="J1125" s="148" t="s">
        <v>266</v>
      </c>
      <c r="K1125" s="365"/>
      <c r="L1125" s="365"/>
      <c r="M1125" s="365"/>
      <c r="N1125" s="365"/>
      <c r="O1125" s="365"/>
      <c r="P1125" s="366" t="s">
        <v>27</v>
      </c>
      <c r="Q1125" s="366"/>
      <c r="R1125" s="366"/>
      <c r="S1125" s="366"/>
      <c r="T1125" s="366"/>
      <c r="U1125" s="366"/>
      <c r="V1125" s="366"/>
      <c r="W1125" s="366"/>
      <c r="X1125" s="366"/>
      <c r="Y1125" s="367" t="s">
        <v>318</v>
      </c>
      <c r="Z1125" s="368"/>
      <c r="AA1125" s="368"/>
      <c r="AB1125" s="368"/>
      <c r="AC1125" s="148" t="s">
        <v>303</v>
      </c>
      <c r="AD1125" s="148"/>
      <c r="AE1125" s="148"/>
      <c r="AF1125" s="148"/>
      <c r="AG1125" s="148"/>
      <c r="AH1125" s="367" t="s">
        <v>252</v>
      </c>
      <c r="AI1125" s="364"/>
      <c r="AJ1125" s="364"/>
      <c r="AK1125" s="364"/>
      <c r="AL1125" s="364" t="s">
        <v>21</v>
      </c>
      <c r="AM1125" s="364"/>
      <c r="AN1125" s="364"/>
      <c r="AO1125" s="369"/>
      <c r="AP1125" s="370" t="s">
        <v>267</v>
      </c>
      <c r="AQ1125" s="370"/>
      <c r="AR1125" s="370"/>
      <c r="AS1125" s="370"/>
      <c r="AT1125" s="370"/>
      <c r="AU1125" s="370"/>
      <c r="AV1125" s="370"/>
      <c r="AW1125" s="370"/>
      <c r="AX1125" s="370"/>
    </row>
    <row r="1126" spans="1:50" ht="26.25" hidden="1" customHeight="1" x14ac:dyDescent="0.2">
      <c r="A1126" s="1079">
        <v>1</v>
      </c>
      <c r="B1126" s="1079">
        <v>1</v>
      </c>
      <c r="C1126" s="361"/>
      <c r="D1126" s="347"/>
      <c r="E1126" s="347"/>
      <c r="F1126" s="347"/>
      <c r="G1126" s="347"/>
      <c r="H1126" s="347"/>
      <c r="I1126" s="347"/>
      <c r="J1126" s="348"/>
      <c r="K1126" s="349"/>
      <c r="L1126" s="349"/>
      <c r="M1126" s="349"/>
      <c r="N1126" s="349"/>
      <c r="O1126" s="349"/>
      <c r="P1126" s="362"/>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5"/>
      <c r="AM1126" s="356"/>
      <c r="AN1126" s="356"/>
      <c r="AO1126" s="356"/>
      <c r="AP1126" s="360"/>
      <c r="AQ1126" s="360"/>
      <c r="AR1126" s="360"/>
      <c r="AS1126" s="360"/>
      <c r="AT1126" s="360"/>
      <c r="AU1126" s="360"/>
      <c r="AV1126" s="360"/>
      <c r="AW1126" s="360"/>
      <c r="AX1126" s="360"/>
    </row>
    <row r="1127" spans="1:50" ht="26.25" hidden="1" customHeight="1" x14ac:dyDescent="0.2">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4"/>
      <c r="B1158" s="364"/>
      <c r="C1158" s="364" t="s">
        <v>26</v>
      </c>
      <c r="D1158" s="364"/>
      <c r="E1158" s="364"/>
      <c r="F1158" s="364"/>
      <c r="G1158" s="364"/>
      <c r="H1158" s="364"/>
      <c r="I1158" s="364"/>
      <c r="J1158" s="148" t="s">
        <v>266</v>
      </c>
      <c r="K1158" s="365"/>
      <c r="L1158" s="365"/>
      <c r="M1158" s="365"/>
      <c r="N1158" s="365"/>
      <c r="O1158" s="365"/>
      <c r="P1158" s="366" t="s">
        <v>27</v>
      </c>
      <c r="Q1158" s="366"/>
      <c r="R1158" s="366"/>
      <c r="S1158" s="366"/>
      <c r="T1158" s="366"/>
      <c r="U1158" s="366"/>
      <c r="V1158" s="366"/>
      <c r="W1158" s="366"/>
      <c r="X1158" s="366"/>
      <c r="Y1158" s="367" t="s">
        <v>318</v>
      </c>
      <c r="Z1158" s="368"/>
      <c r="AA1158" s="368"/>
      <c r="AB1158" s="368"/>
      <c r="AC1158" s="148" t="s">
        <v>303</v>
      </c>
      <c r="AD1158" s="148"/>
      <c r="AE1158" s="148"/>
      <c r="AF1158" s="148"/>
      <c r="AG1158" s="148"/>
      <c r="AH1158" s="367" t="s">
        <v>252</v>
      </c>
      <c r="AI1158" s="364"/>
      <c r="AJ1158" s="364"/>
      <c r="AK1158" s="364"/>
      <c r="AL1158" s="364" t="s">
        <v>21</v>
      </c>
      <c r="AM1158" s="364"/>
      <c r="AN1158" s="364"/>
      <c r="AO1158" s="369"/>
      <c r="AP1158" s="370" t="s">
        <v>267</v>
      </c>
      <c r="AQ1158" s="370"/>
      <c r="AR1158" s="370"/>
      <c r="AS1158" s="370"/>
      <c r="AT1158" s="370"/>
      <c r="AU1158" s="370"/>
      <c r="AV1158" s="370"/>
      <c r="AW1158" s="370"/>
      <c r="AX1158" s="370"/>
    </row>
    <row r="1159" spans="1:50" ht="26.25" hidden="1" customHeight="1" x14ac:dyDescent="0.2">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4"/>
      <c r="B1191" s="364"/>
      <c r="C1191" s="364" t="s">
        <v>26</v>
      </c>
      <c r="D1191" s="364"/>
      <c r="E1191" s="364"/>
      <c r="F1191" s="364"/>
      <c r="G1191" s="364"/>
      <c r="H1191" s="364"/>
      <c r="I1191" s="364"/>
      <c r="J1191" s="148" t="s">
        <v>266</v>
      </c>
      <c r="K1191" s="365"/>
      <c r="L1191" s="365"/>
      <c r="M1191" s="365"/>
      <c r="N1191" s="365"/>
      <c r="O1191" s="365"/>
      <c r="P1191" s="366" t="s">
        <v>27</v>
      </c>
      <c r="Q1191" s="366"/>
      <c r="R1191" s="366"/>
      <c r="S1191" s="366"/>
      <c r="T1191" s="366"/>
      <c r="U1191" s="366"/>
      <c r="V1191" s="366"/>
      <c r="W1191" s="366"/>
      <c r="X1191" s="366"/>
      <c r="Y1191" s="367" t="s">
        <v>318</v>
      </c>
      <c r="Z1191" s="368"/>
      <c r="AA1191" s="368"/>
      <c r="AB1191" s="368"/>
      <c r="AC1191" s="148" t="s">
        <v>303</v>
      </c>
      <c r="AD1191" s="148"/>
      <c r="AE1191" s="148"/>
      <c r="AF1191" s="148"/>
      <c r="AG1191" s="148"/>
      <c r="AH1191" s="367" t="s">
        <v>252</v>
      </c>
      <c r="AI1191" s="364"/>
      <c r="AJ1191" s="364"/>
      <c r="AK1191" s="364"/>
      <c r="AL1191" s="364" t="s">
        <v>21</v>
      </c>
      <c r="AM1191" s="364"/>
      <c r="AN1191" s="364"/>
      <c r="AO1191" s="369"/>
      <c r="AP1191" s="370" t="s">
        <v>267</v>
      </c>
      <c r="AQ1191" s="370"/>
      <c r="AR1191" s="370"/>
      <c r="AS1191" s="370"/>
      <c r="AT1191" s="370"/>
      <c r="AU1191" s="370"/>
      <c r="AV1191" s="370"/>
      <c r="AW1191" s="370"/>
      <c r="AX1191" s="370"/>
    </row>
    <row r="1192" spans="1:50" ht="26.25" hidden="1" customHeight="1" x14ac:dyDescent="0.2">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4"/>
      <c r="B1224" s="364"/>
      <c r="C1224" s="364" t="s">
        <v>26</v>
      </c>
      <c r="D1224" s="364"/>
      <c r="E1224" s="364"/>
      <c r="F1224" s="364"/>
      <c r="G1224" s="364"/>
      <c r="H1224" s="364"/>
      <c r="I1224" s="364"/>
      <c r="J1224" s="148" t="s">
        <v>266</v>
      </c>
      <c r="K1224" s="365"/>
      <c r="L1224" s="365"/>
      <c r="M1224" s="365"/>
      <c r="N1224" s="365"/>
      <c r="O1224" s="365"/>
      <c r="P1224" s="366" t="s">
        <v>27</v>
      </c>
      <c r="Q1224" s="366"/>
      <c r="R1224" s="366"/>
      <c r="S1224" s="366"/>
      <c r="T1224" s="366"/>
      <c r="U1224" s="366"/>
      <c r="V1224" s="366"/>
      <c r="W1224" s="366"/>
      <c r="X1224" s="366"/>
      <c r="Y1224" s="367" t="s">
        <v>318</v>
      </c>
      <c r="Z1224" s="368"/>
      <c r="AA1224" s="368"/>
      <c r="AB1224" s="368"/>
      <c r="AC1224" s="148" t="s">
        <v>303</v>
      </c>
      <c r="AD1224" s="148"/>
      <c r="AE1224" s="148"/>
      <c r="AF1224" s="148"/>
      <c r="AG1224" s="148"/>
      <c r="AH1224" s="367" t="s">
        <v>252</v>
      </c>
      <c r="AI1224" s="364"/>
      <c r="AJ1224" s="364"/>
      <c r="AK1224" s="364"/>
      <c r="AL1224" s="364" t="s">
        <v>21</v>
      </c>
      <c r="AM1224" s="364"/>
      <c r="AN1224" s="364"/>
      <c r="AO1224" s="369"/>
      <c r="AP1224" s="370" t="s">
        <v>267</v>
      </c>
      <c r="AQ1224" s="370"/>
      <c r="AR1224" s="370"/>
      <c r="AS1224" s="370"/>
      <c r="AT1224" s="370"/>
      <c r="AU1224" s="370"/>
      <c r="AV1224" s="370"/>
      <c r="AW1224" s="370"/>
      <c r="AX1224" s="370"/>
    </row>
    <row r="1225" spans="1:50" ht="26.25" hidden="1" customHeight="1" x14ac:dyDescent="0.2">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4"/>
      <c r="B1257" s="364"/>
      <c r="C1257" s="364" t="s">
        <v>26</v>
      </c>
      <c r="D1257" s="364"/>
      <c r="E1257" s="364"/>
      <c r="F1257" s="364"/>
      <c r="G1257" s="364"/>
      <c r="H1257" s="364"/>
      <c r="I1257" s="364"/>
      <c r="J1257" s="148" t="s">
        <v>266</v>
      </c>
      <c r="K1257" s="365"/>
      <c r="L1257" s="365"/>
      <c r="M1257" s="365"/>
      <c r="N1257" s="365"/>
      <c r="O1257" s="365"/>
      <c r="P1257" s="366" t="s">
        <v>27</v>
      </c>
      <c r="Q1257" s="366"/>
      <c r="R1257" s="366"/>
      <c r="S1257" s="366"/>
      <c r="T1257" s="366"/>
      <c r="U1257" s="366"/>
      <c r="V1257" s="366"/>
      <c r="W1257" s="366"/>
      <c r="X1257" s="366"/>
      <c r="Y1257" s="367" t="s">
        <v>318</v>
      </c>
      <c r="Z1257" s="368"/>
      <c r="AA1257" s="368"/>
      <c r="AB1257" s="368"/>
      <c r="AC1257" s="148" t="s">
        <v>303</v>
      </c>
      <c r="AD1257" s="148"/>
      <c r="AE1257" s="148"/>
      <c r="AF1257" s="148"/>
      <c r="AG1257" s="148"/>
      <c r="AH1257" s="367" t="s">
        <v>252</v>
      </c>
      <c r="AI1257" s="364"/>
      <c r="AJ1257" s="364"/>
      <c r="AK1257" s="364"/>
      <c r="AL1257" s="364" t="s">
        <v>21</v>
      </c>
      <c r="AM1257" s="364"/>
      <c r="AN1257" s="364"/>
      <c r="AO1257" s="369"/>
      <c r="AP1257" s="370" t="s">
        <v>267</v>
      </c>
      <c r="AQ1257" s="370"/>
      <c r="AR1257" s="370"/>
      <c r="AS1257" s="370"/>
      <c r="AT1257" s="370"/>
      <c r="AU1257" s="370"/>
      <c r="AV1257" s="370"/>
      <c r="AW1257" s="370"/>
      <c r="AX1257" s="370"/>
    </row>
    <row r="1258" spans="1:50" ht="26.25" hidden="1" customHeight="1" x14ac:dyDescent="0.2">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224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4"/>
      <c r="B1290" s="364"/>
      <c r="C1290" s="364" t="s">
        <v>26</v>
      </c>
      <c r="D1290" s="364"/>
      <c r="E1290" s="364"/>
      <c r="F1290" s="364"/>
      <c r="G1290" s="364"/>
      <c r="H1290" s="364"/>
      <c r="I1290" s="364"/>
      <c r="J1290" s="148" t="s">
        <v>266</v>
      </c>
      <c r="K1290" s="365"/>
      <c r="L1290" s="365"/>
      <c r="M1290" s="365"/>
      <c r="N1290" s="365"/>
      <c r="O1290" s="365"/>
      <c r="P1290" s="366" t="s">
        <v>27</v>
      </c>
      <c r="Q1290" s="366"/>
      <c r="R1290" s="366"/>
      <c r="S1290" s="366"/>
      <c r="T1290" s="366"/>
      <c r="U1290" s="366"/>
      <c r="V1290" s="366"/>
      <c r="W1290" s="366"/>
      <c r="X1290" s="366"/>
      <c r="Y1290" s="367" t="s">
        <v>318</v>
      </c>
      <c r="Z1290" s="368"/>
      <c r="AA1290" s="368"/>
      <c r="AB1290" s="368"/>
      <c r="AC1290" s="148" t="s">
        <v>303</v>
      </c>
      <c r="AD1290" s="148"/>
      <c r="AE1290" s="148"/>
      <c r="AF1290" s="148"/>
      <c r="AG1290" s="148"/>
      <c r="AH1290" s="367" t="s">
        <v>252</v>
      </c>
      <c r="AI1290" s="364"/>
      <c r="AJ1290" s="364"/>
      <c r="AK1290" s="364"/>
      <c r="AL1290" s="364" t="s">
        <v>21</v>
      </c>
      <c r="AM1290" s="364"/>
      <c r="AN1290" s="364"/>
      <c r="AO1290" s="369"/>
      <c r="AP1290" s="370" t="s">
        <v>267</v>
      </c>
      <c r="AQ1290" s="370"/>
      <c r="AR1290" s="370"/>
      <c r="AS1290" s="370"/>
      <c r="AT1290" s="370"/>
      <c r="AU1290" s="370"/>
      <c r="AV1290" s="370"/>
      <c r="AW1290" s="370"/>
      <c r="AX1290" s="370"/>
    </row>
    <row r="1291" spans="1:50" ht="26.25" hidden="1" customHeight="1" x14ac:dyDescent="0.2">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2"/>
    <row r="1322" spans="1:50" hidden="1" x14ac:dyDescent="0.2"/>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475" priority="495">
      <formula>IF(AND(AL7&gt;=0, RIGHT(TEXT(AL7,"0.#"),1)&lt;&gt;"."),TRUE,FALSE)</formula>
    </cfRule>
    <cfRule type="expression" dxfId="474" priority="496">
      <formula>IF(AND(AL7&gt;=0, RIGHT(TEXT(AL7,"0.#"),1)="."),TRUE,FALSE)</formula>
    </cfRule>
    <cfRule type="expression" dxfId="473" priority="497">
      <formula>IF(AND(AL7&lt;0, RIGHT(TEXT(AL7,"0.#"),1)&lt;&gt;"."),TRUE,FALSE)</formula>
    </cfRule>
    <cfRule type="expression" dxfId="472" priority="498">
      <formula>IF(AND(AL7&lt;0, RIGHT(TEXT(AL7,"0.#"),1)="."),TRUE,FALSE)</formula>
    </cfRule>
  </conditionalFormatting>
  <conditionalFormatting sqref="Y7:Y33">
    <cfRule type="expression" dxfId="471" priority="493">
      <formula>IF(RIGHT(TEXT(Y7,"0.#"),1)=".",FALSE,TRUE)</formula>
    </cfRule>
    <cfRule type="expression" dxfId="470" priority="494">
      <formula>IF(RIGHT(TEXT(Y7,"0.#"),1)=".",TRUE,FALSE)</formula>
    </cfRule>
  </conditionalFormatting>
  <conditionalFormatting sqref="AL38:AO66">
    <cfRule type="expression" dxfId="469" priority="489">
      <formula>IF(AND(AL38&gt;=0, RIGHT(TEXT(AL38,"0.#"),1)&lt;&gt;"."),TRUE,FALSE)</formula>
    </cfRule>
    <cfRule type="expression" dxfId="468" priority="490">
      <formula>IF(AND(AL38&gt;=0, RIGHT(TEXT(AL38,"0.#"),1)="."),TRUE,FALSE)</formula>
    </cfRule>
    <cfRule type="expression" dxfId="467" priority="491">
      <formula>IF(AND(AL38&lt;0, RIGHT(TEXT(AL38,"0.#"),1)&lt;&gt;"."),TRUE,FALSE)</formula>
    </cfRule>
    <cfRule type="expression" dxfId="466" priority="492">
      <formula>IF(AND(AL38&lt;0, RIGHT(TEXT(AL38,"0.#"),1)="."),TRUE,FALSE)</formula>
    </cfRule>
  </conditionalFormatting>
  <conditionalFormatting sqref="Y38:Y66">
    <cfRule type="expression" dxfId="465" priority="487">
      <formula>IF(RIGHT(TEXT(Y38,"0.#"),1)=".",FALSE,TRUE)</formula>
    </cfRule>
    <cfRule type="expression" dxfId="464" priority="488">
      <formula>IF(RIGHT(TEXT(Y38,"0.#"),1)=".",TRUE,FALSE)</formula>
    </cfRule>
  </conditionalFormatting>
  <conditionalFormatting sqref="AL72:AO99">
    <cfRule type="expression" dxfId="463" priority="483">
      <formula>IF(AND(AL72&gt;=0, RIGHT(TEXT(AL72,"0.#"),1)&lt;&gt;"."),TRUE,FALSE)</formula>
    </cfRule>
    <cfRule type="expression" dxfId="462" priority="484">
      <formula>IF(AND(AL72&gt;=0, RIGHT(TEXT(AL72,"0.#"),1)="."),TRUE,FALSE)</formula>
    </cfRule>
    <cfRule type="expression" dxfId="461" priority="485">
      <formula>IF(AND(AL72&lt;0, RIGHT(TEXT(AL72,"0.#"),1)&lt;&gt;"."),TRUE,FALSE)</formula>
    </cfRule>
    <cfRule type="expression" dxfId="460" priority="486">
      <formula>IF(AND(AL72&lt;0, RIGHT(TEXT(AL72,"0.#"),1)="."),TRUE,FALSE)</formula>
    </cfRule>
  </conditionalFormatting>
  <conditionalFormatting sqref="Y72:Y99">
    <cfRule type="expression" dxfId="459" priority="481">
      <formula>IF(RIGHT(TEXT(Y72,"0.#"),1)=".",FALSE,TRUE)</formula>
    </cfRule>
    <cfRule type="expression" dxfId="458" priority="482">
      <formula>IF(RIGHT(TEXT(Y72,"0.#"),1)=".",TRUE,FALSE)</formula>
    </cfRule>
  </conditionalFormatting>
  <conditionalFormatting sqref="AL104:AO132">
    <cfRule type="expression" dxfId="457" priority="477">
      <formula>IF(AND(AL104&gt;=0, RIGHT(TEXT(AL104,"0.#"),1)&lt;&gt;"."),TRUE,FALSE)</formula>
    </cfRule>
    <cfRule type="expression" dxfId="456" priority="478">
      <formula>IF(AND(AL104&gt;=0, RIGHT(TEXT(AL104,"0.#"),1)="."),TRUE,FALSE)</formula>
    </cfRule>
    <cfRule type="expression" dxfId="455" priority="479">
      <formula>IF(AND(AL104&lt;0, RIGHT(TEXT(AL104,"0.#"),1)&lt;&gt;"."),TRUE,FALSE)</formula>
    </cfRule>
    <cfRule type="expression" dxfId="454" priority="480">
      <formula>IF(AND(AL104&lt;0, RIGHT(TEXT(AL104,"0.#"),1)="."),TRUE,FALSE)</formula>
    </cfRule>
  </conditionalFormatting>
  <conditionalFormatting sqref="Y104:Y132">
    <cfRule type="expression" dxfId="453" priority="475">
      <formula>IF(RIGHT(TEXT(Y104,"0.#"),1)=".",FALSE,TRUE)</formula>
    </cfRule>
    <cfRule type="expression" dxfId="452" priority="476">
      <formula>IF(RIGHT(TEXT(Y104,"0.#"),1)=".",TRUE,FALSE)</formula>
    </cfRule>
  </conditionalFormatting>
  <conditionalFormatting sqref="AL137:AO165">
    <cfRule type="expression" dxfId="451" priority="471">
      <formula>IF(AND(AL137&gt;=0, RIGHT(TEXT(AL137,"0.#"),1)&lt;&gt;"."),TRUE,FALSE)</formula>
    </cfRule>
    <cfRule type="expression" dxfId="450" priority="472">
      <formula>IF(AND(AL137&gt;=0, RIGHT(TEXT(AL137,"0.#"),1)="."),TRUE,FALSE)</formula>
    </cfRule>
    <cfRule type="expression" dxfId="449" priority="473">
      <formula>IF(AND(AL137&lt;0, RIGHT(TEXT(AL137,"0.#"),1)&lt;&gt;"."),TRUE,FALSE)</formula>
    </cfRule>
    <cfRule type="expression" dxfId="448" priority="474">
      <formula>IF(AND(AL137&lt;0, RIGHT(TEXT(AL137,"0.#"),1)="."),TRUE,FALSE)</formula>
    </cfRule>
  </conditionalFormatting>
  <conditionalFormatting sqref="Y137:Y165">
    <cfRule type="expression" dxfId="447" priority="469">
      <formula>IF(RIGHT(TEXT(Y137,"0.#"),1)=".",FALSE,TRUE)</formula>
    </cfRule>
    <cfRule type="expression" dxfId="446" priority="470">
      <formula>IF(RIGHT(TEXT(Y137,"0.#"),1)=".",TRUE,FALSE)</formula>
    </cfRule>
  </conditionalFormatting>
  <conditionalFormatting sqref="AL170:AO198">
    <cfRule type="expression" dxfId="445" priority="465">
      <formula>IF(AND(AL170&gt;=0, RIGHT(TEXT(AL170,"0.#"),1)&lt;&gt;"."),TRUE,FALSE)</formula>
    </cfRule>
    <cfRule type="expression" dxfId="444" priority="466">
      <formula>IF(AND(AL170&gt;=0, RIGHT(TEXT(AL170,"0.#"),1)="."),TRUE,FALSE)</formula>
    </cfRule>
    <cfRule type="expression" dxfId="443" priority="467">
      <formula>IF(AND(AL170&lt;0, RIGHT(TEXT(AL170,"0.#"),1)&lt;&gt;"."),TRUE,FALSE)</formula>
    </cfRule>
    <cfRule type="expression" dxfId="442" priority="468">
      <formula>IF(AND(AL170&lt;0, RIGHT(TEXT(AL170,"0.#"),1)="."),TRUE,FALSE)</formula>
    </cfRule>
  </conditionalFormatting>
  <conditionalFormatting sqref="Y170:Y198">
    <cfRule type="expression" dxfId="441" priority="463">
      <formula>IF(RIGHT(TEXT(Y170,"0.#"),1)=".",FALSE,TRUE)</formula>
    </cfRule>
    <cfRule type="expression" dxfId="440" priority="464">
      <formula>IF(RIGHT(TEXT(Y170,"0.#"),1)=".",TRUE,FALSE)</formula>
    </cfRule>
  </conditionalFormatting>
  <conditionalFormatting sqref="AL203:AO231">
    <cfRule type="expression" dxfId="439" priority="459">
      <formula>IF(AND(AL203&gt;=0, RIGHT(TEXT(AL203,"0.#"),1)&lt;&gt;"."),TRUE,FALSE)</formula>
    </cfRule>
    <cfRule type="expression" dxfId="438" priority="460">
      <formula>IF(AND(AL203&gt;=0, RIGHT(TEXT(AL203,"0.#"),1)="."),TRUE,FALSE)</formula>
    </cfRule>
    <cfRule type="expression" dxfId="437" priority="461">
      <formula>IF(AND(AL203&lt;0, RIGHT(TEXT(AL203,"0.#"),1)&lt;&gt;"."),TRUE,FALSE)</formula>
    </cfRule>
    <cfRule type="expression" dxfId="436" priority="462">
      <formula>IF(AND(AL203&lt;0, RIGHT(TEXT(AL203,"0.#"),1)="."),TRUE,FALSE)</formula>
    </cfRule>
  </conditionalFormatting>
  <conditionalFormatting sqref="Y203:Y231">
    <cfRule type="expression" dxfId="435" priority="457">
      <formula>IF(RIGHT(TEXT(Y203,"0.#"),1)=".",FALSE,TRUE)</formula>
    </cfRule>
    <cfRule type="expression" dxfId="434" priority="458">
      <formula>IF(RIGHT(TEXT(Y203,"0.#"),1)=".",TRUE,FALSE)</formula>
    </cfRule>
  </conditionalFormatting>
  <conditionalFormatting sqref="AL236:AO264">
    <cfRule type="expression" dxfId="433" priority="453">
      <formula>IF(AND(AL236&gt;=0, RIGHT(TEXT(AL236,"0.#"),1)&lt;&gt;"."),TRUE,FALSE)</formula>
    </cfRule>
    <cfRule type="expression" dxfId="432" priority="454">
      <formula>IF(AND(AL236&gt;=0, RIGHT(TEXT(AL236,"0.#"),1)="."),TRUE,FALSE)</formula>
    </cfRule>
    <cfRule type="expression" dxfId="431" priority="455">
      <formula>IF(AND(AL236&lt;0, RIGHT(TEXT(AL236,"0.#"),1)&lt;&gt;"."),TRUE,FALSE)</formula>
    </cfRule>
    <cfRule type="expression" dxfId="430" priority="456">
      <formula>IF(AND(AL236&lt;0, RIGHT(TEXT(AL236,"0.#"),1)="."),TRUE,FALSE)</formula>
    </cfRule>
  </conditionalFormatting>
  <conditionalFormatting sqref="Y236:Y264">
    <cfRule type="expression" dxfId="429" priority="451">
      <formula>IF(RIGHT(TEXT(Y236,"0.#"),1)=".",FALSE,TRUE)</formula>
    </cfRule>
    <cfRule type="expression" dxfId="428" priority="452">
      <formula>IF(RIGHT(TEXT(Y236,"0.#"),1)=".",TRUE,FALSE)</formula>
    </cfRule>
  </conditionalFormatting>
  <conditionalFormatting sqref="AL269:AO297">
    <cfRule type="expression" dxfId="427" priority="447">
      <formula>IF(AND(AL269&gt;=0, RIGHT(TEXT(AL269,"0.#"),1)&lt;&gt;"."),TRUE,FALSE)</formula>
    </cfRule>
    <cfRule type="expression" dxfId="426" priority="448">
      <formula>IF(AND(AL269&gt;=0, RIGHT(TEXT(AL269,"0.#"),1)="."),TRUE,FALSE)</formula>
    </cfRule>
    <cfRule type="expression" dxfId="425" priority="449">
      <formula>IF(AND(AL269&lt;0, RIGHT(TEXT(AL269,"0.#"),1)&lt;&gt;"."),TRUE,FALSE)</formula>
    </cfRule>
    <cfRule type="expression" dxfId="424" priority="450">
      <formula>IF(AND(AL269&lt;0, RIGHT(TEXT(AL269,"0.#"),1)="."),TRUE,FALSE)</formula>
    </cfRule>
  </conditionalFormatting>
  <conditionalFormatting sqref="Y269:Y297">
    <cfRule type="expression" dxfId="423" priority="445">
      <formula>IF(RIGHT(TEXT(Y269,"0.#"),1)=".",FALSE,TRUE)</formula>
    </cfRule>
    <cfRule type="expression" dxfId="422" priority="446">
      <formula>IF(RIGHT(TEXT(Y269,"0.#"),1)=".",TRUE,FALSE)</formula>
    </cfRule>
  </conditionalFormatting>
  <conditionalFormatting sqref="AL302:AO330">
    <cfRule type="expression" dxfId="421" priority="441">
      <formula>IF(AND(AL302&gt;=0, RIGHT(TEXT(AL302,"0.#"),1)&lt;&gt;"."),TRUE,FALSE)</formula>
    </cfRule>
    <cfRule type="expression" dxfId="420" priority="442">
      <formula>IF(AND(AL302&gt;=0, RIGHT(TEXT(AL302,"0.#"),1)="."),TRUE,FALSE)</formula>
    </cfRule>
    <cfRule type="expression" dxfId="419" priority="443">
      <formula>IF(AND(AL302&lt;0, RIGHT(TEXT(AL302,"0.#"),1)&lt;&gt;"."),TRUE,FALSE)</formula>
    </cfRule>
    <cfRule type="expression" dxfId="418" priority="444">
      <formula>IF(AND(AL302&lt;0, RIGHT(TEXT(AL302,"0.#"),1)="."),TRUE,FALSE)</formula>
    </cfRule>
  </conditionalFormatting>
  <conditionalFormatting sqref="Y302:Y330">
    <cfRule type="expression" dxfId="417" priority="439">
      <formula>IF(RIGHT(TEXT(Y302,"0.#"),1)=".",FALSE,TRUE)</formula>
    </cfRule>
    <cfRule type="expression" dxfId="416" priority="440">
      <formula>IF(RIGHT(TEXT(Y302,"0.#"),1)=".",TRUE,FALSE)</formula>
    </cfRule>
  </conditionalFormatting>
  <conditionalFormatting sqref="AL335:AO363">
    <cfRule type="expression" dxfId="415" priority="435">
      <formula>IF(AND(AL335&gt;=0, RIGHT(TEXT(AL335,"0.#"),1)&lt;&gt;"."),TRUE,FALSE)</formula>
    </cfRule>
    <cfRule type="expression" dxfId="414" priority="436">
      <formula>IF(AND(AL335&gt;=0, RIGHT(TEXT(AL335,"0.#"),1)="."),TRUE,FALSE)</formula>
    </cfRule>
    <cfRule type="expression" dxfId="413" priority="437">
      <formula>IF(AND(AL335&lt;0, RIGHT(TEXT(AL335,"0.#"),1)&lt;&gt;"."),TRUE,FALSE)</formula>
    </cfRule>
    <cfRule type="expression" dxfId="412" priority="438">
      <formula>IF(AND(AL335&lt;0, RIGHT(TEXT(AL335,"0.#"),1)="."),TRUE,FALSE)</formula>
    </cfRule>
  </conditionalFormatting>
  <conditionalFormatting sqref="Y335:Y363">
    <cfRule type="expression" dxfId="411" priority="433">
      <formula>IF(RIGHT(TEXT(Y335,"0.#"),1)=".",FALSE,TRUE)</formula>
    </cfRule>
    <cfRule type="expression" dxfId="410" priority="434">
      <formula>IF(RIGHT(TEXT(Y335,"0.#"),1)=".",TRUE,FALSE)</formula>
    </cfRule>
  </conditionalFormatting>
  <conditionalFormatting sqref="AL371:AO396">
    <cfRule type="expression" dxfId="409" priority="429">
      <formula>IF(AND(AL371&gt;=0, RIGHT(TEXT(AL371,"0.#"),1)&lt;&gt;"."),TRUE,FALSE)</formula>
    </cfRule>
    <cfRule type="expression" dxfId="408" priority="430">
      <formula>IF(AND(AL371&gt;=0, RIGHT(TEXT(AL371,"0.#"),1)="."),TRUE,FALSE)</formula>
    </cfRule>
    <cfRule type="expression" dxfId="407" priority="431">
      <formula>IF(AND(AL371&lt;0, RIGHT(TEXT(AL371,"0.#"),1)&lt;&gt;"."),TRUE,FALSE)</formula>
    </cfRule>
    <cfRule type="expression" dxfId="406" priority="432">
      <formula>IF(AND(AL371&lt;0, RIGHT(TEXT(AL371,"0.#"),1)="."),TRUE,FALSE)</formula>
    </cfRule>
  </conditionalFormatting>
  <conditionalFormatting sqref="Y371:Y396">
    <cfRule type="expression" dxfId="405" priority="427">
      <formula>IF(RIGHT(TEXT(Y371,"0.#"),1)=".",FALSE,TRUE)</formula>
    </cfRule>
    <cfRule type="expression" dxfId="404" priority="428">
      <formula>IF(RIGHT(TEXT(Y371,"0.#"),1)=".",TRUE,FALSE)</formula>
    </cfRule>
  </conditionalFormatting>
  <conditionalFormatting sqref="AL401:AO429">
    <cfRule type="expression" dxfId="403" priority="423">
      <formula>IF(AND(AL401&gt;=0, RIGHT(TEXT(AL401,"0.#"),1)&lt;&gt;"."),TRUE,FALSE)</formula>
    </cfRule>
    <cfRule type="expression" dxfId="402" priority="424">
      <formula>IF(AND(AL401&gt;=0, RIGHT(TEXT(AL401,"0.#"),1)="."),TRUE,FALSE)</formula>
    </cfRule>
    <cfRule type="expression" dxfId="401" priority="425">
      <formula>IF(AND(AL401&lt;0, RIGHT(TEXT(AL401,"0.#"),1)&lt;&gt;"."),TRUE,FALSE)</formula>
    </cfRule>
    <cfRule type="expression" dxfId="400" priority="426">
      <formula>IF(AND(AL401&lt;0, RIGHT(TEXT(AL401,"0.#"),1)="."),TRUE,FALSE)</formula>
    </cfRule>
  </conditionalFormatting>
  <conditionalFormatting sqref="Y401:Y429">
    <cfRule type="expression" dxfId="399" priority="421">
      <formula>IF(RIGHT(TEXT(Y401,"0.#"),1)=".",FALSE,TRUE)</formula>
    </cfRule>
    <cfRule type="expression" dxfId="398" priority="422">
      <formula>IF(RIGHT(TEXT(Y401,"0.#"),1)=".",TRUE,FALSE)</formula>
    </cfRule>
  </conditionalFormatting>
  <conditionalFormatting sqref="AL434:AO462">
    <cfRule type="expression" dxfId="397" priority="417">
      <formula>IF(AND(AL434&gt;=0, RIGHT(TEXT(AL434,"0.#"),1)&lt;&gt;"."),TRUE,FALSE)</formula>
    </cfRule>
    <cfRule type="expression" dxfId="396" priority="418">
      <formula>IF(AND(AL434&gt;=0, RIGHT(TEXT(AL434,"0.#"),1)="."),TRUE,FALSE)</formula>
    </cfRule>
    <cfRule type="expression" dxfId="395" priority="419">
      <formula>IF(AND(AL434&lt;0, RIGHT(TEXT(AL434,"0.#"),1)&lt;&gt;"."),TRUE,FALSE)</formula>
    </cfRule>
    <cfRule type="expression" dxfId="394" priority="420">
      <formula>IF(AND(AL434&lt;0, RIGHT(TEXT(AL434,"0.#"),1)="."),TRUE,FALSE)</formula>
    </cfRule>
  </conditionalFormatting>
  <conditionalFormatting sqref="Y434:Y462">
    <cfRule type="expression" dxfId="393" priority="415">
      <formula>IF(RIGHT(TEXT(Y434,"0.#"),1)=".",FALSE,TRUE)</formula>
    </cfRule>
    <cfRule type="expression" dxfId="392" priority="416">
      <formula>IF(RIGHT(TEXT(Y434,"0.#"),1)=".",TRUE,FALSE)</formula>
    </cfRule>
  </conditionalFormatting>
  <conditionalFormatting sqref="AL467:AO495">
    <cfRule type="expression" dxfId="391" priority="411">
      <formula>IF(AND(AL467&gt;=0, RIGHT(TEXT(AL467,"0.#"),1)&lt;&gt;"."),TRUE,FALSE)</formula>
    </cfRule>
    <cfRule type="expression" dxfId="390" priority="412">
      <formula>IF(AND(AL467&gt;=0, RIGHT(TEXT(AL467,"0.#"),1)="."),TRUE,FALSE)</formula>
    </cfRule>
    <cfRule type="expression" dxfId="389" priority="413">
      <formula>IF(AND(AL467&lt;0, RIGHT(TEXT(AL467,"0.#"),1)&lt;&gt;"."),TRUE,FALSE)</formula>
    </cfRule>
    <cfRule type="expression" dxfId="388" priority="414">
      <formula>IF(AND(AL467&lt;0, RIGHT(TEXT(AL467,"0.#"),1)="."),TRUE,FALSE)</formula>
    </cfRule>
  </conditionalFormatting>
  <conditionalFormatting sqref="Y467:Y495">
    <cfRule type="expression" dxfId="387" priority="409">
      <formula>IF(RIGHT(TEXT(Y467,"0.#"),1)=".",FALSE,TRUE)</formula>
    </cfRule>
    <cfRule type="expression" dxfId="386" priority="410">
      <formula>IF(RIGHT(TEXT(Y467,"0.#"),1)=".",TRUE,FALSE)</formula>
    </cfRule>
  </conditionalFormatting>
  <conditionalFormatting sqref="AL500:AO528">
    <cfRule type="expression" dxfId="385" priority="405">
      <formula>IF(AND(AL500&gt;=0, RIGHT(TEXT(AL500,"0.#"),1)&lt;&gt;"."),TRUE,FALSE)</formula>
    </cfRule>
    <cfRule type="expression" dxfId="384" priority="406">
      <formula>IF(AND(AL500&gt;=0, RIGHT(TEXT(AL500,"0.#"),1)="."),TRUE,FALSE)</formula>
    </cfRule>
    <cfRule type="expression" dxfId="383" priority="407">
      <formula>IF(AND(AL500&lt;0, RIGHT(TEXT(AL500,"0.#"),1)&lt;&gt;"."),TRUE,FALSE)</formula>
    </cfRule>
    <cfRule type="expression" dxfId="382" priority="408">
      <formula>IF(AND(AL500&lt;0, RIGHT(TEXT(AL500,"0.#"),1)="."),TRUE,FALSE)</formula>
    </cfRule>
  </conditionalFormatting>
  <conditionalFormatting sqref="Y500:Y528">
    <cfRule type="expression" dxfId="381" priority="403">
      <formula>IF(RIGHT(TEXT(Y500,"0.#"),1)=".",FALSE,TRUE)</formula>
    </cfRule>
    <cfRule type="expression" dxfId="380" priority="404">
      <formula>IF(RIGHT(TEXT(Y500,"0.#"),1)=".",TRUE,FALSE)</formula>
    </cfRule>
  </conditionalFormatting>
  <conditionalFormatting sqref="AL534:AO561">
    <cfRule type="expression" dxfId="379" priority="399">
      <formula>IF(AND(AL534&gt;=0, RIGHT(TEXT(AL534,"0.#"),1)&lt;&gt;"."),TRUE,FALSE)</formula>
    </cfRule>
    <cfRule type="expression" dxfId="378" priority="400">
      <formula>IF(AND(AL534&gt;=0, RIGHT(TEXT(AL534,"0.#"),1)="."),TRUE,FALSE)</formula>
    </cfRule>
    <cfRule type="expression" dxfId="377" priority="401">
      <formula>IF(AND(AL534&lt;0, RIGHT(TEXT(AL534,"0.#"),1)&lt;&gt;"."),TRUE,FALSE)</formula>
    </cfRule>
    <cfRule type="expression" dxfId="376" priority="402">
      <formula>IF(AND(AL534&lt;0, RIGHT(TEXT(AL534,"0.#"),1)="."),TRUE,FALSE)</formula>
    </cfRule>
  </conditionalFormatting>
  <conditionalFormatting sqref="Y534:Y561">
    <cfRule type="expression" dxfId="375" priority="397">
      <formula>IF(RIGHT(TEXT(Y534,"0.#"),1)=".",FALSE,TRUE)</formula>
    </cfRule>
    <cfRule type="expression" dxfId="374" priority="398">
      <formula>IF(RIGHT(TEXT(Y534,"0.#"),1)=".",TRUE,FALSE)</formula>
    </cfRule>
  </conditionalFormatting>
  <conditionalFormatting sqref="AL566:AO594">
    <cfRule type="expression" dxfId="373" priority="393">
      <formula>IF(AND(AL566&gt;=0, RIGHT(TEXT(AL566,"0.#"),1)&lt;&gt;"."),TRUE,FALSE)</formula>
    </cfRule>
    <cfRule type="expression" dxfId="372" priority="394">
      <formula>IF(AND(AL566&gt;=0, RIGHT(TEXT(AL566,"0.#"),1)="."),TRUE,FALSE)</formula>
    </cfRule>
    <cfRule type="expression" dxfId="371" priority="395">
      <formula>IF(AND(AL566&lt;0, RIGHT(TEXT(AL566,"0.#"),1)&lt;&gt;"."),TRUE,FALSE)</formula>
    </cfRule>
    <cfRule type="expression" dxfId="370" priority="396">
      <formula>IF(AND(AL566&lt;0, RIGHT(TEXT(AL566,"0.#"),1)="."),TRUE,FALSE)</formula>
    </cfRule>
  </conditionalFormatting>
  <conditionalFormatting sqref="Y566:Y594">
    <cfRule type="expression" dxfId="369" priority="391">
      <formula>IF(RIGHT(TEXT(Y566,"0.#"),1)=".",FALSE,TRUE)</formula>
    </cfRule>
    <cfRule type="expression" dxfId="368" priority="392">
      <formula>IF(RIGHT(TEXT(Y566,"0.#"),1)=".",TRUE,FALSE)</formula>
    </cfRule>
  </conditionalFormatting>
  <conditionalFormatting sqref="AL599:AO627">
    <cfRule type="expression" dxfId="367" priority="387">
      <formula>IF(AND(AL599&gt;=0, RIGHT(TEXT(AL599,"0.#"),1)&lt;&gt;"."),TRUE,FALSE)</formula>
    </cfRule>
    <cfRule type="expression" dxfId="366" priority="388">
      <formula>IF(AND(AL599&gt;=0, RIGHT(TEXT(AL599,"0.#"),1)="."),TRUE,FALSE)</formula>
    </cfRule>
    <cfRule type="expression" dxfId="365" priority="389">
      <formula>IF(AND(AL599&lt;0, RIGHT(TEXT(AL599,"0.#"),1)&lt;&gt;"."),TRUE,FALSE)</formula>
    </cfRule>
    <cfRule type="expression" dxfId="364" priority="390">
      <formula>IF(AND(AL599&lt;0, RIGHT(TEXT(AL599,"0.#"),1)="."),TRUE,FALSE)</formula>
    </cfRule>
  </conditionalFormatting>
  <conditionalFormatting sqref="Y599:Y627">
    <cfRule type="expression" dxfId="363" priority="385">
      <formula>IF(RIGHT(TEXT(Y599,"0.#"),1)=".",FALSE,TRUE)</formula>
    </cfRule>
    <cfRule type="expression" dxfId="362" priority="386">
      <formula>IF(RIGHT(TEXT(Y599,"0.#"),1)=".",TRUE,FALSE)</formula>
    </cfRule>
  </conditionalFormatting>
  <conditionalFormatting sqref="AL632:AO660">
    <cfRule type="expression" dxfId="361" priority="381">
      <formula>IF(AND(AL632&gt;=0, RIGHT(TEXT(AL632,"0.#"),1)&lt;&gt;"."),TRUE,FALSE)</formula>
    </cfRule>
    <cfRule type="expression" dxfId="360" priority="382">
      <formula>IF(AND(AL632&gt;=0, RIGHT(TEXT(AL632,"0.#"),1)="."),TRUE,FALSE)</formula>
    </cfRule>
    <cfRule type="expression" dxfId="359" priority="383">
      <formula>IF(AND(AL632&lt;0, RIGHT(TEXT(AL632,"0.#"),1)&lt;&gt;"."),TRUE,FALSE)</formula>
    </cfRule>
    <cfRule type="expression" dxfId="358" priority="384">
      <formula>IF(AND(AL632&lt;0, RIGHT(TEXT(AL632,"0.#"),1)="."),TRUE,FALSE)</formula>
    </cfRule>
  </conditionalFormatting>
  <conditionalFormatting sqref="Y632:Y660">
    <cfRule type="expression" dxfId="357" priority="379">
      <formula>IF(RIGHT(TEXT(Y632,"0.#"),1)=".",FALSE,TRUE)</formula>
    </cfRule>
    <cfRule type="expression" dxfId="356" priority="380">
      <formula>IF(RIGHT(TEXT(Y632,"0.#"),1)=".",TRUE,FALSE)</formula>
    </cfRule>
  </conditionalFormatting>
  <conditionalFormatting sqref="AL665:AO693">
    <cfRule type="expression" dxfId="355" priority="375">
      <formula>IF(AND(AL665&gt;=0, RIGHT(TEXT(AL665,"0.#"),1)&lt;&gt;"."),TRUE,FALSE)</formula>
    </cfRule>
    <cfRule type="expression" dxfId="354" priority="376">
      <formula>IF(AND(AL665&gt;=0, RIGHT(TEXT(AL665,"0.#"),1)="."),TRUE,FALSE)</formula>
    </cfRule>
    <cfRule type="expression" dxfId="353" priority="377">
      <formula>IF(AND(AL665&lt;0, RIGHT(TEXT(AL665,"0.#"),1)&lt;&gt;"."),TRUE,FALSE)</formula>
    </cfRule>
    <cfRule type="expression" dxfId="352" priority="378">
      <formula>IF(AND(AL665&lt;0, RIGHT(TEXT(AL665,"0.#"),1)="."),TRUE,FALSE)</formula>
    </cfRule>
  </conditionalFormatting>
  <conditionalFormatting sqref="Y665:Y693">
    <cfRule type="expression" dxfId="351" priority="373">
      <formula>IF(RIGHT(TEXT(Y665,"0.#"),1)=".",FALSE,TRUE)</formula>
    </cfRule>
    <cfRule type="expression" dxfId="350" priority="374">
      <formula>IF(RIGHT(TEXT(Y665,"0.#"),1)=".",TRUE,FALSE)</formula>
    </cfRule>
  </conditionalFormatting>
  <conditionalFormatting sqref="AL699:AO726">
    <cfRule type="expression" dxfId="349" priority="369">
      <formula>IF(AND(AL699&gt;=0, RIGHT(TEXT(AL699,"0.#"),1)&lt;&gt;"."),TRUE,FALSE)</formula>
    </cfRule>
    <cfRule type="expression" dxfId="348" priority="370">
      <formula>IF(AND(AL699&gt;=0, RIGHT(TEXT(AL699,"0.#"),1)="."),TRUE,FALSE)</formula>
    </cfRule>
    <cfRule type="expression" dxfId="347" priority="371">
      <formula>IF(AND(AL699&lt;0, RIGHT(TEXT(AL699,"0.#"),1)&lt;&gt;"."),TRUE,FALSE)</formula>
    </cfRule>
    <cfRule type="expression" dxfId="346" priority="372">
      <formula>IF(AND(AL699&lt;0, RIGHT(TEXT(AL699,"0.#"),1)="."),TRUE,FALSE)</formula>
    </cfRule>
  </conditionalFormatting>
  <conditionalFormatting sqref="Y698:Y726">
    <cfRule type="expression" dxfId="345" priority="367">
      <formula>IF(RIGHT(TEXT(Y698,"0.#"),1)=".",FALSE,TRUE)</formula>
    </cfRule>
    <cfRule type="expression" dxfId="344" priority="368">
      <formula>IF(RIGHT(TEXT(Y698,"0.#"),1)=".",TRUE,FALSE)</formula>
    </cfRule>
  </conditionalFormatting>
  <conditionalFormatting sqref="AL731:AO759">
    <cfRule type="expression" dxfId="343" priority="363">
      <formula>IF(AND(AL731&gt;=0, RIGHT(TEXT(AL731,"0.#"),1)&lt;&gt;"."),TRUE,FALSE)</formula>
    </cfRule>
    <cfRule type="expression" dxfId="342" priority="364">
      <formula>IF(AND(AL731&gt;=0, RIGHT(TEXT(AL731,"0.#"),1)="."),TRUE,FALSE)</formula>
    </cfRule>
    <cfRule type="expression" dxfId="341" priority="365">
      <formula>IF(AND(AL731&lt;0, RIGHT(TEXT(AL731,"0.#"),1)&lt;&gt;"."),TRUE,FALSE)</formula>
    </cfRule>
    <cfRule type="expression" dxfId="340" priority="366">
      <formula>IF(AND(AL731&lt;0, RIGHT(TEXT(AL731,"0.#"),1)="."),TRUE,FALSE)</formula>
    </cfRule>
  </conditionalFormatting>
  <conditionalFormatting sqref="Y731:Y759">
    <cfRule type="expression" dxfId="339" priority="361">
      <formula>IF(RIGHT(TEXT(Y731,"0.#"),1)=".",FALSE,TRUE)</formula>
    </cfRule>
    <cfRule type="expression" dxfId="338" priority="362">
      <formula>IF(RIGHT(TEXT(Y731,"0.#"),1)=".",TRUE,FALSE)</formula>
    </cfRule>
  </conditionalFormatting>
  <conditionalFormatting sqref="AL764:AO792">
    <cfRule type="expression" dxfId="337" priority="357">
      <formula>IF(AND(AL764&gt;=0, RIGHT(TEXT(AL764,"0.#"),1)&lt;&gt;"."),TRUE,FALSE)</formula>
    </cfRule>
    <cfRule type="expression" dxfId="336" priority="358">
      <formula>IF(AND(AL764&gt;=0, RIGHT(TEXT(AL764,"0.#"),1)="."),TRUE,FALSE)</formula>
    </cfRule>
    <cfRule type="expression" dxfId="335" priority="359">
      <formula>IF(AND(AL764&lt;0, RIGHT(TEXT(AL764,"0.#"),1)&lt;&gt;"."),TRUE,FALSE)</formula>
    </cfRule>
    <cfRule type="expression" dxfId="334" priority="360">
      <formula>IF(AND(AL764&lt;0, RIGHT(TEXT(AL764,"0.#"),1)="."),TRUE,FALSE)</formula>
    </cfRule>
  </conditionalFormatting>
  <conditionalFormatting sqref="Y764:Y792">
    <cfRule type="expression" dxfId="333" priority="355">
      <formula>IF(RIGHT(TEXT(Y764,"0.#"),1)=".",FALSE,TRUE)</formula>
    </cfRule>
    <cfRule type="expression" dxfId="332" priority="356">
      <formula>IF(RIGHT(TEXT(Y764,"0.#"),1)=".",TRUE,FALSE)</formula>
    </cfRule>
  </conditionalFormatting>
  <conditionalFormatting sqref="AL797:AO825">
    <cfRule type="expression" dxfId="331" priority="351">
      <formula>IF(AND(AL797&gt;=0, RIGHT(TEXT(AL797,"0.#"),1)&lt;&gt;"."),TRUE,FALSE)</formula>
    </cfRule>
    <cfRule type="expression" dxfId="330" priority="352">
      <formula>IF(AND(AL797&gt;=0, RIGHT(TEXT(AL797,"0.#"),1)="."),TRUE,FALSE)</formula>
    </cfRule>
    <cfRule type="expression" dxfId="329" priority="353">
      <formula>IF(AND(AL797&lt;0, RIGHT(TEXT(AL797,"0.#"),1)&lt;&gt;"."),TRUE,FALSE)</formula>
    </cfRule>
    <cfRule type="expression" dxfId="328" priority="354">
      <formula>IF(AND(AL797&lt;0, RIGHT(TEXT(AL797,"0.#"),1)="."),TRUE,FALSE)</formula>
    </cfRule>
  </conditionalFormatting>
  <conditionalFormatting sqref="Y797:Y825">
    <cfRule type="expression" dxfId="327" priority="349">
      <formula>IF(RIGHT(TEXT(Y797,"0.#"),1)=".",FALSE,TRUE)</formula>
    </cfRule>
    <cfRule type="expression" dxfId="326" priority="350">
      <formula>IF(RIGHT(TEXT(Y797,"0.#"),1)=".",TRUE,FALSE)</formula>
    </cfRule>
  </conditionalFormatting>
  <conditionalFormatting sqref="AL831:AO858">
    <cfRule type="expression" dxfId="325" priority="345">
      <formula>IF(AND(AL831&gt;=0, RIGHT(TEXT(AL831,"0.#"),1)&lt;&gt;"."),TRUE,FALSE)</formula>
    </cfRule>
    <cfRule type="expression" dxfId="324" priority="346">
      <formula>IF(AND(AL831&gt;=0, RIGHT(TEXT(AL831,"0.#"),1)="."),TRUE,FALSE)</formula>
    </cfRule>
    <cfRule type="expression" dxfId="323" priority="347">
      <formula>IF(AND(AL831&lt;0, RIGHT(TEXT(AL831,"0.#"),1)&lt;&gt;"."),TRUE,FALSE)</formula>
    </cfRule>
    <cfRule type="expression" dxfId="322" priority="348">
      <formula>IF(AND(AL831&lt;0, RIGHT(TEXT(AL831,"0.#"),1)="."),TRUE,FALSE)</formula>
    </cfRule>
  </conditionalFormatting>
  <conditionalFormatting sqref="Y831:Y858">
    <cfRule type="expression" dxfId="321" priority="343">
      <formula>IF(RIGHT(TEXT(Y831,"0.#"),1)=".",FALSE,TRUE)</formula>
    </cfRule>
    <cfRule type="expression" dxfId="320" priority="344">
      <formula>IF(RIGHT(TEXT(Y831,"0.#"),1)=".",TRUE,FALSE)</formula>
    </cfRule>
  </conditionalFormatting>
  <conditionalFormatting sqref="AL863:AO891">
    <cfRule type="expression" dxfId="319" priority="339">
      <formula>IF(AND(AL863&gt;=0, RIGHT(TEXT(AL863,"0.#"),1)&lt;&gt;"."),TRUE,FALSE)</formula>
    </cfRule>
    <cfRule type="expression" dxfId="318" priority="340">
      <formula>IF(AND(AL863&gt;=0, RIGHT(TEXT(AL863,"0.#"),1)="."),TRUE,FALSE)</formula>
    </cfRule>
    <cfRule type="expression" dxfId="317" priority="341">
      <formula>IF(AND(AL863&lt;0, RIGHT(TEXT(AL863,"0.#"),1)&lt;&gt;"."),TRUE,FALSE)</formula>
    </cfRule>
    <cfRule type="expression" dxfId="316" priority="342">
      <formula>IF(AND(AL863&lt;0, RIGHT(TEXT(AL863,"0.#"),1)="."),TRUE,FALSE)</formula>
    </cfRule>
  </conditionalFormatting>
  <conditionalFormatting sqref="Y863:Y891">
    <cfRule type="expression" dxfId="315" priority="337">
      <formula>IF(RIGHT(TEXT(Y863,"0.#"),1)=".",FALSE,TRUE)</formula>
    </cfRule>
    <cfRule type="expression" dxfId="314" priority="338">
      <formula>IF(RIGHT(TEXT(Y863,"0.#"),1)=".",TRUE,FALSE)</formula>
    </cfRule>
  </conditionalFormatting>
  <conditionalFormatting sqref="AL896:AO924">
    <cfRule type="expression" dxfId="313" priority="333">
      <formula>IF(AND(AL896&gt;=0, RIGHT(TEXT(AL896,"0.#"),1)&lt;&gt;"."),TRUE,FALSE)</formula>
    </cfRule>
    <cfRule type="expression" dxfId="312" priority="334">
      <formula>IF(AND(AL896&gt;=0, RIGHT(TEXT(AL896,"0.#"),1)="."),TRUE,FALSE)</formula>
    </cfRule>
    <cfRule type="expression" dxfId="311" priority="335">
      <formula>IF(AND(AL896&lt;0, RIGHT(TEXT(AL896,"0.#"),1)&lt;&gt;"."),TRUE,FALSE)</formula>
    </cfRule>
    <cfRule type="expression" dxfId="310" priority="336">
      <formula>IF(AND(AL896&lt;0, RIGHT(TEXT(AL896,"0.#"),1)="."),TRUE,FALSE)</formula>
    </cfRule>
  </conditionalFormatting>
  <conditionalFormatting sqref="Y896:Y924">
    <cfRule type="expression" dxfId="309" priority="331">
      <formula>IF(RIGHT(TEXT(Y896,"0.#"),1)=".",FALSE,TRUE)</formula>
    </cfRule>
    <cfRule type="expression" dxfId="308" priority="332">
      <formula>IF(RIGHT(TEXT(Y896,"0.#"),1)=".",TRUE,FALSE)</formula>
    </cfRule>
  </conditionalFormatting>
  <conditionalFormatting sqref="AL929:AO957">
    <cfRule type="expression" dxfId="307" priority="327">
      <formula>IF(AND(AL929&gt;=0, RIGHT(TEXT(AL929,"0.#"),1)&lt;&gt;"."),TRUE,FALSE)</formula>
    </cfRule>
    <cfRule type="expression" dxfId="306" priority="328">
      <formula>IF(AND(AL929&gt;=0, RIGHT(TEXT(AL929,"0.#"),1)="."),TRUE,FALSE)</formula>
    </cfRule>
    <cfRule type="expression" dxfId="305" priority="329">
      <formula>IF(AND(AL929&lt;0, RIGHT(TEXT(AL929,"0.#"),1)&lt;&gt;"."),TRUE,FALSE)</formula>
    </cfRule>
    <cfRule type="expression" dxfId="304" priority="330">
      <formula>IF(AND(AL929&lt;0, RIGHT(TEXT(AL929,"0.#"),1)="."),TRUE,FALSE)</formula>
    </cfRule>
  </conditionalFormatting>
  <conditionalFormatting sqref="Y929:Y957">
    <cfRule type="expression" dxfId="303" priority="325">
      <formula>IF(RIGHT(TEXT(Y929,"0.#"),1)=".",FALSE,TRUE)</formula>
    </cfRule>
    <cfRule type="expression" dxfId="302" priority="326">
      <formula>IF(RIGHT(TEXT(Y929,"0.#"),1)=".",TRUE,FALSE)</formula>
    </cfRule>
  </conditionalFormatting>
  <conditionalFormatting sqref="AL971:AO990">
    <cfRule type="expression" dxfId="301" priority="321">
      <formula>IF(AND(AL971&gt;=0, RIGHT(TEXT(AL971,"0.#"),1)&lt;&gt;"."),TRUE,FALSE)</formula>
    </cfRule>
    <cfRule type="expression" dxfId="300" priority="322">
      <formula>IF(AND(AL971&gt;=0, RIGHT(TEXT(AL971,"0.#"),1)="."),TRUE,FALSE)</formula>
    </cfRule>
    <cfRule type="expression" dxfId="299" priority="323">
      <formula>IF(AND(AL971&lt;0, RIGHT(TEXT(AL971,"0.#"),1)&lt;&gt;"."),TRUE,FALSE)</formula>
    </cfRule>
    <cfRule type="expression" dxfId="298" priority="324">
      <formula>IF(AND(AL971&lt;0, RIGHT(TEXT(AL971,"0.#"),1)="."),TRUE,FALSE)</formula>
    </cfRule>
  </conditionalFormatting>
  <conditionalFormatting sqref="Y962:Y990">
    <cfRule type="expression" dxfId="297" priority="319">
      <formula>IF(RIGHT(TEXT(Y962,"0.#"),1)=".",FALSE,TRUE)</formula>
    </cfRule>
    <cfRule type="expression" dxfId="296" priority="320">
      <formula>IF(RIGHT(TEXT(Y962,"0.#"),1)=".",TRUE,FALSE)</formula>
    </cfRule>
  </conditionalFormatting>
  <conditionalFormatting sqref="AL1004:AO1023">
    <cfRule type="expression" dxfId="295" priority="315">
      <formula>IF(AND(AL1004&gt;=0, RIGHT(TEXT(AL1004,"0.#"),1)&lt;&gt;"."),TRUE,FALSE)</formula>
    </cfRule>
    <cfRule type="expression" dxfId="294" priority="316">
      <formula>IF(AND(AL1004&gt;=0, RIGHT(TEXT(AL1004,"0.#"),1)="."),TRUE,FALSE)</formula>
    </cfRule>
    <cfRule type="expression" dxfId="293" priority="317">
      <formula>IF(AND(AL1004&lt;0, RIGHT(TEXT(AL1004,"0.#"),1)&lt;&gt;"."),TRUE,FALSE)</formula>
    </cfRule>
    <cfRule type="expression" dxfId="292" priority="318">
      <formula>IF(AND(AL1004&lt;0, RIGHT(TEXT(AL1004,"0.#"),1)="."),TRUE,FALSE)</formula>
    </cfRule>
  </conditionalFormatting>
  <conditionalFormatting sqref="Y1004:Y1023">
    <cfRule type="expression" dxfId="291" priority="313">
      <formula>IF(RIGHT(TEXT(Y1004,"0.#"),1)=".",FALSE,TRUE)</formula>
    </cfRule>
    <cfRule type="expression" dxfId="290" priority="314">
      <formula>IF(RIGHT(TEXT(Y1004,"0.#"),1)=".",TRUE,FALSE)</formula>
    </cfRule>
  </conditionalFormatting>
  <conditionalFormatting sqref="AL1037:AO1056">
    <cfRule type="expression" dxfId="289" priority="309">
      <formula>IF(AND(AL1037&gt;=0, RIGHT(TEXT(AL1037,"0.#"),1)&lt;&gt;"."),TRUE,FALSE)</formula>
    </cfRule>
    <cfRule type="expression" dxfId="288" priority="310">
      <formula>IF(AND(AL1037&gt;=0, RIGHT(TEXT(AL1037,"0.#"),1)="."),TRUE,FALSE)</formula>
    </cfRule>
    <cfRule type="expression" dxfId="287" priority="311">
      <formula>IF(AND(AL1037&lt;0, RIGHT(TEXT(AL1037,"0.#"),1)&lt;&gt;"."),TRUE,FALSE)</formula>
    </cfRule>
    <cfRule type="expression" dxfId="286" priority="312">
      <formula>IF(AND(AL1037&lt;0, RIGHT(TEXT(AL1037,"0.#"),1)="."),TRUE,FALSE)</formula>
    </cfRule>
  </conditionalFormatting>
  <conditionalFormatting sqref="Y1037:Y1056">
    <cfRule type="expression" dxfId="285" priority="307">
      <formula>IF(RIGHT(TEXT(Y1037,"0.#"),1)=".",FALSE,TRUE)</formula>
    </cfRule>
    <cfRule type="expression" dxfId="284" priority="308">
      <formula>IF(RIGHT(TEXT(Y1037,"0.#"),1)=".",TRUE,FALSE)</formula>
    </cfRule>
  </conditionalFormatting>
  <conditionalFormatting sqref="AL1070:AO1089">
    <cfRule type="expression" dxfId="283" priority="303">
      <formula>IF(AND(AL1070&gt;=0, RIGHT(TEXT(AL1070,"0.#"),1)&lt;&gt;"."),TRUE,FALSE)</formula>
    </cfRule>
    <cfRule type="expression" dxfId="282" priority="304">
      <formula>IF(AND(AL1070&gt;=0, RIGHT(TEXT(AL1070,"0.#"),1)="."),TRUE,FALSE)</formula>
    </cfRule>
    <cfRule type="expression" dxfId="281" priority="305">
      <formula>IF(AND(AL1070&lt;0, RIGHT(TEXT(AL1070,"0.#"),1)&lt;&gt;"."),TRUE,FALSE)</formula>
    </cfRule>
    <cfRule type="expression" dxfId="280" priority="306">
      <formula>IF(AND(AL1070&lt;0, RIGHT(TEXT(AL1070,"0.#"),1)="."),TRUE,FALSE)</formula>
    </cfRule>
  </conditionalFormatting>
  <conditionalFormatting sqref="Y1070:Y1089">
    <cfRule type="expression" dxfId="279" priority="301">
      <formula>IF(RIGHT(TEXT(Y1070,"0.#"),1)=".",FALSE,TRUE)</formula>
    </cfRule>
    <cfRule type="expression" dxfId="278" priority="302">
      <formula>IF(RIGHT(TEXT(Y1070,"0.#"),1)=".",TRUE,FALSE)</formula>
    </cfRule>
  </conditionalFormatting>
  <conditionalFormatting sqref="AL1095:AO1122">
    <cfRule type="expression" dxfId="277" priority="297">
      <formula>IF(AND(AL1095&gt;=0, RIGHT(TEXT(AL1095,"0.#"),1)&lt;&gt;"."),TRUE,FALSE)</formula>
    </cfRule>
    <cfRule type="expression" dxfId="276" priority="298">
      <formula>IF(AND(AL1095&gt;=0, RIGHT(TEXT(AL1095,"0.#"),1)="."),TRUE,FALSE)</formula>
    </cfRule>
    <cfRule type="expression" dxfId="275" priority="299">
      <formula>IF(AND(AL1095&lt;0, RIGHT(TEXT(AL1095,"0.#"),1)&lt;&gt;"."),TRUE,FALSE)</formula>
    </cfRule>
    <cfRule type="expression" dxfId="274" priority="300">
      <formula>IF(AND(AL1095&lt;0, RIGHT(TEXT(AL1095,"0.#"),1)="."),TRUE,FALSE)</formula>
    </cfRule>
  </conditionalFormatting>
  <conditionalFormatting sqref="Y1095:Y1122">
    <cfRule type="expression" dxfId="273" priority="295">
      <formula>IF(RIGHT(TEXT(Y1095,"0.#"),1)=".",FALSE,TRUE)</formula>
    </cfRule>
    <cfRule type="expression" dxfId="272" priority="296">
      <formula>IF(RIGHT(TEXT(Y1095,"0.#"),1)=".",TRUE,FALSE)</formula>
    </cfRule>
  </conditionalFormatting>
  <conditionalFormatting sqref="AL1127:AO1155">
    <cfRule type="expression" dxfId="271" priority="291">
      <formula>IF(AND(AL1127&gt;=0, RIGHT(TEXT(AL1127,"0.#"),1)&lt;&gt;"."),TRUE,FALSE)</formula>
    </cfRule>
    <cfRule type="expression" dxfId="270" priority="292">
      <formula>IF(AND(AL1127&gt;=0, RIGHT(TEXT(AL1127,"0.#"),1)="."),TRUE,FALSE)</formula>
    </cfRule>
    <cfRule type="expression" dxfId="269" priority="293">
      <formula>IF(AND(AL1127&lt;0, RIGHT(TEXT(AL1127,"0.#"),1)&lt;&gt;"."),TRUE,FALSE)</formula>
    </cfRule>
    <cfRule type="expression" dxfId="268" priority="294">
      <formula>IF(AND(AL1127&lt;0, RIGHT(TEXT(AL1127,"0.#"),1)="."),TRUE,FALSE)</formula>
    </cfRule>
  </conditionalFormatting>
  <conditionalFormatting sqref="Y1127:Y1155">
    <cfRule type="expression" dxfId="267" priority="289">
      <formula>IF(RIGHT(TEXT(Y1127,"0.#"),1)=".",FALSE,TRUE)</formula>
    </cfRule>
    <cfRule type="expression" dxfId="266" priority="290">
      <formula>IF(RIGHT(TEXT(Y1127,"0.#"),1)=".",TRUE,FALSE)</formula>
    </cfRule>
  </conditionalFormatting>
  <conditionalFormatting sqref="AL1159:AO1188">
    <cfRule type="expression" dxfId="265" priority="285">
      <formula>IF(AND(AL1159&gt;=0, RIGHT(TEXT(AL1159,"0.#"),1)&lt;&gt;"."),TRUE,FALSE)</formula>
    </cfRule>
    <cfRule type="expression" dxfId="264" priority="286">
      <formula>IF(AND(AL1159&gt;=0, RIGHT(TEXT(AL1159,"0.#"),1)="."),TRUE,FALSE)</formula>
    </cfRule>
    <cfRule type="expression" dxfId="263" priority="287">
      <formula>IF(AND(AL1159&lt;0, RIGHT(TEXT(AL1159,"0.#"),1)&lt;&gt;"."),TRUE,FALSE)</formula>
    </cfRule>
    <cfRule type="expression" dxfId="262" priority="288">
      <formula>IF(AND(AL1159&lt;0, RIGHT(TEXT(AL1159,"0.#"),1)="."),TRUE,FALSE)</formula>
    </cfRule>
  </conditionalFormatting>
  <conditionalFormatting sqref="Y1159:Y1188">
    <cfRule type="expression" dxfId="261" priority="283">
      <formula>IF(RIGHT(TEXT(Y1159,"0.#"),1)=".",FALSE,TRUE)</formula>
    </cfRule>
    <cfRule type="expression" dxfId="260" priority="284">
      <formula>IF(RIGHT(TEXT(Y1159,"0.#"),1)=".",TRUE,FALSE)</formula>
    </cfRule>
  </conditionalFormatting>
  <conditionalFormatting sqref="AL1192:AO1221">
    <cfRule type="expression" dxfId="259" priority="279">
      <formula>IF(AND(AL1192&gt;=0, RIGHT(TEXT(AL1192,"0.#"),1)&lt;&gt;"."),TRUE,FALSE)</formula>
    </cfRule>
    <cfRule type="expression" dxfId="258" priority="280">
      <formula>IF(AND(AL1192&gt;=0, RIGHT(TEXT(AL1192,"0.#"),1)="."),TRUE,FALSE)</formula>
    </cfRule>
    <cfRule type="expression" dxfId="257" priority="281">
      <formula>IF(AND(AL1192&lt;0, RIGHT(TEXT(AL1192,"0.#"),1)&lt;&gt;"."),TRUE,FALSE)</formula>
    </cfRule>
    <cfRule type="expression" dxfId="256" priority="282">
      <formula>IF(AND(AL1192&lt;0, RIGHT(TEXT(AL1192,"0.#"),1)="."),TRUE,FALSE)</formula>
    </cfRule>
  </conditionalFormatting>
  <conditionalFormatting sqref="Y1192:Y1221">
    <cfRule type="expression" dxfId="255" priority="277">
      <formula>IF(RIGHT(TEXT(Y1192,"0.#"),1)=".",FALSE,TRUE)</formula>
    </cfRule>
    <cfRule type="expression" dxfId="254" priority="278">
      <formula>IF(RIGHT(TEXT(Y1192,"0.#"),1)=".",TRUE,FALSE)</formula>
    </cfRule>
  </conditionalFormatting>
  <conditionalFormatting sqref="AL1225:AO1254">
    <cfRule type="expression" dxfId="253" priority="273">
      <formula>IF(AND(AL1225&gt;=0, RIGHT(TEXT(AL1225,"0.#"),1)&lt;&gt;"."),TRUE,FALSE)</formula>
    </cfRule>
    <cfRule type="expression" dxfId="252" priority="274">
      <formula>IF(AND(AL1225&gt;=0, RIGHT(TEXT(AL1225,"0.#"),1)="."),TRUE,FALSE)</formula>
    </cfRule>
    <cfRule type="expression" dxfId="251" priority="275">
      <formula>IF(AND(AL1225&lt;0, RIGHT(TEXT(AL1225,"0.#"),1)&lt;&gt;"."),TRUE,FALSE)</formula>
    </cfRule>
    <cfRule type="expression" dxfId="250" priority="276">
      <formula>IF(AND(AL1225&lt;0, RIGHT(TEXT(AL1225,"0.#"),1)="."),TRUE,FALSE)</formula>
    </cfRule>
  </conditionalFormatting>
  <conditionalFormatting sqref="Y1225:Y1254">
    <cfRule type="expression" dxfId="249" priority="271">
      <formula>IF(RIGHT(TEXT(Y1225,"0.#"),1)=".",FALSE,TRUE)</formula>
    </cfRule>
    <cfRule type="expression" dxfId="248" priority="272">
      <formula>IF(RIGHT(TEXT(Y1225,"0.#"),1)=".",TRUE,FALSE)</formula>
    </cfRule>
  </conditionalFormatting>
  <conditionalFormatting sqref="AL1258:AO1287">
    <cfRule type="expression" dxfId="247" priority="267">
      <formula>IF(AND(AL1258&gt;=0, RIGHT(TEXT(AL1258,"0.#"),1)&lt;&gt;"."),TRUE,FALSE)</formula>
    </cfRule>
    <cfRule type="expression" dxfId="246" priority="268">
      <formula>IF(AND(AL1258&gt;=0, RIGHT(TEXT(AL1258,"0.#"),1)="."),TRUE,FALSE)</formula>
    </cfRule>
    <cfRule type="expression" dxfId="245" priority="269">
      <formula>IF(AND(AL1258&lt;0, RIGHT(TEXT(AL1258,"0.#"),1)&lt;&gt;"."),TRUE,FALSE)</formula>
    </cfRule>
    <cfRule type="expression" dxfId="244" priority="270">
      <formula>IF(AND(AL1258&lt;0, RIGHT(TEXT(AL1258,"0.#"),1)="."),TRUE,FALSE)</formula>
    </cfRule>
  </conditionalFormatting>
  <conditionalFormatting sqref="Y1258:Y1287">
    <cfRule type="expression" dxfId="243" priority="265">
      <formula>IF(RIGHT(TEXT(Y1258,"0.#"),1)=".",FALSE,TRUE)</formula>
    </cfRule>
    <cfRule type="expression" dxfId="242" priority="266">
      <formula>IF(RIGHT(TEXT(Y1258,"0.#"),1)=".",TRUE,FALSE)</formula>
    </cfRule>
  </conditionalFormatting>
  <conditionalFormatting sqref="AL1291:AO1320">
    <cfRule type="expression" dxfId="241" priority="261">
      <formula>IF(AND(AL1291&gt;=0, RIGHT(TEXT(AL1291,"0.#"),1)&lt;&gt;"."),TRUE,FALSE)</formula>
    </cfRule>
    <cfRule type="expression" dxfId="240" priority="262">
      <formula>IF(AND(AL1291&gt;=0, RIGHT(TEXT(AL1291,"0.#"),1)="."),TRUE,FALSE)</formula>
    </cfRule>
    <cfRule type="expression" dxfId="239" priority="263">
      <formula>IF(AND(AL1291&lt;0, RIGHT(TEXT(AL1291,"0.#"),1)&lt;&gt;"."),TRUE,FALSE)</formula>
    </cfRule>
    <cfRule type="expression" dxfId="238" priority="264">
      <formula>IF(AND(AL1291&lt;0, RIGHT(TEXT(AL1291,"0.#"),1)="."),TRUE,FALSE)</formula>
    </cfRule>
  </conditionalFormatting>
  <conditionalFormatting sqref="Y1291:Y1320">
    <cfRule type="expression" dxfId="237" priority="259">
      <formula>IF(RIGHT(TEXT(Y1291,"0.#"),1)=".",FALSE,TRUE)</formula>
    </cfRule>
    <cfRule type="expression" dxfId="236" priority="260">
      <formula>IF(RIGHT(TEXT(Y1291,"0.#"),1)=".",TRUE,FALSE)</formula>
    </cfRule>
  </conditionalFormatting>
  <conditionalFormatting sqref="AL5:AO6">
    <cfRule type="expression" dxfId="235" priority="255">
      <formula>IF(AND(AL5&gt;=0, RIGHT(TEXT(AL5,"0.#"),1)&lt;&gt;"."),TRUE,FALSE)</formula>
    </cfRule>
    <cfRule type="expression" dxfId="234" priority="256">
      <formula>IF(AND(AL5&gt;=0, RIGHT(TEXT(AL5,"0.#"),1)="."),TRUE,FALSE)</formula>
    </cfRule>
    <cfRule type="expression" dxfId="233" priority="257">
      <formula>IF(AND(AL5&lt;0, RIGHT(TEXT(AL5,"0.#"),1)&lt;&gt;"."),TRUE,FALSE)</formula>
    </cfRule>
    <cfRule type="expression" dxfId="232" priority="258">
      <formula>IF(AND(AL5&lt;0, RIGHT(TEXT(AL5,"0.#"),1)="."),TRUE,FALSE)</formula>
    </cfRule>
  </conditionalFormatting>
  <conditionalFormatting sqref="Y4:Y6">
    <cfRule type="expression" dxfId="231" priority="253">
      <formula>IF(RIGHT(TEXT(Y4,"0.#"),1)=".",FALSE,TRUE)</formula>
    </cfRule>
    <cfRule type="expression" dxfId="230" priority="254">
      <formula>IF(RIGHT(TEXT(Y4,"0.#"),1)=".",TRUE,FALSE)</formula>
    </cfRule>
  </conditionalFormatting>
  <conditionalFormatting sqref="AL4:AO4">
    <cfRule type="expression" dxfId="229" priority="249">
      <formula>IF(AND(AL4&gt;=0, RIGHT(TEXT(AL4,"0.#"),1)&lt;&gt;"."),TRUE,FALSE)</formula>
    </cfRule>
    <cfRule type="expression" dxfId="228" priority="250">
      <formula>IF(AND(AL4&gt;=0, RIGHT(TEXT(AL4,"0.#"),1)="."),TRUE,FALSE)</formula>
    </cfRule>
    <cfRule type="expression" dxfId="227" priority="251">
      <formula>IF(AND(AL4&lt;0, RIGHT(TEXT(AL4,"0.#"),1)&lt;&gt;"."),TRUE,FALSE)</formula>
    </cfRule>
    <cfRule type="expression" dxfId="226" priority="252">
      <formula>IF(AND(AL4&lt;0, RIGHT(TEXT(AL4,"0.#"),1)="."),TRUE,FALSE)</formula>
    </cfRule>
  </conditionalFormatting>
  <conditionalFormatting sqref="Y37">
    <cfRule type="expression" dxfId="225" priority="247">
      <formula>IF(RIGHT(TEXT(Y37,"0.#"),1)=".",FALSE,TRUE)</formula>
    </cfRule>
    <cfRule type="expression" dxfId="224" priority="248">
      <formula>IF(RIGHT(TEXT(Y37,"0.#"),1)=".",TRUE,FALSE)</formula>
    </cfRule>
  </conditionalFormatting>
  <conditionalFormatting sqref="AL37:AO37">
    <cfRule type="expression" dxfId="223" priority="243">
      <formula>IF(AND(AL37&gt;=0, RIGHT(TEXT(AL37,"0.#"),1)&lt;&gt;"."),TRUE,FALSE)</formula>
    </cfRule>
    <cfRule type="expression" dxfId="222" priority="244">
      <formula>IF(AND(AL37&gt;=0, RIGHT(TEXT(AL37,"0.#"),1)="."),TRUE,FALSE)</formula>
    </cfRule>
    <cfRule type="expression" dxfId="221" priority="245">
      <formula>IF(AND(AL37&lt;0, RIGHT(TEXT(AL37,"0.#"),1)&lt;&gt;"."),TRUE,FALSE)</formula>
    </cfRule>
    <cfRule type="expression" dxfId="220" priority="246">
      <formula>IF(AND(AL37&lt;0, RIGHT(TEXT(AL37,"0.#"),1)="."),TRUE,FALSE)</formula>
    </cfRule>
  </conditionalFormatting>
  <conditionalFormatting sqref="AL70:AO70">
    <cfRule type="expression" dxfId="219" priority="239">
      <formula>IF(AND(AL70&gt;=0, RIGHT(TEXT(AL70,"0.#"),1)&lt;&gt;"."),TRUE,FALSE)</formula>
    </cfRule>
    <cfRule type="expression" dxfId="218" priority="240">
      <formula>IF(AND(AL70&gt;=0, RIGHT(TEXT(AL70,"0.#"),1)="."),TRUE,FALSE)</formula>
    </cfRule>
    <cfRule type="expression" dxfId="217" priority="241">
      <formula>IF(AND(AL70&lt;0, RIGHT(TEXT(AL70,"0.#"),1)&lt;&gt;"."),TRUE,FALSE)</formula>
    </cfRule>
    <cfRule type="expression" dxfId="216" priority="242">
      <formula>IF(AND(AL70&lt;0, RIGHT(TEXT(AL70,"0.#"),1)="."),TRUE,FALSE)</formula>
    </cfRule>
  </conditionalFormatting>
  <conditionalFormatting sqref="Y70:Y71">
    <cfRule type="expression" dxfId="215" priority="237">
      <formula>IF(RIGHT(TEXT(Y70,"0.#"),1)=".",FALSE,TRUE)</formula>
    </cfRule>
    <cfRule type="expression" dxfId="214" priority="238">
      <formula>IF(RIGHT(TEXT(Y70,"0.#"),1)=".",TRUE,FALSE)</formula>
    </cfRule>
  </conditionalFormatting>
  <conditionalFormatting sqref="AL71:AO71">
    <cfRule type="expression" dxfId="213" priority="233">
      <formula>IF(AND(AL71&gt;=0, RIGHT(TEXT(AL71,"0.#"),1)&lt;&gt;"."),TRUE,FALSE)</formula>
    </cfRule>
    <cfRule type="expression" dxfId="212" priority="234">
      <formula>IF(AND(AL71&gt;=0, RIGHT(TEXT(AL71,"0.#"),1)="."),TRUE,FALSE)</formula>
    </cfRule>
    <cfRule type="expression" dxfId="211" priority="235">
      <formula>IF(AND(AL71&lt;0, RIGHT(TEXT(AL71,"0.#"),1)&lt;&gt;"."),TRUE,FALSE)</formula>
    </cfRule>
    <cfRule type="expression" dxfId="210" priority="236">
      <formula>IF(AND(AL71&lt;0, RIGHT(TEXT(AL71,"0.#"),1)="."),TRUE,FALSE)</formula>
    </cfRule>
  </conditionalFormatting>
  <conditionalFormatting sqref="Y103">
    <cfRule type="expression" dxfId="209" priority="227">
      <formula>IF(RIGHT(TEXT(Y103,"0.#"),1)=".",FALSE,TRUE)</formula>
    </cfRule>
    <cfRule type="expression" dxfId="208" priority="228">
      <formula>IF(RIGHT(TEXT(Y103,"0.#"),1)=".",TRUE,FALSE)</formula>
    </cfRule>
  </conditionalFormatting>
  <conditionalFormatting sqref="AL136:AO136">
    <cfRule type="expression" dxfId="207" priority="223">
      <formula>IF(AND(AL136&gt;=0, RIGHT(TEXT(AL136,"0.#"),1)&lt;&gt;"."),TRUE,FALSE)</formula>
    </cfRule>
    <cfRule type="expression" dxfId="206" priority="224">
      <formula>IF(AND(AL136&gt;=0, RIGHT(TEXT(AL136,"0.#"),1)="."),TRUE,FALSE)</formula>
    </cfRule>
    <cfRule type="expression" dxfId="205" priority="225">
      <formula>IF(AND(AL136&lt;0, RIGHT(TEXT(AL136,"0.#"),1)&lt;&gt;"."),TRUE,FALSE)</formula>
    </cfRule>
    <cfRule type="expression" dxfId="204" priority="226">
      <formula>IF(AND(AL136&lt;0, RIGHT(TEXT(AL136,"0.#"),1)="."),TRUE,FALSE)</formula>
    </cfRule>
  </conditionalFormatting>
  <conditionalFormatting sqref="Y136">
    <cfRule type="expression" dxfId="203" priority="221">
      <formula>IF(RIGHT(TEXT(Y136,"0.#"),1)=".",FALSE,TRUE)</formula>
    </cfRule>
    <cfRule type="expression" dxfId="202" priority="222">
      <formula>IF(RIGHT(TEXT(Y136,"0.#"),1)=".",TRUE,FALSE)</formula>
    </cfRule>
  </conditionalFormatting>
  <conditionalFormatting sqref="AL169:AO169">
    <cfRule type="expression" dxfId="201" priority="217">
      <formula>IF(AND(AL169&gt;=0, RIGHT(TEXT(AL169,"0.#"),1)&lt;&gt;"."),TRUE,FALSE)</formula>
    </cfRule>
    <cfRule type="expression" dxfId="200" priority="218">
      <formula>IF(AND(AL169&gt;=0, RIGHT(TEXT(AL169,"0.#"),1)="."),TRUE,FALSE)</formula>
    </cfRule>
    <cfRule type="expression" dxfId="199" priority="219">
      <formula>IF(AND(AL169&lt;0, RIGHT(TEXT(AL169,"0.#"),1)&lt;&gt;"."),TRUE,FALSE)</formula>
    </cfRule>
    <cfRule type="expression" dxfId="198" priority="220">
      <formula>IF(AND(AL169&lt;0, RIGHT(TEXT(AL169,"0.#"),1)="."),TRUE,FALSE)</formula>
    </cfRule>
  </conditionalFormatting>
  <conditionalFormatting sqref="Y169">
    <cfRule type="expression" dxfId="197" priority="215">
      <formula>IF(RIGHT(TEXT(Y169,"0.#"),1)=".",FALSE,TRUE)</formula>
    </cfRule>
    <cfRule type="expression" dxfId="196" priority="216">
      <formula>IF(RIGHT(TEXT(Y169,"0.#"),1)=".",TRUE,FALSE)</formula>
    </cfRule>
  </conditionalFormatting>
  <conditionalFormatting sqref="Y202">
    <cfRule type="expression" dxfId="195" priority="209">
      <formula>IF(RIGHT(TEXT(Y202,"0.#"),1)=".",FALSE,TRUE)</formula>
    </cfRule>
    <cfRule type="expression" dxfId="194" priority="210">
      <formula>IF(RIGHT(TEXT(Y202,"0.#"),1)=".",TRUE,FALSE)</formula>
    </cfRule>
  </conditionalFormatting>
  <conditionalFormatting sqref="AL235:AO235">
    <cfRule type="expression" dxfId="193" priority="205">
      <formula>IF(AND(AL235&gt;=0, RIGHT(TEXT(AL235,"0.#"),1)&lt;&gt;"."),TRUE,FALSE)</formula>
    </cfRule>
    <cfRule type="expression" dxfId="192" priority="206">
      <formula>IF(AND(AL235&gt;=0, RIGHT(TEXT(AL235,"0.#"),1)="."),TRUE,FALSE)</formula>
    </cfRule>
    <cfRule type="expression" dxfId="191" priority="207">
      <formula>IF(AND(AL235&lt;0, RIGHT(TEXT(AL235,"0.#"),1)&lt;&gt;"."),TRUE,FALSE)</formula>
    </cfRule>
    <cfRule type="expression" dxfId="190" priority="208">
      <formula>IF(AND(AL235&lt;0, RIGHT(TEXT(AL235,"0.#"),1)="."),TRUE,FALSE)</formula>
    </cfRule>
  </conditionalFormatting>
  <conditionalFormatting sqref="Y235">
    <cfRule type="expression" dxfId="189" priority="203">
      <formula>IF(RIGHT(TEXT(Y235,"0.#"),1)=".",FALSE,TRUE)</formula>
    </cfRule>
    <cfRule type="expression" dxfId="188" priority="204">
      <formula>IF(RIGHT(TEXT(Y235,"0.#"),1)=".",TRUE,FALSE)</formula>
    </cfRule>
  </conditionalFormatting>
  <conditionalFormatting sqref="Y268">
    <cfRule type="expression" dxfId="187" priority="201">
      <formula>IF(RIGHT(TEXT(Y268,"0.#"),1)=".",FALSE,TRUE)</formula>
    </cfRule>
    <cfRule type="expression" dxfId="186" priority="202">
      <formula>IF(RIGHT(TEXT(Y268,"0.#"),1)=".",TRUE,FALSE)</formula>
    </cfRule>
  </conditionalFormatting>
  <conditionalFormatting sqref="AL268:AO268">
    <cfRule type="expression" dxfId="185" priority="197">
      <formula>IF(AND(AL268&gt;=0, RIGHT(TEXT(AL268,"0.#"),1)&lt;&gt;"."),TRUE,FALSE)</formula>
    </cfRule>
    <cfRule type="expression" dxfId="184" priority="198">
      <formula>IF(AND(AL268&gt;=0, RIGHT(TEXT(AL268,"0.#"),1)="."),TRUE,FALSE)</formula>
    </cfRule>
    <cfRule type="expression" dxfId="183" priority="199">
      <formula>IF(AND(AL268&lt;0, RIGHT(TEXT(AL268,"0.#"),1)&lt;&gt;"."),TRUE,FALSE)</formula>
    </cfRule>
    <cfRule type="expression" dxfId="182" priority="200">
      <formula>IF(AND(AL268&lt;0, RIGHT(TEXT(AL268,"0.#"),1)="."),TRUE,FALSE)</formula>
    </cfRule>
  </conditionalFormatting>
  <conditionalFormatting sqref="Y301">
    <cfRule type="expression" dxfId="181" priority="195">
      <formula>IF(RIGHT(TEXT(Y301,"0.#"),1)=".",FALSE,TRUE)</formula>
    </cfRule>
    <cfRule type="expression" dxfId="180" priority="196">
      <formula>IF(RIGHT(TEXT(Y301,"0.#"),1)=".",TRUE,FALSE)</formula>
    </cfRule>
  </conditionalFormatting>
  <conditionalFormatting sqref="AL301:AO301">
    <cfRule type="expression" dxfId="179" priority="191">
      <formula>IF(AND(AL301&gt;=0, RIGHT(TEXT(AL301,"0.#"),1)&lt;&gt;"."),TRUE,FALSE)</formula>
    </cfRule>
    <cfRule type="expression" dxfId="178" priority="192">
      <formula>IF(AND(AL301&gt;=0, RIGHT(TEXT(AL301,"0.#"),1)="."),TRUE,FALSE)</formula>
    </cfRule>
    <cfRule type="expression" dxfId="177" priority="193">
      <formula>IF(AND(AL301&lt;0, RIGHT(TEXT(AL301,"0.#"),1)&lt;&gt;"."),TRUE,FALSE)</formula>
    </cfRule>
    <cfRule type="expression" dxfId="176" priority="194">
      <formula>IF(AND(AL301&lt;0, RIGHT(TEXT(AL301,"0.#"),1)="."),TRUE,FALSE)</formula>
    </cfRule>
  </conditionalFormatting>
  <conditionalFormatting sqref="Y334">
    <cfRule type="expression" dxfId="175" priority="189">
      <formula>IF(RIGHT(TEXT(Y334,"0.#"),1)=".",FALSE,TRUE)</formula>
    </cfRule>
    <cfRule type="expression" dxfId="174" priority="190">
      <formula>IF(RIGHT(TEXT(Y334,"0.#"),1)=".",TRUE,FALSE)</formula>
    </cfRule>
  </conditionalFormatting>
  <conditionalFormatting sqref="AL334:AO334">
    <cfRule type="expression" dxfId="173" priority="185">
      <formula>IF(AND(AL334&gt;=0, RIGHT(TEXT(AL334,"0.#"),1)&lt;&gt;"."),TRUE,FALSE)</formula>
    </cfRule>
    <cfRule type="expression" dxfId="172" priority="186">
      <formula>IF(AND(AL334&gt;=0, RIGHT(TEXT(AL334,"0.#"),1)="."),TRUE,FALSE)</formula>
    </cfRule>
    <cfRule type="expression" dxfId="171" priority="187">
      <formula>IF(AND(AL334&lt;0, RIGHT(TEXT(AL334,"0.#"),1)&lt;&gt;"."),TRUE,FALSE)</formula>
    </cfRule>
    <cfRule type="expression" dxfId="170" priority="188">
      <formula>IF(AND(AL334&lt;0, RIGHT(TEXT(AL334,"0.#"),1)="."),TRUE,FALSE)</formula>
    </cfRule>
  </conditionalFormatting>
  <conditionalFormatting sqref="AL369:AO370">
    <cfRule type="expression" dxfId="169" priority="181">
      <formula>IF(AND(AL369&gt;=0, RIGHT(TEXT(AL369,"0.#"),1)&lt;&gt;"."),TRUE,FALSE)</formula>
    </cfRule>
    <cfRule type="expression" dxfId="168" priority="182">
      <formula>IF(AND(AL369&gt;=0, RIGHT(TEXT(AL369,"0.#"),1)="."),TRUE,FALSE)</formula>
    </cfRule>
    <cfRule type="expression" dxfId="167" priority="183">
      <formula>IF(AND(AL369&lt;0, RIGHT(TEXT(AL369,"0.#"),1)&lt;&gt;"."),TRUE,FALSE)</formula>
    </cfRule>
    <cfRule type="expression" dxfId="166" priority="184">
      <formula>IF(AND(AL369&lt;0, RIGHT(TEXT(AL369,"0.#"),1)="."),TRUE,FALSE)</formula>
    </cfRule>
  </conditionalFormatting>
  <conditionalFormatting sqref="AL367:AO368">
    <cfRule type="expression" dxfId="165" priority="177">
      <formula>IF(AND(AL367&gt;=0, RIGHT(TEXT(AL367,"0.#"),1)&lt;&gt;"."),TRUE,FALSE)</formula>
    </cfRule>
    <cfRule type="expression" dxfId="164" priority="178">
      <formula>IF(AND(AL367&gt;=0, RIGHT(TEXT(AL367,"0.#"),1)="."),TRUE,FALSE)</formula>
    </cfRule>
    <cfRule type="expression" dxfId="163" priority="179">
      <formula>IF(AND(AL367&lt;0, RIGHT(TEXT(AL367,"0.#"),1)&lt;&gt;"."),TRUE,FALSE)</formula>
    </cfRule>
    <cfRule type="expression" dxfId="162" priority="180">
      <formula>IF(AND(AL367&lt;0, RIGHT(TEXT(AL367,"0.#"),1)="."),TRUE,FALSE)</formula>
    </cfRule>
  </conditionalFormatting>
  <conditionalFormatting sqref="Y368 Y370">
    <cfRule type="expression" dxfId="161" priority="175">
      <formula>IF(RIGHT(TEXT(Y368,"0.#"),1)=".",FALSE,TRUE)</formula>
    </cfRule>
    <cfRule type="expression" dxfId="160" priority="176">
      <formula>IF(RIGHT(TEXT(Y368,"0.#"),1)=".",TRUE,FALSE)</formula>
    </cfRule>
  </conditionalFormatting>
  <conditionalFormatting sqref="Y367">
    <cfRule type="expression" dxfId="159" priority="173">
      <formula>IF(RIGHT(TEXT(Y367,"0.#"),1)=".",FALSE,TRUE)</formula>
    </cfRule>
    <cfRule type="expression" dxfId="158" priority="174">
      <formula>IF(RIGHT(TEXT(Y367,"0.#"),1)=".",TRUE,FALSE)</formula>
    </cfRule>
  </conditionalFormatting>
  <conditionalFormatting sqref="Y368">
    <cfRule type="expression" dxfId="157" priority="171">
      <formula>IF(RIGHT(TEXT(Y368,"0.#"),1)=".",FALSE,TRUE)</formula>
    </cfRule>
    <cfRule type="expression" dxfId="156" priority="172">
      <formula>IF(RIGHT(TEXT(Y368,"0.#"),1)=".",TRUE,FALSE)</formula>
    </cfRule>
  </conditionalFormatting>
  <conditionalFormatting sqref="Y369">
    <cfRule type="expression" dxfId="155" priority="169">
      <formula>IF(RIGHT(TEXT(Y369,"0.#"),1)=".",FALSE,TRUE)</formula>
    </cfRule>
    <cfRule type="expression" dxfId="154" priority="170">
      <formula>IF(RIGHT(TEXT(Y369,"0.#"),1)=".",TRUE,FALSE)</formula>
    </cfRule>
  </conditionalFormatting>
  <conditionalFormatting sqref="Y400">
    <cfRule type="expression" dxfId="153" priority="167">
      <formula>IF(RIGHT(TEXT(Y400,"0.#"),1)=".",FALSE,TRUE)</formula>
    </cfRule>
    <cfRule type="expression" dxfId="152" priority="168">
      <formula>IF(RIGHT(TEXT(Y400,"0.#"),1)=".",TRUE,FALSE)</formula>
    </cfRule>
  </conditionalFormatting>
  <conditionalFormatting sqref="AL400:AO400">
    <cfRule type="expression" dxfId="151" priority="163">
      <formula>IF(AND(AL400&gt;=0, RIGHT(TEXT(AL400,"0.#"),1)&lt;&gt;"."),TRUE,FALSE)</formula>
    </cfRule>
    <cfRule type="expression" dxfId="150" priority="164">
      <formula>IF(AND(AL400&gt;=0, RIGHT(TEXT(AL400,"0.#"),1)="."),TRUE,FALSE)</formula>
    </cfRule>
    <cfRule type="expression" dxfId="149" priority="165">
      <formula>IF(AND(AL400&lt;0, RIGHT(TEXT(AL400,"0.#"),1)&lt;&gt;"."),TRUE,FALSE)</formula>
    </cfRule>
    <cfRule type="expression" dxfId="148" priority="166">
      <formula>IF(AND(AL400&lt;0, RIGHT(TEXT(AL400,"0.#"),1)="."),TRUE,FALSE)</formula>
    </cfRule>
  </conditionalFormatting>
  <conditionalFormatting sqref="Y433">
    <cfRule type="expression" dxfId="147" priority="161">
      <formula>IF(RIGHT(TEXT(Y433,"0.#"),1)=".",FALSE,TRUE)</formula>
    </cfRule>
    <cfRule type="expression" dxfId="146" priority="162">
      <formula>IF(RIGHT(TEXT(Y433,"0.#"),1)=".",TRUE,FALSE)</formula>
    </cfRule>
  </conditionalFormatting>
  <conditionalFormatting sqref="AL433:AO433">
    <cfRule type="expression" dxfId="145" priority="157">
      <formula>IF(AND(AL433&gt;=0, RIGHT(TEXT(AL433,"0.#"),1)&lt;&gt;"."),TRUE,FALSE)</formula>
    </cfRule>
    <cfRule type="expression" dxfId="144" priority="158">
      <formula>IF(AND(AL433&gt;=0, RIGHT(TEXT(AL433,"0.#"),1)="."),TRUE,FALSE)</formula>
    </cfRule>
    <cfRule type="expression" dxfId="143" priority="159">
      <formula>IF(AND(AL433&lt;0, RIGHT(TEXT(AL433,"0.#"),1)&lt;&gt;"."),TRUE,FALSE)</formula>
    </cfRule>
    <cfRule type="expression" dxfId="142" priority="160">
      <formula>IF(AND(AL433&lt;0, RIGHT(TEXT(AL433,"0.#"),1)="."),TRUE,FALSE)</formula>
    </cfRule>
  </conditionalFormatting>
  <conditionalFormatting sqref="Y466">
    <cfRule type="expression" dxfId="141" priority="155">
      <formula>IF(RIGHT(TEXT(Y466,"0.#"),1)=".",FALSE,TRUE)</formula>
    </cfRule>
    <cfRule type="expression" dxfId="140" priority="156">
      <formula>IF(RIGHT(TEXT(Y466,"0.#"),1)=".",TRUE,FALSE)</formula>
    </cfRule>
  </conditionalFormatting>
  <conditionalFormatting sqref="AL466:AO466">
    <cfRule type="expression" dxfId="139" priority="151">
      <formula>IF(AND(AL466&gt;=0, RIGHT(TEXT(AL466,"0.#"),1)&lt;&gt;"."),TRUE,FALSE)</formula>
    </cfRule>
    <cfRule type="expression" dxfId="138" priority="152">
      <formula>IF(AND(AL466&gt;=0, RIGHT(TEXT(AL466,"0.#"),1)="."),TRUE,FALSE)</formula>
    </cfRule>
    <cfRule type="expression" dxfId="137" priority="153">
      <formula>IF(AND(AL466&lt;0, RIGHT(TEXT(AL466,"0.#"),1)&lt;&gt;"."),TRUE,FALSE)</formula>
    </cfRule>
    <cfRule type="expression" dxfId="136" priority="154">
      <formula>IF(AND(AL466&lt;0, RIGHT(TEXT(AL466,"0.#"),1)="."),TRUE,FALSE)</formula>
    </cfRule>
  </conditionalFormatting>
  <conditionalFormatting sqref="AL499:AO499">
    <cfRule type="expression" dxfId="135" priority="147">
      <formula>IF(AND(AL499&gt;=0, RIGHT(TEXT(AL499,"0.#"),1)&lt;&gt;"."),TRUE,FALSE)</formula>
    </cfRule>
    <cfRule type="expression" dxfId="134" priority="148">
      <formula>IF(AND(AL499&gt;=0, RIGHT(TEXT(AL499,"0.#"),1)="."),TRUE,FALSE)</formula>
    </cfRule>
    <cfRule type="expression" dxfId="133" priority="149">
      <formula>IF(AND(AL499&lt;0, RIGHT(TEXT(AL499,"0.#"),1)&lt;&gt;"."),TRUE,FALSE)</formula>
    </cfRule>
    <cfRule type="expression" dxfId="132" priority="150">
      <formula>IF(AND(AL499&lt;0, RIGHT(TEXT(AL499,"0.#"),1)="."),TRUE,FALSE)</formula>
    </cfRule>
  </conditionalFormatting>
  <conditionalFormatting sqref="Y499">
    <cfRule type="expression" dxfId="131" priority="145">
      <formula>IF(RIGHT(TEXT(Y499,"0.#"),1)=".",FALSE,TRUE)</formula>
    </cfRule>
    <cfRule type="expression" dxfId="130" priority="146">
      <formula>IF(RIGHT(TEXT(Y499,"0.#"),1)=".",TRUE,FALSE)</formula>
    </cfRule>
  </conditionalFormatting>
  <conditionalFormatting sqref="AL533:AO533">
    <cfRule type="expression" dxfId="129" priority="141">
      <formula>IF(AND(AL533&gt;=0, RIGHT(TEXT(AL533,"0.#"),1)&lt;&gt;"."),TRUE,FALSE)</formula>
    </cfRule>
    <cfRule type="expression" dxfId="128" priority="142">
      <formula>IF(AND(AL533&gt;=0, RIGHT(TEXT(AL533,"0.#"),1)="."),TRUE,FALSE)</formula>
    </cfRule>
    <cfRule type="expression" dxfId="127" priority="143">
      <formula>IF(AND(AL533&lt;0, RIGHT(TEXT(AL533,"0.#"),1)&lt;&gt;"."),TRUE,FALSE)</formula>
    </cfRule>
    <cfRule type="expression" dxfId="126" priority="144">
      <formula>IF(AND(AL533&lt;0, RIGHT(TEXT(AL533,"0.#"),1)="."),TRUE,FALSE)</formula>
    </cfRule>
  </conditionalFormatting>
  <conditionalFormatting sqref="Y532:Y533">
    <cfRule type="expression" dxfId="125" priority="139">
      <formula>IF(RIGHT(TEXT(Y532,"0.#"),1)=".",FALSE,TRUE)</formula>
    </cfRule>
    <cfRule type="expression" dxfId="124" priority="140">
      <formula>IF(RIGHT(TEXT(Y532,"0.#"),1)=".",TRUE,FALSE)</formula>
    </cfRule>
  </conditionalFormatting>
  <conditionalFormatting sqref="AL532:AO532">
    <cfRule type="expression" dxfId="123" priority="135">
      <formula>IF(AND(AL532&gt;=0, RIGHT(TEXT(AL532,"0.#"),1)&lt;&gt;"."),TRUE,FALSE)</formula>
    </cfRule>
    <cfRule type="expression" dxfId="122" priority="136">
      <formula>IF(AND(AL532&gt;=0, RIGHT(TEXT(AL532,"0.#"),1)="."),TRUE,FALSE)</formula>
    </cfRule>
    <cfRule type="expression" dxfId="121" priority="137">
      <formula>IF(AND(AL532&lt;0, RIGHT(TEXT(AL532,"0.#"),1)&lt;&gt;"."),TRUE,FALSE)</formula>
    </cfRule>
    <cfRule type="expression" dxfId="120" priority="138">
      <formula>IF(AND(AL532&lt;0, RIGHT(TEXT(AL532,"0.#"),1)="."),TRUE,FALSE)</formula>
    </cfRule>
  </conditionalFormatting>
  <conditionalFormatting sqref="Y565">
    <cfRule type="expression" dxfId="119" priority="133">
      <formula>IF(RIGHT(TEXT(Y565,"0.#"),1)=".",FALSE,TRUE)</formula>
    </cfRule>
    <cfRule type="expression" dxfId="118" priority="134">
      <formula>IF(RIGHT(TEXT(Y565,"0.#"),1)=".",TRUE,FALSE)</formula>
    </cfRule>
  </conditionalFormatting>
  <conditionalFormatting sqref="AL565:AO565">
    <cfRule type="expression" dxfId="117" priority="129">
      <formula>IF(AND(AL565&gt;=0, RIGHT(TEXT(AL565,"0.#"),1)&lt;&gt;"."),TRUE,FALSE)</formula>
    </cfRule>
    <cfRule type="expression" dxfId="116" priority="130">
      <formula>IF(AND(AL565&gt;=0, RIGHT(TEXT(AL565,"0.#"),1)="."),TRUE,FALSE)</formula>
    </cfRule>
    <cfRule type="expression" dxfId="115" priority="131">
      <formula>IF(AND(AL565&lt;0, RIGHT(TEXT(AL565,"0.#"),1)&lt;&gt;"."),TRUE,FALSE)</formula>
    </cfRule>
    <cfRule type="expression" dxfId="114" priority="132">
      <formula>IF(AND(AL565&lt;0, RIGHT(TEXT(AL565,"0.#"),1)="."),TRUE,FALSE)</formula>
    </cfRule>
  </conditionalFormatting>
  <conditionalFormatting sqref="AL598:AO598">
    <cfRule type="expression" dxfId="113" priority="125">
      <formula>IF(AND(AL598&gt;=0, RIGHT(TEXT(AL598,"0.#"),1)&lt;&gt;"."),TRUE,FALSE)</formula>
    </cfRule>
    <cfRule type="expression" dxfId="112" priority="126">
      <formula>IF(AND(AL598&gt;=0, RIGHT(TEXT(AL598,"0.#"),1)="."),TRUE,FALSE)</formula>
    </cfRule>
    <cfRule type="expression" dxfId="111" priority="127">
      <formula>IF(AND(AL598&lt;0, RIGHT(TEXT(AL598,"0.#"),1)&lt;&gt;"."),TRUE,FALSE)</formula>
    </cfRule>
    <cfRule type="expression" dxfId="110" priority="128">
      <formula>IF(AND(AL598&lt;0, RIGHT(TEXT(AL598,"0.#"),1)="."),TRUE,FALSE)</formula>
    </cfRule>
  </conditionalFormatting>
  <conditionalFormatting sqref="Y598">
    <cfRule type="expression" dxfId="109" priority="123">
      <formula>IF(RIGHT(TEXT(Y598,"0.#"),1)=".",FALSE,TRUE)</formula>
    </cfRule>
    <cfRule type="expression" dxfId="108" priority="124">
      <formula>IF(RIGHT(TEXT(Y598,"0.#"),1)=".",TRUE,FALSE)</formula>
    </cfRule>
  </conditionalFormatting>
  <conditionalFormatting sqref="Y631">
    <cfRule type="expression" dxfId="107" priority="117">
      <formula>IF(RIGHT(TEXT(Y631,"0.#"),1)=".",FALSE,TRUE)</formula>
    </cfRule>
    <cfRule type="expression" dxfId="106" priority="118">
      <formula>IF(RIGHT(TEXT(Y631,"0.#"),1)=".",TRUE,FALSE)</formula>
    </cfRule>
  </conditionalFormatting>
  <conditionalFormatting sqref="AL631:AO631">
    <cfRule type="expression" dxfId="105" priority="119">
      <formula>IF(AND(AL631&gt;=0, RIGHT(TEXT(AL631,"0.#"),1)&lt;&gt;"."),TRUE,FALSE)</formula>
    </cfRule>
    <cfRule type="expression" dxfId="104" priority="120">
      <formula>IF(AND(AL631&gt;=0, RIGHT(TEXT(AL631,"0.#"),1)="."),TRUE,FALSE)</formula>
    </cfRule>
    <cfRule type="expression" dxfId="103" priority="121">
      <formula>IF(AND(AL631&lt;0, RIGHT(TEXT(AL631,"0.#"),1)&lt;&gt;"."),TRUE,FALSE)</formula>
    </cfRule>
    <cfRule type="expression" dxfId="102" priority="122">
      <formula>IF(AND(AL631&lt;0, RIGHT(TEXT(AL631,"0.#"),1)="."),TRUE,FALSE)</formula>
    </cfRule>
  </conditionalFormatting>
  <conditionalFormatting sqref="Y664">
    <cfRule type="expression" dxfId="101" priority="111">
      <formula>IF(RIGHT(TEXT(Y664,"0.#"),1)=".",FALSE,TRUE)</formula>
    </cfRule>
    <cfRule type="expression" dxfId="100" priority="112">
      <formula>IF(RIGHT(TEXT(Y664,"0.#"),1)=".",TRUE,FALSE)</formula>
    </cfRule>
  </conditionalFormatting>
  <conditionalFormatting sqref="AL664:AO664">
    <cfRule type="expression" dxfId="99" priority="113">
      <formula>IF(AND(AL664&gt;=0, RIGHT(TEXT(AL664,"0.#"),1)&lt;&gt;"."),TRUE,FALSE)</formula>
    </cfRule>
    <cfRule type="expression" dxfId="98" priority="114">
      <formula>IF(AND(AL664&gt;=0, RIGHT(TEXT(AL664,"0.#"),1)="."),TRUE,FALSE)</formula>
    </cfRule>
    <cfRule type="expression" dxfId="97" priority="115">
      <formula>IF(AND(AL664&lt;0, RIGHT(TEXT(AL664,"0.#"),1)&lt;&gt;"."),TRUE,FALSE)</formula>
    </cfRule>
    <cfRule type="expression" dxfId="96" priority="116">
      <formula>IF(AND(AL664&lt;0, RIGHT(TEXT(AL664,"0.#"),1)="."),TRUE,FALSE)</formula>
    </cfRule>
  </conditionalFormatting>
  <conditionalFormatting sqref="Y697">
    <cfRule type="expression" dxfId="95" priority="105">
      <formula>IF(RIGHT(TEXT(Y697,"0.#"),1)=".",FALSE,TRUE)</formula>
    </cfRule>
    <cfRule type="expression" dxfId="94" priority="106">
      <formula>IF(RIGHT(TEXT(Y697,"0.#"),1)=".",TRUE,FALSE)</formula>
    </cfRule>
  </conditionalFormatting>
  <conditionalFormatting sqref="AL697:AO697">
    <cfRule type="expression" dxfId="93" priority="107">
      <formula>IF(AND(AL697&gt;=0, RIGHT(TEXT(AL697,"0.#"),1)&lt;&gt;"."),TRUE,FALSE)</formula>
    </cfRule>
    <cfRule type="expression" dxfId="92" priority="108">
      <formula>IF(AND(AL697&gt;=0, RIGHT(TEXT(AL697,"0.#"),1)="."),TRUE,FALSE)</formula>
    </cfRule>
    <cfRule type="expression" dxfId="91" priority="109">
      <formula>IF(AND(AL697&lt;0, RIGHT(TEXT(AL697,"0.#"),1)&lt;&gt;"."),TRUE,FALSE)</formula>
    </cfRule>
    <cfRule type="expression" dxfId="90" priority="110">
      <formula>IF(AND(AL697&lt;0, RIGHT(TEXT(AL697,"0.#"),1)="."),TRUE,FALSE)</formula>
    </cfRule>
  </conditionalFormatting>
  <conditionalFormatting sqref="Y730">
    <cfRule type="expression" dxfId="89" priority="99">
      <formula>IF(RIGHT(TEXT(Y730,"0.#"),1)=".",FALSE,TRUE)</formula>
    </cfRule>
    <cfRule type="expression" dxfId="88" priority="100">
      <formula>IF(RIGHT(TEXT(Y730,"0.#"),1)=".",TRUE,FALSE)</formula>
    </cfRule>
  </conditionalFormatting>
  <conditionalFormatting sqref="Y763">
    <cfRule type="expression" dxfId="87" priority="93">
      <formula>IF(RIGHT(TEXT(Y763,"0.#"),1)=".",FALSE,TRUE)</formula>
    </cfRule>
    <cfRule type="expression" dxfId="86" priority="94">
      <formula>IF(RIGHT(TEXT(Y763,"0.#"),1)=".",TRUE,FALSE)</formula>
    </cfRule>
  </conditionalFormatting>
  <conditionalFormatting sqref="AL763:AO763">
    <cfRule type="expression" dxfId="85" priority="95">
      <formula>IF(AND(AL763&gt;=0, RIGHT(TEXT(AL763,"0.#"),1)&lt;&gt;"."),TRUE,FALSE)</formula>
    </cfRule>
    <cfRule type="expression" dxfId="84" priority="96">
      <formula>IF(AND(AL763&gt;=0, RIGHT(TEXT(AL763,"0.#"),1)="."),TRUE,FALSE)</formula>
    </cfRule>
    <cfRule type="expression" dxfId="83" priority="97">
      <formula>IF(AND(AL763&lt;0, RIGHT(TEXT(AL763,"0.#"),1)&lt;&gt;"."),TRUE,FALSE)</formula>
    </cfRule>
    <cfRule type="expression" dxfId="82" priority="98">
      <formula>IF(AND(AL763&lt;0, RIGHT(TEXT(AL763,"0.#"),1)="."),TRUE,FALSE)</formula>
    </cfRule>
  </conditionalFormatting>
  <conditionalFormatting sqref="Y796">
    <cfRule type="expression" dxfId="81" priority="87">
      <formula>IF(RIGHT(TEXT(Y796,"0.#"),1)=".",FALSE,TRUE)</formula>
    </cfRule>
    <cfRule type="expression" dxfId="80" priority="88">
      <formula>IF(RIGHT(TEXT(Y796,"0.#"),1)=".",TRUE,FALSE)</formula>
    </cfRule>
  </conditionalFormatting>
  <conditionalFormatting sqref="AL796:AO796">
    <cfRule type="expression" dxfId="79" priority="89">
      <formula>IF(AND(AL796&gt;=0, RIGHT(TEXT(AL796,"0.#"),1)&lt;&gt;"."),TRUE,FALSE)</formula>
    </cfRule>
    <cfRule type="expression" dxfId="78" priority="90">
      <formula>IF(AND(AL796&gt;=0, RIGHT(TEXT(AL796,"0.#"),1)="."),TRUE,FALSE)</formula>
    </cfRule>
    <cfRule type="expression" dxfId="77" priority="91">
      <formula>IF(AND(AL796&lt;0, RIGHT(TEXT(AL796,"0.#"),1)&lt;&gt;"."),TRUE,FALSE)</formula>
    </cfRule>
    <cfRule type="expression" dxfId="76" priority="92">
      <formula>IF(AND(AL796&lt;0, RIGHT(TEXT(AL796,"0.#"),1)="."),TRUE,FALSE)</formula>
    </cfRule>
  </conditionalFormatting>
  <conditionalFormatting sqref="Y829:Y830">
    <cfRule type="expression" dxfId="75" priority="85">
      <formula>IF(RIGHT(TEXT(Y829,"0.#"),1)=".",FALSE,TRUE)</formula>
    </cfRule>
    <cfRule type="expression" dxfId="74" priority="86">
      <formula>IF(RIGHT(TEXT(Y829,"0.#"),1)=".",TRUE,FALSE)</formula>
    </cfRule>
  </conditionalFormatting>
  <conditionalFormatting sqref="AL829:AO830">
    <cfRule type="expression" dxfId="73" priority="81">
      <formula>IF(AND(AL829&gt;=0, RIGHT(TEXT(AL829,"0.#"),1)&lt;&gt;"."),TRUE,FALSE)</formula>
    </cfRule>
    <cfRule type="expression" dxfId="72" priority="82">
      <formula>IF(AND(AL829&gt;=0, RIGHT(TEXT(AL829,"0.#"),1)="."),TRUE,FALSE)</formula>
    </cfRule>
    <cfRule type="expression" dxfId="71" priority="83">
      <formula>IF(AND(AL829&lt;0, RIGHT(TEXT(AL829,"0.#"),1)&lt;&gt;"."),TRUE,FALSE)</formula>
    </cfRule>
    <cfRule type="expression" dxfId="70" priority="84">
      <formula>IF(AND(AL829&lt;0, RIGHT(TEXT(AL829,"0.#"),1)="."),TRUE,FALSE)</formula>
    </cfRule>
  </conditionalFormatting>
  <conditionalFormatting sqref="AL862:AO862">
    <cfRule type="expression" dxfId="69" priority="77">
      <formula>IF(AND(AL862&gt;=0, RIGHT(TEXT(AL862,"0.#"),1)&lt;&gt;"."),TRUE,FALSE)</formula>
    </cfRule>
    <cfRule type="expression" dxfId="68" priority="78">
      <formula>IF(AND(AL862&gt;=0, RIGHT(TEXT(AL862,"0.#"),1)="."),TRUE,FALSE)</formula>
    </cfRule>
    <cfRule type="expression" dxfId="67" priority="79">
      <formula>IF(AND(AL862&lt;0, RIGHT(TEXT(AL862,"0.#"),1)&lt;&gt;"."),TRUE,FALSE)</formula>
    </cfRule>
    <cfRule type="expression" dxfId="66" priority="80">
      <formula>IF(AND(AL862&lt;0, RIGHT(TEXT(AL862,"0.#"),1)="."),TRUE,FALSE)</formula>
    </cfRule>
  </conditionalFormatting>
  <conditionalFormatting sqref="Y862">
    <cfRule type="expression" dxfId="65" priority="75">
      <formula>IF(RIGHT(TEXT(Y862,"0.#"),1)=".",FALSE,TRUE)</formula>
    </cfRule>
    <cfRule type="expression" dxfId="64" priority="76">
      <formula>IF(RIGHT(TEXT(Y862,"0.#"),1)=".",TRUE,FALSE)</formula>
    </cfRule>
  </conditionalFormatting>
  <conditionalFormatting sqref="Y895">
    <cfRule type="expression" dxfId="63" priority="73">
      <formula>IF(RIGHT(TEXT(Y895,"0.#"),1)=".",FALSE,TRUE)</formula>
    </cfRule>
    <cfRule type="expression" dxfId="62" priority="74">
      <formula>IF(RIGHT(TEXT(Y895,"0.#"),1)=".",TRUE,FALSE)</formula>
    </cfRule>
  </conditionalFormatting>
  <conditionalFormatting sqref="AL895:AO895">
    <cfRule type="expression" dxfId="61" priority="69">
      <formula>IF(AND(AL895&gt;=0, RIGHT(TEXT(AL895,"0.#"),1)&lt;&gt;"."),TRUE,FALSE)</formula>
    </cfRule>
    <cfRule type="expression" dxfId="60" priority="70">
      <formula>IF(AND(AL895&gt;=0, RIGHT(TEXT(AL895,"0.#"),1)="."),TRUE,FALSE)</formula>
    </cfRule>
    <cfRule type="expression" dxfId="59" priority="71">
      <formula>IF(AND(AL895&lt;0, RIGHT(TEXT(AL895,"0.#"),1)&lt;&gt;"."),TRUE,FALSE)</formula>
    </cfRule>
    <cfRule type="expression" dxfId="58" priority="72">
      <formula>IF(AND(AL895&lt;0, RIGHT(TEXT(AL895,"0.#"),1)="."),TRUE,FALSE)</formula>
    </cfRule>
  </conditionalFormatting>
  <conditionalFormatting sqref="AL928:AO928">
    <cfRule type="expression" dxfId="57" priority="65">
      <formula>IF(AND(AL928&gt;=0, RIGHT(TEXT(AL928,"0.#"),1)&lt;&gt;"."),TRUE,FALSE)</formula>
    </cfRule>
    <cfRule type="expression" dxfId="56" priority="66">
      <formula>IF(AND(AL928&gt;=0, RIGHT(TEXT(AL928,"0.#"),1)="."),TRUE,FALSE)</formula>
    </cfRule>
    <cfRule type="expression" dxfId="55" priority="67">
      <formula>IF(AND(AL928&lt;0, RIGHT(TEXT(AL928,"0.#"),1)&lt;&gt;"."),TRUE,FALSE)</formula>
    </cfRule>
    <cfRule type="expression" dxfId="54" priority="68">
      <formula>IF(AND(AL928&lt;0, RIGHT(TEXT(AL928,"0.#"),1)="."),TRUE,FALSE)</formula>
    </cfRule>
  </conditionalFormatting>
  <conditionalFormatting sqref="Y928">
    <cfRule type="expression" dxfId="53" priority="63">
      <formula>IF(RIGHT(TEXT(Y928,"0.#"),1)=".",FALSE,TRUE)</formula>
    </cfRule>
    <cfRule type="expression" dxfId="52" priority="64">
      <formula>IF(RIGHT(TEXT(Y928,"0.#"),1)=".",TRUE,FALSE)</formula>
    </cfRule>
  </conditionalFormatting>
  <conditionalFormatting sqref="Y1028 Y1030:Y1036">
    <cfRule type="expression" dxfId="51" priority="55">
      <formula>IF(RIGHT(TEXT(Y1028,"0.#"),1)=".",FALSE,TRUE)</formula>
    </cfRule>
    <cfRule type="expression" dxfId="50" priority="56">
      <formula>IF(RIGHT(TEXT(Y1028,"0.#"),1)=".",TRUE,FALSE)</formula>
    </cfRule>
  </conditionalFormatting>
  <conditionalFormatting sqref="Y1029">
    <cfRule type="expression" dxfId="49" priority="53">
      <formula>IF(RIGHT(TEXT(Y1029,"0.#"),1)=".",FALSE,TRUE)</formula>
    </cfRule>
    <cfRule type="expression" dxfId="48" priority="54">
      <formula>IF(RIGHT(TEXT(Y1029,"0.#"),1)=".",TRUE,FALSE)</formula>
    </cfRule>
  </conditionalFormatting>
  <conditionalFormatting sqref="AL962:AO970">
    <cfRule type="expression" dxfId="47" priority="45">
      <formula>IF(AND(AL962&gt;=0, RIGHT(TEXT(AL962,"0.#"),1)&lt;&gt;"."),TRUE,FALSE)</formula>
    </cfRule>
    <cfRule type="expression" dxfId="46" priority="46">
      <formula>IF(AND(AL962&gt;=0, RIGHT(TEXT(AL962,"0.#"),1)="."),TRUE,FALSE)</formula>
    </cfRule>
    <cfRule type="expression" dxfId="45" priority="47">
      <formula>IF(AND(AL962&lt;0, RIGHT(TEXT(AL962,"0.#"),1)&lt;&gt;"."),TRUE,FALSE)</formula>
    </cfRule>
    <cfRule type="expression" dxfId="44" priority="48">
      <formula>IF(AND(AL962&lt;0, RIGHT(TEXT(AL962,"0.#"),1)="."),TRUE,FALSE)</formula>
    </cfRule>
  </conditionalFormatting>
  <conditionalFormatting sqref="Y1126">
    <cfRule type="expression" dxfId="43" priority="43">
      <formula>IF(RIGHT(TEXT(Y1126,"0.#"),1)=".",FALSE,TRUE)</formula>
    </cfRule>
    <cfRule type="expression" dxfId="42" priority="44">
      <formula>IF(RIGHT(TEXT(Y1126,"0.#"),1)=".",TRUE,FALSE)</formula>
    </cfRule>
  </conditionalFormatting>
  <conditionalFormatting sqref="Y1093">
    <cfRule type="expression" dxfId="41" priority="41">
      <formula>IF(RIGHT(TEXT(Y1093,"0.#"),1)=".",FALSE,TRUE)</formula>
    </cfRule>
    <cfRule type="expression" dxfId="40" priority="42">
      <formula>IF(RIGHT(TEXT(Y1093,"0.#"),1)=".",TRUE,FALSE)</formula>
    </cfRule>
  </conditionalFormatting>
  <conditionalFormatting sqref="Y1060:Y1061 Y1063:Y1069">
    <cfRule type="expression" dxfId="39" priority="39">
      <formula>IF(RIGHT(TEXT(Y1060,"0.#"),1)=".",FALSE,TRUE)</formula>
    </cfRule>
    <cfRule type="expression" dxfId="38" priority="40">
      <formula>IF(RIGHT(TEXT(Y1060,"0.#"),1)=".",TRUE,FALSE)</formula>
    </cfRule>
  </conditionalFormatting>
  <conditionalFormatting sqref="Y1062">
    <cfRule type="expression" dxfId="37" priority="37">
      <formula>IF(RIGHT(TEXT(Y1062,"0.#"),1)=".",FALSE,TRUE)</formula>
    </cfRule>
    <cfRule type="expression" dxfId="36" priority="38">
      <formula>IF(RIGHT(TEXT(Y1062,"0.#"),1)=".",TRUE,FALSE)</formula>
    </cfRule>
  </conditionalFormatting>
  <conditionalFormatting sqref="AL1027:AO1027">
    <cfRule type="expression" dxfId="35" priority="33">
      <formula>IF(AND(AL1027&gt;=0, RIGHT(TEXT(AL1027,"0.#"),1)&lt;&gt;"."),TRUE,FALSE)</formula>
    </cfRule>
    <cfRule type="expression" dxfId="34" priority="34">
      <formula>IF(AND(AL1027&gt;=0, RIGHT(TEXT(AL1027,"0.#"),1)="."),TRUE,FALSE)</formula>
    </cfRule>
    <cfRule type="expression" dxfId="33" priority="35">
      <formula>IF(AND(AL1027&lt;0, RIGHT(TEXT(AL1027,"0.#"),1)&lt;&gt;"."),TRUE,FALSE)</formula>
    </cfRule>
    <cfRule type="expression" dxfId="32" priority="36">
      <formula>IF(AND(AL1027&lt;0, RIGHT(TEXT(AL1027,"0.#"),1)="."),TRUE,FALSE)</formula>
    </cfRule>
  </conditionalFormatting>
  <conditionalFormatting sqref="Y1027">
    <cfRule type="expression" dxfId="31" priority="31">
      <formula>IF(RIGHT(TEXT(Y1027,"0.#"),1)=".",FALSE,TRUE)</formula>
    </cfRule>
    <cfRule type="expression" dxfId="30" priority="32">
      <formula>IF(RIGHT(TEXT(Y1027,"0.#"),1)=".",TRUE,FALSE)</formula>
    </cfRule>
  </conditionalFormatting>
  <conditionalFormatting sqref="Y994:Y1003">
    <cfRule type="expression" dxfId="29" priority="29">
      <formula>IF(RIGHT(TEXT(Y994,"0.#"),1)=".",FALSE,TRUE)</formula>
    </cfRule>
    <cfRule type="expression" dxfId="28" priority="30">
      <formula>IF(RIGHT(TEXT(Y994,"0.#"),1)=".",TRUE,FALSE)</formula>
    </cfRule>
  </conditionalFormatting>
  <conditionalFormatting sqref="AL994:AO1003">
    <cfRule type="expression" dxfId="27" priority="25">
      <formula>IF(AND(AL994&gt;=0, RIGHT(TEXT(AL994,"0.#"),1)&lt;&gt;"."),TRUE,FALSE)</formula>
    </cfRule>
    <cfRule type="expression" dxfId="26" priority="26">
      <formula>IF(AND(AL994&gt;=0, RIGHT(TEXT(AL994,"0.#"),1)="."),TRUE,FALSE)</formula>
    </cfRule>
    <cfRule type="expression" dxfId="25" priority="27">
      <formula>IF(AND(AL994&lt;0, RIGHT(TEXT(AL994,"0.#"),1)&lt;&gt;"."),TRUE,FALSE)</formula>
    </cfRule>
    <cfRule type="expression" dxfId="24" priority="28">
      <formula>IF(AND(AL994&lt;0, RIGHT(TEXT(AL994,"0.#"),1)="."),TRUE,FALSE)</formula>
    </cfRule>
  </conditionalFormatting>
  <conditionalFormatting sqref="AL961:AO961">
    <cfRule type="expression" dxfId="23" priority="21">
      <formula>IF(AND(AL961&gt;=0, RIGHT(TEXT(AL961,"0.#"),1)&lt;&gt;"."),TRUE,FALSE)</formula>
    </cfRule>
    <cfRule type="expression" dxfId="22" priority="22">
      <formula>IF(AND(AL961&gt;=0, RIGHT(TEXT(AL961,"0.#"),1)="."),TRUE,FALSE)</formula>
    </cfRule>
    <cfRule type="expression" dxfId="21" priority="23">
      <formula>IF(AND(AL961&lt;0, RIGHT(TEXT(AL961,"0.#"),1)&lt;&gt;"."),TRUE,FALSE)</formula>
    </cfRule>
    <cfRule type="expression" dxfId="20" priority="24">
      <formula>IF(AND(AL961&lt;0, RIGHT(TEXT(AL961,"0.#"),1)="."),TRUE,FALSE)</formula>
    </cfRule>
  </conditionalFormatting>
  <conditionalFormatting sqref="Y961">
    <cfRule type="expression" dxfId="19" priority="19">
      <formula>IF(RIGHT(TEXT(Y961,"0.#"),1)=".",FALSE,TRUE)</formula>
    </cfRule>
    <cfRule type="expression" dxfId="18" priority="20">
      <formula>IF(RIGHT(TEXT(Y961,"0.#"),1)=".",TRUE,FALSE)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AL202:AO202">
    <cfRule type="expression" dxfId="13" priority="11">
      <formula>IF(AND(AL202&gt;=0, RIGHT(TEXT(AL202,"0.#"),1)&lt;&gt;"."),TRUE,FALSE)</formula>
    </cfRule>
    <cfRule type="expression" dxfId="12" priority="12">
      <formula>IF(AND(AL202&gt;=0, RIGHT(TEXT(AL202,"0.#"),1)="."),TRUE,FALSE)</formula>
    </cfRule>
    <cfRule type="expression" dxfId="11" priority="13">
      <formula>IF(AND(AL202&lt;0, RIGHT(TEXT(AL202,"0.#"),1)&lt;&gt;"."),TRUE,FALSE)</formula>
    </cfRule>
    <cfRule type="expression" dxfId="10" priority="14">
      <formula>IF(AND(AL202&lt;0, RIGHT(TEXT(AL202,"0.#"),1)="."),TRUE,FALSE)</formula>
    </cfRule>
  </conditionalFormatting>
  <conditionalFormatting sqref="AL730:AO730">
    <cfRule type="expression" dxfId="9" priority="7">
      <formula>IF(AND(AL730&gt;=0, RIGHT(TEXT(AL730,"0.#"),1)&lt;&gt;"."),TRUE,FALSE)</formula>
    </cfRule>
    <cfRule type="expression" dxfId="8" priority="8">
      <formula>IF(AND(AL730&gt;=0, RIGHT(TEXT(AL730,"0.#"),1)="."),TRUE,FALSE)</formula>
    </cfRule>
    <cfRule type="expression" dxfId="7" priority="9">
      <formula>IF(AND(AL730&lt;0, RIGHT(TEXT(AL730,"0.#"),1)&lt;&gt;"."),TRUE,FALSE)</formula>
    </cfRule>
    <cfRule type="expression" dxfId="6" priority="10">
      <formula>IF(AND(AL730&lt;0, RIGHT(TEXT(AL730,"0.#"),1)="."),TRUE,FALSE)</formula>
    </cfRule>
  </conditionalFormatting>
  <conditionalFormatting sqref="Y1094">
    <cfRule type="expression" dxfId="5" priority="5">
      <formula>IF(RIGHT(TEXT(Y1094,"0.#"),1)=".",FALSE,TRUE)</formula>
    </cfRule>
    <cfRule type="expression" dxfId="4" priority="6">
      <formula>IF(RIGHT(TEXT(Y1094,"0.#"),1)=".",TRUE,FALSE)</formula>
    </cfRule>
  </conditionalFormatting>
  <conditionalFormatting sqref="AL698:AO698">
    <cfRule type="expression" dxfId="3" priority="1">
      <formula>IF(AND(AL698&gt;=0, RIGHT(TEXT(AL698,"0.#"),1)&lt;&gt;"."),TRUE,FALSE)</formula>
    </cfRule>
    <cfRule type="expression" dxfId="2" priority="2">
      <formula>IF(AND(AL698&gt;=0, RIGHT(TEXT(AL698,"0.#"),1)="."),TRUE,FALSE)</formula>
    </cfRule>
    <cfRule type="expression" dxfId="1" priority="3">
      <formula>IF(AND(AL698&lt;0, RIGHT(TEXT(AL698,"0.#"),1)&lt;&gt;"."),TRUE,FALSE)</formula>
    </cfRule>
    <cfRule type="expression" dxfId="0" priority="4">
      <formula>IF(AND(AL698&lt;0, RIGHT(TEXT(AL698,"0.#"),1)="."),TRUE,FALSE)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9" manualBreakCount="9">
    <brk id="265" max="16383" man="1"/>
    <brk id="529" max="16383" man="1"/>
    <brk id="796" max="16383" man="1"/>
    <brk id="1024"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2020-11-13T14:10:22Z</cp:lastPrinted>
  <dcterms:created xsi:type="dcterms:W3CDTF">2012-03-13T00:50:25Z</dcterms:created>
  <dcterms:modified xsi:type="dcterms:W3CDTF">2020-11-24T13:51:57Z</dcterms:modified>
</cp:coreProperties>
</file>