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t01\（部局内）大臣官房会計課\予算執行係\R2年度\作業依頼\■基金シート\12 最終公表\"/>
    </mc:Choice>
  </mc:AlternateContent>
  <bookViews>
    <workbookView xWindow="0" yWindow="0" windowWidth="28800" windowHeight="12210"/>
  </bookViews>
  <sheets>
    <sheet name="個別表(009)" sheetId="1" r:id="rId1"/>
  </sheets>
  <definedNames>
    <definedName name="_xlnm._FilterDatabase" localSheetId="0" hidden="1">'個別表(009)'!$A$1:$Y$11</definedName>
    <definedName name="_xlnm.Print_Area" localSheetId="0">'個別表(009)'!$A$1:$X$22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E10" i="1"/>
  <c r="F10" i="1"/>
  <c r="G10" i="1"/>
  <c r="H10" i="1"/>
  <c r="I10" i="1"/>
  <c r="J10" i="1"/>
  <c r="K10" i="1"/>
  <c r="L10" i="1"/>
  <c r="M10" i="1"/>
  <c r="N10" i="1"/>
  <c r="O10" i="1"/>
  <c r="P10" i="1"/>
  <c r="Q10" i="1"/>
  <c r="R10" i="1"/>
  <c r="S10" i="1"/>
  <c r="T10" i="1"/>
  <c r="U10" i="1"/>
  <c r="V10" i="1"/>
  <c r="W10" i="1"/>
  <c r="X10" i="1"/>
  <c r="Q11" i="1"/>
  <c r="R11" i="1"/>
  <c r="S11" i="1"/>
  <c r="T11" i="1"/>
  <c r="U11" i="1"/>
  <c r="V11" i="1"/>
  <c r="W11" i="1"/>
  <c r="X11" i="1"/>
  <c r="O23" i="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<sst xmlns="http://schemas.openxmlformats.org/spreadsheetml/2006/main" count="74" uniqueCount="50">
  <si>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</si>
  <si>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</si>
  <si>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</si>
  <si>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</si>
  <si>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</si>
  <si>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</si>
  <si>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</si>
  <si>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</si>
  <si>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</si>
  <si>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</si>
  <si>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</si>
  <si>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</si>
  <si>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</si>
  <si>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</si>
  <si>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</si>
  <si>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</si>
  <si>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</si>
  <si>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</si>
  <si>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</si>
  <si>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</si>
  <si>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ポリ塩化ビフェニルを使用した廃蛍光灯安定器の処理施設が立地する室蘭市において、当該処理が安全かつ確実に行われることを確保するための環境整備に関する事業</t>
    <phoneticPr fontId="2"/>
  </si>
  <si>
    <t>ポリ塩化ビフェニル廃棄物対策推進基金</t>
    <phoneticPr fontId="2"/>
  </si>
  <si>
    <t>室蘭市</t>
    <rPh sb="0" eb="2">
      <t>ムロラン</t>
    </rPh>
    <rPh sb="2" eb="3">
      <t>シ</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</si>
  <si>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</si>
  <si>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</si>
  <si>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</si>
  <si>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</si>
  <si>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</si>
  <si>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</si>
  <si>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</si>
  <si>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</si>
  <si>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</si>
  <si>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</si>
  <si>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</si>
  <si>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</si>
  <si>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</si>
  <si>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</si>
  <si>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</si>
  <si>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</si>
  <si>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令和元年度末　貸付残高等</t>
    <rPh sb="0" eb="2">
      <t>レイワ</t>
    </rPh>
    <rPh sb="2" eb="3">
      <t>ガン</t>
    </rPh>
    <rPh sb="3" eb="5">
      <t>ネンド</t>
    </rPh>
    <rPh sb="5" eb="6">
      <t>マツ</t>
    </rPh>
    <rPh sb="7" eb="9">
      <t>カシツ</t>
    </rPh>
    <rPh sb="9" eb="11">
      <t>ザンダカ</t>
    </rPh>
    <rPh sb="11" eb="12">
      <t>トウ</t>
    </rPh>
    <phoneticPr fontId="2"/>
  </si>
  <si>
    <t>令和元年度　事業実施決定等</t>
    <rPh sb="0" eb="2">
      <t>レイワ</t>
    </rPh>
    <rPh sb="2" eb="3">
      <t>ガン</t>
    </rPh>
    <rPh sb="3" eb="5">
      <t>ネンド</t>
    </rPh>
    <rPh sb="6" eb="8">
      <t>ジギョウ</t>
    </rPh>
    <rPh sb="8" eb="10">
      <t>ジッシ</t>
    </rPh>
    <rPh sb="10" eb="12">
      <t>ケッテイ</t>
    </rPh>
    <rPh sb="12" eb="13">
      <t>トウ</t>
    </rPh>
    <phoneticPr fontId="2"/>
  </si>
  <si>
    <t>令和元年度末基金残高
(ｅ=ａ+ｂ-ｃ-ｄ)</t>
    <rPh sb="0" eb="2">
      <t>レイワ</t>
    </rPh>
    <rPh sb="2" eb="3">
      <t>ガン</t>
    </rPh>
    <rPh sb="3" eb="5">
      <t>ネンド</t>
    </rPh>
    <rPh sb="5" eb="6">
      <t>マツ</t>
    </rPh>
    <rPh sb="6" eb="8">
      <t>キキン</t>
    </rPh>
    <rPh sb="8" eb="10">
      <t>ザンダカ</t>
    </rPh>
    <phoneticPr fontId="2"/>
  </si>
  <si>
    <t>令和元年度
国庫返納額
（ｄ）</t>
    <rPh sb="0" eb="2">
      <t>レイワ</t>
    </rPh>
    <rPh sb="2" eb="3">
      <t>ガン</t>
    </rPh>
    <rPh sb="3" eb="5">
      <t>ネンド</t>
    </rPh>
    <rPh sb="8" eb="10">
      <t>ヘンノウ</t>
    </rPh>
    <phoneticPr fontId="2"/>
  </si>
  <si>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2"/>
  </si>
  <si>
    <t>平成30年度末基金残高
（ａ）</t>
    <rPh sb="0" eb="2">
      <t>ヘイセイ</t>
    </rPh>
    <rPh sb="4" eb="6">
      <t>ネンド</t>
    </rPh>
    <rPh sb="6" eb="7">
      <t>マツ</t>
    </rPh>
    <rPh sb="7" eb="9">
      <t>キキン</t>
    </rPh>
    <rPh sb="9" eb="11">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</si>
  <si>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</si>
  <si>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</si>
  <si>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</si>
  <si>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</si>
  <si>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【個別表】令和２年度基金造成団体別基金執行状況表（009ポリ塩化ビフェニル廃棄物対策推進基金（産業廃棄物適正処理推進費補助金））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</si>
</sst>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20"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name val="ＭＳ ゴシック"/>
      <family val="3"/>
      <charset val="128"/>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28">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0" fillId="3" borderId="7" xfId="0" applyNumberFormat="1" applyFill="1" applyBorder="1" applyAlignment="1">
      <alignment horizontal="right" vertical="center"/>
    </xf>
    <xf numFmtId="41" fontId="0" fillId="3" borderId="8" xfId="0" applyNumberFormat="1" applyFill="1" applyBorder="1" applyAlignment="1">
      <alignment horizontal="right" vertical="center"/>
    </xf>
    <xf numFmtId="41" fontId="0" fillId="3" borderId="3" xfId="0" applyNumberFormat="1" applyFill="1" applyBorder="1" applyAlignment="1">
      <alignment horizontal="right" vertical="center"/>
    </xf>
    <xf numFmtId="0" fontId="7" fillId="0" borderId="9" xfId="0" applyFont="1" applyBorder="1" applyAlignment="1">
      <alignment horizontal="left" vertical="center"/>
    </xf>
    <xf numFmtId="0" fontId="4" fillId="0" borderId="9" xfId="0" applyFont="1" applyBorder="1" applyAlignment="1">
      <alignment horizontal="center" vertical="center"/>
    </xf>
    <xf numFmtId="177" fontId="4" fillId="0" borderId="9" xfId="0" applyNumberFormat="1" applyFont="1" applyBorder="1" applyAlignment="1">
      <alignment horizontal="center"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41" fontId="4" fillId="3" borderId="14" xfId="0" applyNumberFormat="1" applyFont="1" applyFill="1" applyBorder="1" applyAlignment="1">
      <alignment horizontal="right" vertical="center"/>
    </xf>
    <xf numFmtId="41" fontId="4" fillId="3" borderId="15" xfId="0" applyNumberFormat="1" applyFont="1" applyFill="1" applyBorder="1" applyAlignment="1">
      <alignment horizontal="right" vertical="center"/>
    </xf>
    <xf numFmtId="41" fontId="4" fillId="3" borderId="12" xfId="0" applyNumberFormat="1" applyFont="1" applyFill="1" applyBorder="1" applyAlignment="1">
      <alignment horizontal="right" vertical="center"/>
    </xf>
    <xf numFmtId="41" fontId="4" fillId="3" borderId="11" xfId="0" applyNumberFormat="1" applyFont="1" applyFill="1" applyBorder="1" applyAlignment="1">
      <alignment horizontal="right" vertical="center"/>
    </xf>
    <xf numFmtId="0" fontId="7" fillId="0" borderId="16" xfId="0" applyFont="1" applyBorder="1" applyAlignment="1">
      <alignment horizontal="left" vertical="center"/>
    </xf>
    <xf numFmtId="0" fontId="4" fillId="0" borderId="16" xfId="0" applyFont="1" applyBorder="1" applyAlignment="1">
      <alignment horizontal="center" vertical="center"/>
    </xf>
    <xf numFmtId="177" fontId="4" fillId="0" borderId="16" xfId="0" applyNumberFormat="1" applyFont="1" applyBorder="1" applyAlignment="1">
      <alignment horizontal="center"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9" fillId="0" borderId="5" xfId="0" applyNumberFormat="1" applyFont="1" applyFill="1" applyBorder="1" applyAlignment="1">
      <alignment horizontal="right" vertical="center"/>
    </xf>
    <xf numFmtId="41" fontId="4" fillId="0" borderId="5" xfId="0" applyNumberFormat="1" applyFont="1" applyBorder="1" applyAlignment="1">
      <alignment horizontal="right" vertical="center"/>
    </xf>
    <xf numFmtId="41" fontId="0" fillId="0" borderId="6" xfId="0" applyNumberFormat="1" applyBorder="1" applyAlignment="1">
      <alignment horizontal="right" vertical="center"/>
    </xf>
    <xf numFmtId="41" fontId="0" fillId="0" borderId="7" xfId="0" applyNumberFormat="1" applyBorder="1" applyAlignment="1">
      <alignment vertical="center"/>
    </xf>
    <xf numFmtId="41" fontId="0" fillId="0" borderId="3" xfId="0" applyNumberFormat="1" applyFill="1" applyBorder="1" applyAlignment="1">
      <alignment horizontal="right" vertical="center"/>
    </xf>
    <xf numFmtId="41" fontId="0" fillId="4" borderId="3" xfId="0" applyNumberFormat="1" applyFill="1" applyBorder="1" applyAlignment="1">
      <alignment horizontal="right" vertical="center"/>
    </xf>
    <xf numFmtId="41" fontId="0" fillId="0" borderId="7" xfId="0" applyNumberFormat="1" applyBorder="1" applyAlignment="1">
      <alignment horizontal="right" vertical="center"/>
    </xf>
    <xf numFmtId="41" fontId="4" fillId="0" borderId="7" xfId="0" applyNumberFormat="1" applyFont="1" applyBorder="1" applyAlignment="1">
      <alignment horizontal="right" vertical="center"/>
    </xf>
    <xf numFmtId="0" fontId="7" fillId="0" borderId="9" xfId="0" applyFont="1" applyBorder="1" applyAlignment="1">
      <alignment horizontal="left" vertical="center" wrapText="1"/>
    </xf>
    <xf numFmtId="0" fontId="4" fillId="0" borderId="9" xfId="0" applyFont="1" applyBorder="1" applyAlignment="1">
      <alignmen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9" fillId="0" borderId="13" xfId="0" applyNumberFormat="1" applyFont="1" applyFill="1" applyBorder="1" applyAlignment="1">
      <alignment horizontal="right" vertical="center"/>
    </xf>
    <xf numFmtId="178" fontId="4" fillId="0" borderId="13" xfId="0" applyNumberFormat="1" applyFont="1" applyBorder="1" applyAlignment="1">
      <alignment horizontal="right" vertical="center"/>
    </xf>
    <xf numFmtId="41" fontId="4" fillId="0" borderId="14" xfId="0" applyNumberFormat="1" applyFont="1" applyBorder="1" applyAlignment="1">
      <alignment horizontal="right" vertical="center"/>
    </xf>
    <xf numFmtId="41" fontId="4" fillId="0" borderId="15" xfId="0" applyNumberFormat="1" applyFont="1" applyBorder="1" applyAlignment="1">
      <alignment vertical="center"/>
    </xf>
    <xf numFmtId="41" fontId="4" fillId="0" borderId="11" xfId="0" applyNumberFormat="1" applyFont="1" applyFill="1" applyBorder="1" applyAlignment="1">
      <alignment horizontal="right" vertical="center"/>
    </xf>
    <xf numFmtId="41" fontId="4" fillId="4" borderId="11" xfId="0" applyNumberFormat="1" applyFont="1" applyFill="1" applyBorder="1" applyAlignment="1">
      <alignment horizontal="right" vertical="center"/>
    </xf>
    <xf numFmtId="41" fontId="4" fillId="0" borderId="15" xfId="0" applyNumberFormat="1" applyFont="1" applyBorder="1" applyAlignment="1">
      <alignment horizontal="right" vertical="center"/>
    </xf>
    <xf numFmtId="0" fontId="7" fillId="0" borderId="16" xfId="0" applyFont="1" applyBorder="1" applyAlignment="1">
      <alignment horizontal="left" vertical="center" wrapText="1"/>
    </xf>
    <xf numFmtId="0" fontId="4" fillId="0" borderId="16" xfId="0" applyFont="1" applyBorder="1" applyAlignment="1">
      <alignment vertical="center" wrapText="1"/>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6" xfId="0" applyBorder="1" applyAlignment="1">
      <alignment horizontal="left" vertical="center" wrapText="1"/>
    </xf>
    <xf numFmtId="0" fontId="4" fillId="2" borderId="4" xfId="0" applyFont="1" applyFill="1" applyBorder="1" applyAlignment="1">
      <alignment horizontal="center" vertical="center"/>
    </xf>
    <xf numFmtId="0" fontId="10"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8"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0" fillId="0" borderId="23" xfId="0" applyBorder="1" applyAlignment="1">
      <alignment horizontal="left" vertical="center" wrapText="1"/>
    </xf>
    <xf numFmtId="0" fontId="4" fillId="2" borderId="17" xfId="0" applyFont="1" applyFill="1" applyBorder="1" applyAlignment="1">
      <alignment horizontal="center" vertical="center"/>
    </xf>
    <xf numFmtId="0" fontId="10" fillId="2" borderId="2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24" xfId="0" applyFont="1" applyFill="1" applyBorder="1" applyAlignment="1">
      <alignment horizontal="center" vertical="center" wrapText="1"/>
    </xf>
    <xf numFmtId="0" fontId="13" fillId="0" borderId="0" xfId="0" applyFo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14" fillId="2" borderId="35" xfId="0" applyFont="1" applyFill="1" applyBorder="1" applyAlignment="1">
      <alignment vertical="center"/>
    </xf>
    <xf numFmtId="0" fontId="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0" fillId="0" borderId="23" xfId="0" applyBorder="1" applyAlignment="1">
      <alignment vertical="center" wrapText="1"/>
    </xf>
    <xf numFmtId="0" fontId="0" fillId="0" borderId="40" xfId="0" applyBorder="1" applyAlignment="1">
      <alignment vertical="center" wrapText="1"/>
    </xf>
    <xf numFmtId="0" fontId="15" fillId="0" borderId="41" xfId="0" applyFont="1" applyBorder="1" applyAlignment="1">
      <alignment vertical="center" wrapText="1"/>
    </xf>
    <xf numFmtId="0" fontId="0" fillId="0" borderId="42" xfId="0" applyBorder="1" applyAlignment="1">
      <alignment vertical="center"/>
    </xf>
    <xf numFmtId="0" fontId="0" fillId="0" borderId="29" xfId="0" applyBorder="1" applyAlignment="1">
      <alignment vertical="center" wrapText="1"/>
    </xf>
    <xf numFmtId="0" fontId="16" fillId="2" borderId="17" xfId="0" applyFont="1" applyFill="1" applyBorder="1" applyAlignment="1">
      <alignment vertical="center" wrapText="1"/>
    </xf>
    <xf numFmtId="0" fontId="5" fillId="2" borderId="43" xfId="0" applyFont="1" applyFill="1" applyBorder="1" applyAlignment="1">
      <alignment horizontal="left" vertical="center" wrapText="1"/>
    </xf>
    <xf numFmtId="0" fontId="4" fillId="2" borderId="36" xfId="0" applyFont="1" applyFill="1" applyBorder="1" applyAlignment="1">
      <alignment horizontal="center"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17" fillId="2" borderId="36"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5" fillId="2" borderId="44" xfId="0" applyFont="1" applyFill="1" applyBorder="1" applyAlignment="1">
      <alignment horizontal="center" vertical="center"/>
    </xf>
    <xf numFmtId="0" fontId="17" fillId="0" borderId="42" xfId="0" applyFont="1" applyBorder="1" applyAlignment="1">
      <alignment horizontal="center" vertical="center"/>
    </xf>
    <xf numFmtId="0" fontId="17" fillId="0" borderId="17" xfId="0" applyFont="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4" fillId="2" borderId="12" xfId="0" applyFont="1" applyFill="1" applyBorder="1" applyAlignment="1">
      <alignment horizontal="center" vertical="center" wrapText="1"/>
    </xf>
    <xf numFmtId="0" fontId="17" fillId="0" borderId="10" xfId="0" applyFont="1" applyBorder="1" applyAlignment="1">
      <alignment horizontal="center" vertical="center"/>
    </xf>
    <xf numFmtId="0" fontId="10" fillId="2" borderId="16" xfId="0" applyFont="1" applyFill="1" applyBorder="1" applyAlignment="1">
      <alignment horizontal="center" vertical="center" wrapText="1"/>
    </xf>
    <xf numFmtId="0" fontId="0" fillId="2" borderId="1" xfId="0" applyFill="1" applyBorder="1" applyAlignment="1">
      <alignment horizontal="center" vertical="center"/>
    </xf>
    <xf numFmtId="0" fontId="4" fillId="2" borderId="16" xfId="0" applyFont="1" applyFill="1" applyBorder="1" applyAlignment="1">
      <alignment horizontal="center" vertical="center" wrapText="1"/>
    </xf>
    <xf numFmtId="0" fontId="1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heetViews>
  <sheetFormatPr defaultColWidth="9" defaultRowHeight="13.5" outlineLevelRow="1" x14ac:dyDescent="0.4"/>
  <cols>
    <col min="1" max="1" width="4.125" style="1" customWidth="1"/>
    <col min="2" max="2" width="7.875" style="1" customWidth="1"/>
    <col min="3" max="3" width="17.8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
    <col min="26" max="16384" width="9" style="1"/>
  </cols>
  <sheetData>
    <row r="1" spans="1:25" ht="20.25" customHeight="1" thickBot="1" x14ac:dyDescent="0.45">
      <c r="A1" s="127" t="s">
        <v>49</v>
      </c>
      <c r="B1" s="127"/>
    </row>
    <row r="2" spans="1:25" s="30" customFormat="1" ht="12.75" customHeight="1" x14ac:dyDescent="0.4">
      <c r="A2" s="126" t="s">
        <v>48</v>
      </c>
      <c r="B2" s="126" t="s">
        <v>47</v>
      </c>
      <c r="C2" s="126" t="s">
        <v>46</v>
      </c>
      <c r="D2" s="126" t="s">
        <v>45</v>
      </c>
      <c r="E2" s="122" t="s">
        <v>44</v>
      </c>
      <c r="F2" s="123"/>
      <c r="G2" s="122" t="s">
        <v>43</v>
      </c>
      <c r="H2" s="125"/>
      <c r="I2" s="125"/>
      <c r="J2" s="125"/>
      <c r="K2" s="125"/>
      <c r="L2" s="125"/>
      <c r="M2" s="125"/>
      <c r="N2" s="124" t="s">
        <v>42</v>
      </c>
      <c r="O2" s="122" t="s">
        <v>41</v>
      </c>
      <c r="P2" s="123"/>
      <c r="Q2" s="122" t="s">
        <v>40</v>
      </c>
      <c r="R2" s="121"/>
      <c r="S2" s="121"/>
      <c r="T2" s="121"/>
      <c r="U2" s="121"/>
      <c r="V2" s="122" t="s">
        <v>39</v>
      </c>
      <c r="W2" s="121"/>
      <c r="X2" s="120"/>
      <c r="Y2" s="89"/>
    </row>
    <row r="3" spans="1:25" s="30" customFormat="1" ht="12" customHeight="1" x14ac:dyDescent="0.4">
      <c r="A3" s="87"/>
      <c r="B3" s="88"/>
      <c r="C3" s="87"/>
      <c r="D3" s="87"/>
      <c r="E3" s="117"/>
      <c r="F3" s="116"/>
      <c r="G3" s="119"/>
      <c r="H3" s="118"/>
      <c r="I3" s="118"/>
      <c r="J3" s="118"/>
      <c r="K3" s="118"/>
      <c r="L3" s="118"/>
      <c r="M3" s="118"/>
      <c r="N3" s="80"/>
      <c r="O3" s="117"/>
      <c r="P3" s="116"/>
      <c r="Q3" s="115" t="s">
        <v>38</v>
      </c>
      <c r="R3" s="114" t="s">
        <v>36</v>
      </c>
      <c r="S3" s="114" t="s">
        <v>35</v>
      </c>
      <c r="T3" s="111" t="s">
        <v>34</v>
      </c>
      <c r="U3" s="113" t="s">
        <v>37</v>
      </c>
      <c r="V3" s="112" t="s">
        <v>36</v>
      </c>
      <c r="W3" s="111" t="s">
        <v>35</v>
      </c>
      <c r="X3" s="110" t="s">
        <v>34</v>
      </c>
      <c r="Y3" s="89"/>
    </row>
    <row r="4" spans="1:25" s="30" customFormat="1" ht="13.5" customHeight="1" x14ac:dyDescent="0.4">
      <c r="A4" s="87"/>
      <c r="B4" s="88"/>
      <c r="C4" s="87"/>
      <c r="D4" s="87"/>
      <c r="E4" s="79"/>
      <c r="F4" s="106"/>
      <c r="G4" s="109" t="s">
        <v>33</v>
      </c>
      <c r="H4" s="108"/>
      <c r="I4" s="108"/>
      <c r="J4" s="108"/>
      <c r="K4" s="108"/>
      <c r="L4" s="108"/>
      <c r="M4" s="107" t="s">
        <v>32</v>
      </c>
      <c r="N4" s="80"/>
      <c r="O4" s="79"/>
      <c r="P4" s="106"/>
      <c r="Q4" s="105" t="s">
        <v>31</v>
      </c>
      <c r="R4" s="104"/>
      <c r="S4" s="104"/>
      <c r="T4" s="101"/>
      <c r="U4" s="103"/>
      <c r="V4" s="102"/>
      <c r="W4" s="101"/>
      <c r="X4" s="100"/>
      <c r="Y4" s="89"/>
    </row>
    <row r="5" spans="1:25" s="30" customFormat="1" ht="12" customHeight="1" x14ac:dyDescent="0.4">
      <c r="A5" s="87"/>
      <c r="B5" s="88"/>
      <c r="C5" s="87"/>
      <c r="D5" s="87"/>
      <c r="E5" s="79"/>
      <c r="F5" s="96" t="s">
        <v>29</v>
      </c>
      <c r="G5" s="79"/>
      <c r="H5" s="99" t="s">
        <v>30</v>
      </c>
      <c r="I5" s="98"/>
      <c r="J5" s="98"/>
      <c r="K5" s="98"/>
      <c r="L5" s="97"/>
      <c r="M5" s="81"/>
      <c r="N5" s="80"/>
      <c r="O5" s="79"/>
      <c r="P5" s="96" t="s">
        <v>29</v>
      </c>
      <c r="Q5" s="95"/>
      <c r="R5" s="94"/>
      <c r="S5" s="94"/>
      <c r="T5" s="91"/>
      <c r="U5" s="93"/>
      <c r="V5" s="92"/>
      <c r="W5" s="91"/>
      <c r="X5" s="90"/>
      <c r="Y5" s="89"/>
    </row>
    <row r="6" spans="1:25" s="30" customFormat="1" ht="12" customHeight="1" x14ac:dyDescent="0.4">
      <c r="A6" s="87"/>
      <c r="B6" s="88"/>
      <c r="C6" s="87"/>
      <c r="D6" s="87"/>
      <c r="E6" s="79"/>
      <c r="F6" s="78"/>
      <c r="G6" s="79"/>
      <c r="H6" s="86" t="s">
        <v>28</v>
      </c>
      <c r="I6" s="85" t="s">
        <v>27</v>
      </c>
      <c r="J6" s="84"/>
      <c r="K6" s="83"/>
      <c r="L6" s="82" t="s">
        <v>26</v>
      </c>
      <c r="M6" s="81"/>
      <c r="N6" s="80"/>
      <c r="O6" s="79"/>
      <c r="P6" s="78"/>
      <c r="Q6" s="77" t="s">
        <v>18</v>
      </c>
      <c r="R6" s="76" t="s">
        <v>18</v>
      </c>
      <c r="S6" s="76" t="s">
        <v>18</v>
      </c>
      <c r="T6" s="74" t="s">
        <v>18</v>
      </c>
      <c r="U6" s="73" t="s">
        <v>18</v>
      </c>
      <c r="V6" s="75" t="s">
        <v>18</v>
      </c>
      <c r="W6" s="74" t="s">
        <v>18</v>
      </c>
      <c r="X6" s="73" t="s">
        <v>18</v>
      </c>
      <c r="Y6" s="72" t="s">
        <v>18</v>
      </c>
    </row>
    <row r="7" spans="1:25" s="30" customFormat="1" ht="12.75" customHeight="1" thickBot="1" x14ac:dyDescent="0.45">
      <c r="A7" s="70"/>
      <c r="B7" s="71"/>
      <c r="C7" s="70"/>
      <c r="D7" s="70"/>
      <c r="E7" s="64"/>
      <c r="F7" s="63"/>
      <c r="G7" s="64"/>
      <c r="H7" s="69"/>
      <c r="I7" s="68" t="s">
        <v>25</v>
      </c>
      <c r="J7" s="68" t="s">
        <v>24</v>
      </c>
      <c r="K7" s="68" t="s">
        <v>23</v>
      </c>
      <c r="L7" s="67"/>
      <c r="M7" s="66"/>
      <c r="N7" s="65"/>
      <c r="O7" s="64"/>
      <c r="P7" s="63"/>
      <c r="Q7" s="62" t="s">
        <v>17</v>
      </c>
      <c r="R7" s="61" t="s">
        <v>17</v>
      </c>
      <c r="S7" s="61" t="s">
        <v>17</v>
      </c>
      <c r="T7" s="58" t="s">
        <v>17</v>
      </c>
      <c r="U7" s="60" t="s">
        <v>17</v>
      </c>
      <c r="V7" s="59" t="s">
        <v>17</v>
      </c>
      <c r="W7" s="58" t="s">
        <v>17</v>
      </c>
      <c r="X7" s="57" t="s">
        <v>17</v>
      </c>
      <c r="Y7" s="56" t="s">
        <v>17</v>
      </c>
    </row>
    <row r="8" spans="1:25" s="30" customFormat="1" ht="33" customHeight="1" x14ac:dyDescent="0.4">
      <c r="A8" s="29">
        <v>1</v>
      </c>
      <c r="B8" s="28" t="s">
        <v>22</v>
      </c>
      <c r="C8" s="55" t="s">
        <v>21</v>
      </c>
      <c r="D8" s="54" t="s">
        <v>20</v>
      </c>
      <c r="E8" s="53">
        <v>140</v>
      </c>
      <c r="F8" s="49">
        <v>140</v>
      </c>
      <c r="G8" s="53">
        <v>0.02</v>
      </c>
      <c r="H8" s="52">
        <v>0</v>
      </c>
      <c r="I8" s="52">
        <v>0</v>
      </c>
      <c r="J8" s="52">
        <v>0</v>
      </c>
      <c r="K8" s="52">
        <v>0</v>
      </c>
      <c r="L8" s="52">
        <v>0.02</v>
      </c>
      <c r="M8" s="51">
        <v>40.642000000000003</v>
      </c>
      <c r="N8" s="50">
        <v>0</v>
      </c>
      <c r="O8" s="24">
        <f>+(+E8+G8)-(M8+N8)</f>
        <v>99.378000000000014</v>
      </c>
      <c r="P8" s="49">
        <v>99</v>
      </c>
      <c r="Q8" s="46">
        <v>0</v>
      </c>
      <c r="R8" s="48">
        <v>0</v>
      </c>
      <c r="S8" s="48">
        <v>0</v>
      </c>
      <c r="T8" s="45">
        <v>0</v>
      </c>
      <c r="U8" s="47">
        <v>15</v>
      </c>
      <c r="V8" s="46">
        <v>0</v>
      </c>
      <c r="W8" s="45">
        <v>0</v>
      </c>
      <c r="X8" s="44">
        <v>0</v>
      </c>
      <c r="Y8" s="18" t="s">
        <v>18</v>
      </c>
    </row>
    <row r="9" spans="1:25" s="30" customFormat="1" ht="33" customHeight="1" thickBot="1" x14ac:dyDescent="0.45">
      <c r="A9" s="17"/>
      <c r="B9" s="16"/>
      <c r="C9" s="43"/>
      <c r="D9" s="42"/>
      <c r="E9" s="41"/>
      <c r="F9" s="36"/>
      <c r="G9" s="40"/>
      <c r="H9" s="39"/>
      <c r="I9" s="39"/>
      <c r="J9" s="39"/>
      <c r="K9" s="39"/>
      <c r="L9" s="39"/>
      <c r="M9" s="38"/>
      <c r="N9" s="37"/>
      <c r="O9" s="12"/>
      <c r="P9" s="36"/>
      <c r="Q9" s="33">
        <v>0</v>
      </c>
      <c r="R9" s="35">
        <v>0</v>
      </c>
      <c r="S9" s="35">
        <v>0</v>
      </c>
      <c r="T9" s="32">
        <v>0</v>
      </c>
      <c r="U9" s="34">
        <v>41</v>
      </c>
      <c r="V9" s="33">
        <v>0</v>
      </c>
      <c r="W9" s="32">
        <v>0</v>
      </c>
      <c r="X9" s="31">
        <v>0</v>
      </c>
      <c r="Y9" s="6" t="s">
        <v>17</v>
      </c>
    </row>
    <row r="10" spans="1:25" s="5" customFormat="1" ht="20.100000000000001" customHeight="1" x14ac:dyDescent="0.4">
      <c r="A10" s="29" t="s">
        <v>19</v>
      </c>
      <c r="B10" s="29">
        <v>1</v>
      </c>
      <c r="C10" s="28"/>
      <c r="D10" s="27"/>
      <c r="E10" s="24">
        <f>SUM(E8:E9)</f>
        <v>140</v>
      </c>
      <c r="F10" s="23">
        <f>SUM(F8:F9)</f>
        <v>140</v>
      </c>
      <c r="G10" s="24">
        <f>SUM(G8:G9)</f>
        <v>0.02</v>
      </c>
      <c r="H10" s="26">
        <f>SUM(H8:H9)</f>
        <v>0</v>
      </c>
      <c r="I10" s="26">
        <f>SUM(I8:I9)</f>
        <v>0</v>
      </c>
      <c r="J10" s="26">
        <f>SUM(J8:J9)</f>
        <v>0</v>
      </c>
      <c r="K10" s="26">
        <f>SUM(K8:K9)</f>
        <v>0</v>
      </c>
      <c r="L10" s="26">
        <f>SUM(L8:L9)</f>
        <v>0.02</v>
      </c>
      <c r="M10" s="26">
        <f>SUM(M8:M9)</f>
        <v>40.642000000000003</v>
      </c>
      <c r="N10" s="25">
        <f>SUM(N8:N9)</f>
        <v>0</v>
      </c>
      <c r="O10" s="24">
        <f>SUM(O8:O9)</f>
        <v>99.378000000000014</v>
      </c>
      <c r="P10" s="23">
        <f>SUM(P8:P9)</f>
        <v>99</v>
      </c>
      <c r="Q10" s="21">
        <f>SUMIF($Y$8:$Y$9,$Y$6,Q8:Q9)</f>
        <v>0</v>
      </c>
      <c r="R10" s="22">
        <f>SUMIF($Y$8:$Y$9,$Y$6,R8:R9)</f>
        <v>0</v>
      </c>
      <c r="S10" s="22">
        <f>SUMIF($Y$8:$Y$9,$Y$6,S8:S9)</f>
        <v>0</v>
      </c>
      <c r="T10" s="20">
        <f>SUMIF($Y$8:$Y$9,$Y$6,T8:T9)</f>
        <v>0</v>
      </c>
      <c r="U10" s="22">
        <f>SUMIF($Y$8:$Y$9,$Y$6,U8:U9)</f>
        <v>15</v>
      </c>
      <c r="V10" s="21">
        <f>SUMIF($Y$8:$Y$9,$Y$6,V8:V9)</f>
        <v>0</v>
      </c>
      <c r="W10" s="20">
        <f>SUMIF($Y$8:$Y$9,$Y$6,W8:W9)</f>
        <v>0</v>
      </c>
      <c r="X10" s="19">
        <f>SUMIF($Y$8:$Y$9,$Y$6,X8:X9)</f>
        <v>0</v>
      </c>
      <c r="Y10" s="18" t="s">
        <v>18</v>
      </c>
    </row>
    <row r="11" spans="1:25" s="5" customFormat="1" ht="20.100000000000001" customHeight="1" thickBot="1" x14ac:dyDescent="0.45">
      <c r="A11" s="17"/>
      <c r="B11" s="17"/>
      <c r="C11" s="16"/>
      <c r="D11" s="15"/>
      <c r="E11" s="12"/>
      <c r="F11" s="11"/>
      <c r="G11" s="12"/>
      <c r="H11" s="14"/>
      <c r="I11" s="14"/>
      <c r="J11" s="14"/>
      <c r="K11" s="14"/>
      <c r="L11" s="14"/>
      <c r="M11" s="14"/>
      <c r="N11" s="13"/>
      <c r="O11" s="12"/>
      <c r="P11" s="11"/>
      <c r="Q11" s="9">
        <f>SUMIF($Y$8:$Y$9,$Y$7,Q8:Q9)</f>
        <v>0</v>
      </c>
      <c r="R11" s="10">
        <f>SUMIF($Y$8:$Y$9,$Y$7,R8:R9)</f>
        <v>0</v>
      </c>
      <c r="S11" s="10">
        <f>SUMIF($Y$8:$Y$9,$Y$7,S8:S9)</f>
        <v>0</v>
      </c>
      <c r="T11" s="8">
        <f>SUMIF($Y$8:$Y$9,$Y$7,T8:T9)</f>
        <v>0</v>
      </c>
      <c r="U11" s="10">
        <f>SUMIF($Y$8:$Y$9,$Y$7,U8:U9)</f>
        <v>41</v>
      </c>
      <c r="V11" s="9">
        <f>SUMIF($Y$8:$Y$9,$Y$7,V8:V9)</f>
        <v>0</v>
      </c>
      <c r="W11" s="8">
        <f>SUMIF($Y$8:$Y$9,$Y$7,W8:W9)</f>
        <v>0</v>
      </c>
      <c r="X11" s="7">
        <f>SUMIF($Y$8:$Y$9,$Y$7,X8:X9)</f>
        <v>0</v>
      </c>
      <c r="Y11" s="6" t="s">
        <v>17</v>
      </c>
    </row>
    <row r="12" spans="1:25" ht="14.25" hidden="1" outlineLevel="1" thickBot="1" x14ac:dyDescent="0.45">
      <c r="A12" s="1" t="s">
        <v>16</v>
      </c>
    </row>
    <row r="13" spans="1:25" ht="19.5" hidden="1" outlineLevel="1" thickBot="1" x14ac:dyDescent="0.45">
      <c r="C13" s="1" t="s">
        <v>15</v>
      </c>
      <c r="F13" s="1" t="s">
        <v>14</v>
      </c>
      <c r="O13" s="4"/>
    </row>
    <row r="14" spans="1:25" ht="14.25" hidden="1" outlineLevel="1" thickBot="1" x14ac:dyDescent="0.45">
      <c r="C14" s="1" t="s">
        <v>13</v>
      </c>
      <c r="F14" s="1" t="s">
        <v>12</v>
      </c>
    </row>
    <row r="15" spans="1:25" ht="14.25" hidden="1" outlineLevel="1" thickBot="1" x14ac:dyDescent="0.45">
      <c r="C15" s="1" t="s">
        <v>11</v>
      </c>
      <c r="F15" s="1" t="s">
        <v>10</v>
      </c>
    </row>
    <row r="16" spans="1:25" ht="14.25" hidden="1" outlineLevel="1" thickBot="1" x14ac:dyDescent="0.45">
      <c r="C16" s="1" t="s">
        <v>9</v>
      </c>
      <c r="F16" s="1" t="s">
        <v>8</v>
      </c>
    </row>
    <row r="17" spans="3:15" ht="14.25" hidden="1" outlineLevel="1" thickBot="1" x14ac:dyDescent="0.45">
      <c r="C17" s="1" t="s">
        <v>7</v>
      </c>
      <c r="F17" s="1" t="s">
        <v>6</v>
      </c>
    </row>
    <row r="18" spans="3:15" ht="14.25" hidden="1" outlineLevel="1" thickBot="1" x14ac:dyDescent="0.45">
      <c r="C18" s="1" t="s">
        <v>5</v>
      </c>
      <c r="F18" s="1" t="s">
        <v>4</v>
      </c>
    </row>
    <row r="19" spans="3:15" ht="14.25" hidden="1" outlineLevel="1" thickBot="1" x14ac:dyDescent="0.45">
      <c r="C19" s="1" t="s">
        <v>3</v>
      </c>
    </row>
    <row r="20" spans="3:15" ht="14.25" hidden="1" outlineLevel="1" thickBot="1" x14ac:dyDescent="0.45">
      <c r="C20" s="1" t="s">
        <v>2</v>
      </c>
    </row>
    <row r="21" spans="3:15" ht="14.25" hidden="1" outlineLevel="1" thickBot="1" x14ac:dyDescent="0.45">
      <c r="C21" s="1" t="s">
        <v>1</v>
      </c>
    </row>
    <row r="22" spans="3:15" ht="14.25" hidden="1" outlineLevel="1" thickBot="1" x14ac:dyDescent="0.45">
      <c r="C22" s="1" t="s">
        <v>0</v>
      </c>
    </row>
    <row r="23" spans="3:15" collapsed="1" x14ac:dyDescent="0.4">
      <c r="O23" s="3">
        <f>+(+$E$10+$G$10)-($M$10+$N$10)</f>
        <v>99.378000000000014</v>
      </c>
    </row>
  </sheetData>
  <mergeCells count="55">
    <mergeCell ref="V3:V5"/>
    <mergeCell ref="W3:W5"/>
    <mergeCell ref="A2:A7"/>
    <mergeCell ref="B2:B7"/>
    <mergeCell ref="C2:C7"/>
    <mergeCell ref="D2:D7"/>
    <mergeCell ref="E2:F3"/>
    <mergeCell ref="G2:M3"/>
    <mergeCell ref="I6:K6"/>
    <mergeCell ref="L6:L7"/>
    <mergeCell ref="N2:N7"/>
    <mergeCell ref="O2:P3"/>
    <mergeCell ref="Q2:U2"/>
    <mergeCell ref="V2:X2"/>
    <mergeCell ref="R3:R5"/>
    <mergeCell ref="S3:S5"/>
    <mergeCell ref="T3:T5"/>
    <mergeCell ref="U3:U5"/>
    <mergeCell ref="A8:A9"/>
    <mergeCell ref="B8:B9"/>
    <mergeCell ref="C8:C9"/>
    <mergeCell ref="D8:D9"/>
    <mergeCell ref="E8:E9"/>
    <mergeCell ref="X3:X5"/>
    <mergeCell ref="M4:M7"/>
    <mergeCell ref="Q4:Q5"/>
    <mergeCell ref="F5:F7"/>
    <mergeCell ref="P5:P7"/>
    <mergeCell ref="P8:P9"/>
    <mergeCell ref="G8:G9"/>
    <mergeCell ref="H8:H9"/>
    <mergeCell ref="I8:I9"/>
    <mergeCell ref="J8:J9"/>
    <mergeCell ref="K8:K9"/>
    <mergeCell ref="L8:L9"/>
    <mergeCell ref="G10:G11"/>
    <mergeCell ref="M8:M9"/>
    <mergeCell ref="N8:N9"/>
    <mergeCell ref="O8:O9"/>
    <mergeCell ref="F8:F9"/>
    <mergeCell ref="N10:N11"/>
    <mergeCell ref="O10:O11"/>
    <mergeCell ref="A10:A11"/>
    <mergeCell ref="B10:B11"/>
    <mergeCell ref="C10:C11"/>
    <mergeCell ref="D10:D11"/>
    <mergeCell ref="E10:E11"/>
    <mergeCell ref="F10:F11"/>
    <mergeCell ref="P10:P11"/>
    <mergeCell ref="H10:H11"/>
    <mergeCell ref="I10:I11"/>
    <mergeCell ref="J10:J11"/>
    <mergeCell ref="K10:K11"/>
    <mergeCell ref="L10:L11"/>
    <mergeCell ref="M10:M11"/>
  </mergeCells>
  <phoneticPr fontId="2"/>
  <pageMargins left="0.51181102362204722" right="0.31496062992125984" top="0.55118110236220474" bottom="0.55118110236220474"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個別表(009)</vt:lpstr>
      <vt:lpstr>'個別表(009)'!Print_Area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由美子</dc:creator>
  <cp:lastModifiedBy>古川 由美子</cp:lastModifiedBy>
  <dcterms:created xsi:type="dcterms:W3CDTF">2020-10-26T03:01:37Z</dcterms:created>
  <dcterms:modified xsi:type="dcterms:W3CDTF">2020-10-26T03:02:34Z</dcterms:modified>
</cp:coreProperties>
</file>