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部局内）大臣官房会計課\予算執行係\R2年度\作業依頼\■基金シート\12 最終公表\"/>
    </mc:Choice>
  </mc:AlternateContent>
  <bookViews>
    <workbookView xWindow="0" yWindow="0" windowWidth="28800" windowHeight="12210"/>
  </bookViews>
  <sheets>
    <sheet name="個別表(008)" sheetId="1" r:id="rId1"/>
  </sheets>
  <definedNames>
    <definedName name="_xlnm._FilterDatabase" localSheetId="0" hidden="1">'個別表(008)'!$A$1:$Y$15</definedName>
    <definedName name="_xlnm.Print_Area" localSheetId="0">'個別表(008)'!$A$1:$X$26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10" i="1"/>
  <c r="O12" i="1"/>
  <c r="E14" i="1"/>
  <c r="F14" i="1"/>
  <c r="G14" i="1"/>
  <c r="H14" i="1"/>
  <c r="I14" i="1"/>
  <c r="J14" i="1"/>
  <c r="K14" i="1"/>
  <c r="L14" i="1"/>
  <c r="M14" i="1"/>
  <c r="N14" i="1"/>
  <c r="O14" i="1"/>
  <c r="P14" i="1"/>
  <c r="Q14" i="1"/>
  <c r="R14" i="1"/>
  <c r="S14" i="1"/>
  <c r="T14" i="1"/>
  <c r="U14" i="1"/>
  <c r="V14" i="1"/>
  <c r="W14" i="1"/>
  <c r="X14" i="1"/>
  <c r="Q15" i="1"/>
  <c r="R15" i="1"/>
  <c r="S15" i="1"/>
  <c r="T15" i="1"/>
  <c r="U15" i="1"/>
  <c r="V15" i="1"/>
  <c r="W15" i="1"/>
  <c r="X15" i="1"/>
  <c r="O27"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<sst xmlns="http://schemas.openxmlformats.org/spreadsheetml/2006/main" count="84" uniqueCount="52">
  <si>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</si>
  <si>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</si>
  <si>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</si>
  <si>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</si>
  <si>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</si>
  <si>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</si>
  <si>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</si>
  <si>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</si>
  <si>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</si>
  <si>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</si>
  <si>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</si>
  <si>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</si>
  <si>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</si>
  <si>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</si>
  <si>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</si>
  <si>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</si>
  <si>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</si>
  <si>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</si>
  <si>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</si>
  <si>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</si>
  <si>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平成30年７月豪雨による被害が甚大であり、社会的経済的影響が極めて大きいことに鑑み、平成30年７月豪雨により被害を受けた市町村が当該市町村の財政力に比して特に過大な負担が生じる場合、本基金を活用し地方負担額をさらに軽減するもの。</t>
    <rPh sb="6" eb="7">
      <t>ガツ</t>
    </rPh>
    <rPh sb="7" eb="9">
      <t>ゴウウ</t>
    </rPh>
    <rPh sb="48" eb="49">
      <t>ガツ</t>
    </rPh>
    <rPh sb="49" eb="51">
      <t>ゴウウ</t>
    </rPh>
    <phoneticPr fontId="2"/>
  </si>
  <si>
    <t>平成30年7月豪雨における災害廃棄物処理基金事業（災害等廃棄物処理促進費補助金）</t>
    <rPh sb="0" eb="2">
      <t>ヘイセイ</t>
    </rPh>
    <rPh sb="4" eb="5">
      <t>ネン</t>
    </rPh>
    <rPh sb="6" eb="7">
      <t>ガツ</t>
    </rPh>
    <rPh sb="7" eb="9">
      <t>ゴウウ</t>
    </rPh>
    <rPh sb="13" eb="15">
      <t>サイガイ</t>
    </rPh>
    <rPh sb="15" eb="18">
      <t>ハイキブツ</t>
    </rPh>
    <rPh sb="18" eb="20">
      <t>ショリ</t>
    </rPh>
    <rPh sb="20" eb="22">
      <t>キキン</t>
    </rPh>
    <rPh sb="22" eb="24">
      <t>ジギョウ</t>
    </rPh>
    <rPh sb="25" eb="27">
      <t>サイガイ</t>
    </rPh>
    <rPh sb="27" eb="28">
      <t>トウ</t>
    </rPh>
    <rPh sb="28" eb="31">
      <t>ハイキブツ</t>
    </rPh>
    <rPh sb="31" eb="33">
      <t>ショリ</t>
    </rPh>
    <rPh sb="33" eb="35">
      <t>ソクシン</t>
    </rPh>
    <rPh sb="35" eb="36">
      <t>ヒ</t>
    </rPh>
    <rPh sb="36" eb="39">
      <t>ホジョキン</t>
    </rPh>
    <phoneticPr fontId="2"/>
  </si>
  <si>
    <t>愛媛県</t>
    <rPh sb="0" eb="3">
      <t>エヒメケン</t>
    </rPh>
    <phoneticPr fontId="2"/>
  </si>
  <si>
    <t>広島県</t>
    <rPh sb="0" eb="3">
      <t>ヒロシマケン</t>
    </rPh>
    <phoneticPr fontId="2"/>
  </si>
  <si>
    <t>岡山県</t>
    <rPh sb="0" eb="3">
      <t>オカヤマケン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</si>
  <si>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</si>
  <si>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</si>
  <si>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</si>
  <si>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</si>
  <si>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</si>
  <si>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</si>
  <si>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</si>
  <si>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</si>
  <si>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</si>
  <si>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</si>
  <si>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</si>
  <si>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</si>
  <si>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</si>
  <si>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</si>
  <si>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</si>
  <si>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</si>
  <si>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</si>
  <si>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</si>
  <si>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</si>
  <si>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</si>
  <si>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</si>
  <si>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</si>
  <si>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</si>
  <si>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</si>
  <si>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</si>
  <si>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</si>
  <si>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【個別表】令和２年度基金造成団体別基金執行状況表（008平成30年7月豪雨における災害廃棄物処理基金事業（災害等廃棄物処理促進費補助金））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</si>
</sst>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19"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right style="thin">
        <color auto="1"/>
      </right>
      <top/>
      <bottom style="medium">
        <color auto="1"/>
      </bottom>
      <diagonal/>
    </border>
    <border>
      <left/>
      <right style="thin">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4" fillId="0" borderId="6" xfId="0" applyNumberFormat="1" applyFont="1" applyFill="1" applyBorder="1" applyAlignment="1">
      <alignment horizontal="center" vertical="center"/>
    </xf>
    <xf numFmtId="41" fontId="4" fillId="4" borderId="3"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0" fillId="0" borderId="7" xfId="0" applyNumberFormat="1" applyBorder="1" applyAlignment="1">
      <alignment horizontal="right" vertical="center"/>
    </xf>
    <xf numFmtId="0" fontId="7" fillId="0" borderId="9" xfId="0" applyFont="1" applyBorder="1" applyAlignment="1">
      <alignment horizontal="left" vertical="center" wrapText="1"/>
    </xf>
    <xf numFmtId="0" fontId="4" fillId="0" borderId="9" xfId="0" applyFont="1" applyBorder="1" applyAlignment="1">
      <alignmen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4" xfId="0" applyNumberFormat="1" applyFont="1" applyFill="1" applyBorder="1" applyAlignment="1">
      <alignment horizontal="center" vertical="center"/>
    </xf>
    <xf numFmtId="41" fontId="4" fillId="4" borderId="11" xfId="0" applyNumberFormat="1" applyFont="1" applyFill="1" applyBorder="1" applyAlignment="1">
      <alignment horizontal="right" vertical="center"/>
    </xf>
    <xf numFmtId="41" fontId="4" fillId="0" borderId="15" xfId="0" applyNumberFormat="1" applyFont="1" applyBorder="1" applyAlignment="1">
      <alignment horizontal="right" vertical="center"/>
    </xf>
    <xf numFmtId="0" fontId="7" fillId="0" borderId="16" xfId="0" applyFont="1" applyBorder="1" applyAlignment="1">
      <alignment horizontal="left" vertical="center" wrapText="1"/>
    </xf>
    <xf numFmtId="0" fontId="4" fillId="0" borderId="16" xfId="0" applyFont="1" applyBorder="1" applyAlignment="1">
      <alignment vertical="center" wrapText="1"/>
    </xf>
    <xf numFmtId="41" fontId="4" fillId="3" borderId="7"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0" fillId="0" borderId="17" xfId="0" applyNumberFormat="1" applyBorder="1" applyAlignment="1">
      <alignment horizontal="right" vertical="center"/>
    </xf>
    <xf numFmtId="41" fontId="4" fillId="0" borderId="11" xfId="0" applyNumberFormat="1" applyFont="1" applyFill="1" applyBorder="1" applyAlignment="1">
      <alignment horizontal="right" vertical="center"/>
    </xf>
    <xf numFmtId="41" fontId="4" fillId="0" borderId="18" xfId="0" applyNumberFormat="1" applyFont="1" applyBorder="1" applyAlignment="1">
      <alignment horizontal="right" vertical="center"/>
    </xf>
    <xf numFmtId="0" fontId="6" fillId="2" borderId="1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9"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0" fillId="0" borderId="25" xfId="0" applyBorder="1" applyAlignment="1">
      <alignment horizontal="left" vertical="center" wrapText="1"/>
    </xf>
    <xf numFmtId="0" fontId="4" fillId="2" borderId="19" xfId="0" applyFont="1" applyFill="1" applyBorder="1" applyAlignment="1">
      <alignment horizontal="center" vertical="center"/>
    </xf>
    <xf numFmtId="0" fontId="9" fillId="2" borderId="2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2"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13" fillId="2" borderId="37" xfId="0" applyFont="1" applyFill="1" applyBorder="1" applyAlignment="1">
      <alignment vertical="center"/>
    </xf>
    <xf numFmtId="0" fontId="5"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14" fillId="2" borderId="40"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0" fillId="0" borderId="25" xfId="0" applyBorder="1" applyAlignment="1">
      <alignment vertical="center" wrapText="1"/>
    </xf>
    <xf numFmtId="0" fontId="0" fillId="0" borderId="42" xfId="0" applyBorder="1" applyAlignment="1">
      <alignment vertical="center" wrapText="1"/>
    </xf>
    <xf numFmtId="0" fontId="14" fillId="0" borderId="43" xfId="0" applyFont="1" applyBorder="1" applyAlignment="1">
      <alignment vertical="center" wrapText="1"/>
    </xf>
    <xf numFmtId="0" fontId="0" fillId="0" borderId="44" xfId="0" applyBorder="1" applyAlignment="1">
      <alignment vertical="center"/>
    </xf>
    <xf numFmtId="0" fontId="0" fillId="0" borderId="31" xfId="0" applyBorder="1" applyAlignment="1">
      <alignment vertical="center" wrapText="1"/>
    </xf>
    <xf numFmtId="0" fontId="15" fillId="2" borderId="19" xfId="0" applyFont="1" applyFill="1" applyBorder="1" applyAlignment="1">
      <alignment vertical="center" wrapText="1"/>
    </xf>
    <xf numFmtId="0" fontId="5" fillId="2" borderId="45"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0" fillId="2" borderId="40" xfId="0" applyFill="1" applyBorder="1" applyAlignment="1">
      <alignment vertical="center"/>
    </xf>
    <xf numFmtId="0" fontId="4" fillId="2" borderId="46" xfId="0" applyFont="1" applyFill="1" applyBorder="1" applyAlignment="1">
      <alignment horizontal="left" vertical="center"/>
    </xf>
    <xf numFmtId="0" fontId="16" fillId="2" borderId="3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5" fillId="2" borderId="46" xfId="0" applyFont="1" applyFill="1" applyBorder="1" applyAlignment="1">
      <alignment horizontal="center" vertical="center"/>
    </xf>
    <xf numFmtId="0" fontId="16" fillId="0" borderId="44" xfId="0" applyFont="1" applyBorder="1" applyAlignment="1">
      <alignment horizontal="center" vertical="center"/>
    </xf>
    <xf numFmtId="0" fontId="16" fillId="0" borderId="19" xfId="0" applyFont="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9"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7"/>
  <sheetViews>
    <sheetView tabSelected="1" view="pageBreakPreview" zoomScale="85" zoomScaleNormal="100" zoomScaleSheetLayoutView="85" workbookViewId="0">
      <selection activeCell="P12" sqref="P12:P13"/>
    </sheetView>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30" t="s">
        <v>51</v>
      </c>
      <c r="B1" s="130"/>
    </row>
    <row r="2" spans="1:25" s="30" customFormat="1" ht="12.75" customHeight="1" x14ac:dyDescent="0.4">
      <c r="A2" s="129" t="s">
        <v>50</v>
      </c>
      <c r="B2" s="129" t="s">
        <v>49</v>
      </c>
      <c r="C2" s="129" t="s">
        <v>48</v>
      </c>
      <c r="D2" s="129" t="s">
        <v>47</v>
      </c>
      <c r="E2" s="125" t="s">
        <v>46</v>
      </c>
      <c r="F2" s="126"/>
      <c r="G2" s="125" t="s">
        <v>45</v>
      </c>
      <c r="H2" s="128"/>
      <c r="I2" s="128"/>
      <c r="J2" s="128"/>
      <c r="K2" s="128"/>
      <c r="L2" s="128"/>
      <c r="M2" s="128"/>
      <c r="N2" s="127" t="s">
        <v>44</v>
      </c>
      <c r="O2" s="125" t="s">
        <v>43</v>
      </c>
      <c r="P2" s="126"/>
      <c r="Q2" s="125" t="s">
        <v>42</v>
      </c>
      <c r="R2" s="124"/>
      <c r="S2" s="124"/>
      <c r="T2" s="124"/>
      <c r="U2" s="124"/>
      <c r="V2" s="125" t="s">
        <v>41</v>
      </c>
      <c r="W2" s="124"/>
      <c r="X2" s="123"/>
      <c r="Y2" s="92"/>
    </row>
    <row r="3" spans="1:25" s="30" customFormat="1" ht="12" customHeight="1" x14ac:dyDescent="0.4">
      <c r="A3" s="90"/>
      <c r="B3" s="91"/>
      <c r="C3" s="90"/>
      <c r="D3" s="90"/>
      <c r="E3" s="120"/>
      <c r="F3" s="119"/>
      <c r="G3" s="122"/>
      <c r="H3" s="121"/>
      <c r="I3" s="121"/>
      <c r="J3" s="121"/>
      <c r="K3" s="121"/>
      <c r="L3" s="121"/>
      <c r="M3" s="121"/>
      <c r="N3" s="83"/>
      <c r="O3" s="120"/>
      <c r="P3" s="119"/>
      <c r="Q3" s="118" t="s">
        <v>40</v>
      </c>
      <c r="R3" s="117" t="s">
        <v>38</v>
      </c>
      <c r="S3" s="117" t="s">
        <v>37</v>
      </c>
      <c r="T3" s="114" t="s">
        <v>36</v>
      </c>
      <c r="U3" s="116" t="s">
        <v>39</v>
      </c>
      <c r="V3" s="115" t="s">
        <v>38</v>
      </c>
      <c r="W3" s="114" t="s">
        <v>37</v>
      </c>
      <c r="X3" s="113" t="s">
        <v>36</v>
      </c>
      <c r="Y3" s="92"/>
    </row>
    <row r="4" spans="1:25" s="30" customFormat="1" ht="13.5" customHeight="1" x14ac:dyDescent="0.4">
      <c r="A4" s="90"/>
      <c r="B4" s="91"/>
      <c r="C4" s="90"/>
      <c r="D4" s="90"/>
      <c r="E4" s="82"/>
      <c r="F4" s="109"/>
      <c r="G4" s="112" t="s">
        <v>35</v>
      </c>
      <c r="H4" s="111"/>
      <c r="I4" s="111"/>
      <c r="J4" s="111"/>
      <c r="K4" s="111"/>
      <c r="L4" s="111"/>
      <c r="M4" s="110" t="s">
        <v>34</v>
      </c>
      <c r="N4" s="83"/>
      <c r="O4" s="82"/>
      <c r="P4" s="109"/>
      <c r="Q4" s="108" t="s">
        <v>33</v>
      </c>
      <c r="R4" s="107"/>
      <c r="S4" s="107"/>
      <c r="T4" s="104"/>
      <c r="U4" s="106"/>
      <c r="V4" s="105"/>
      <c r="W4" s="104"/>
      <c r="X4" s="103"/>
      <c r="Y4" s="92"/>
    </row>
    <row r="5" spans="1:25" s="30" customFormat="1" ht="12" customHeight="1" x14ac:dyDescent="0.4">
      <c r="A5" s="90"/>
      <c r="B5" s="91"/>
      <c r="C5" s="90"/>
      <c r="D5" s="90"/>
      <c r="E5" s="82"/>
      <c r="F5" s="99" t="s">
        <v>31</v>
      </c>
      <c r="G5" s="82"/>
      <c r="H5" s="102" t="s">
        <v>32</v>
      </c>
      <c r="I5" s="101"/>
      <c r="J5" s="101"/>
      <c r="K5" s="101"/>
      <c r="L5" s="100"/>
      <c r="M5" s="84"/>
      <c r="N5" s="83"/>
      <c r="O5" s="82"/>
      <c r="P5" s="99" t="s">
        <v>31</v>
      </c>
      <c r="Q5" s="98"/>
      <c r="R5" s="97"/>
      <c r="S5" s="97"/>
      <c r="T5" s="94"/>
      <c r="U5" s="96"/>
      <c r="V5" s="95"/>
      <c r="W5" s="94"/>
      <c r="X5" s="93"/>
      <c r="Y5" s="92"/>
    </row>
    <row r="6" spans="1:25" s="30" customFormat="1" ht="12" customHeight="1" x14ac:dyDescent="0.4">
      <c r="A6" s="90"/>
      <c r="B6" s="91"/>
      <c r="C6" s="90"/>
      <c r="D6" s="90"/>
      <c r="E6" s="82"/>
      <c r="F6" s="81"/>
      <c r="G6" s="82"/>
      <c r="H6" s="89" t="s">
        <v>30</v>
      </c>
      <c r="I6" s="88" t="s">
        <v>29</v>
      </c>
      <c r="J6" s="87"/>
      <c r="K6" s="86"/>
      <c r="L6" s="85" t="s">
        <v>28</v>
      </c>
      <c r="M6" s="84"/>
      <c r="N6" s="83"/>
      <c r="O6" s="82"/>
      <c r="P6" s="81"/>
      <c r="Q6" s="80" t="s">
        <v>18</v>
      </c>
      <c r="R6" s="79" t="s">
        <v>18</v>
      </c>
      <c r="S6" s="79" t="s">
        <v>18</v>
      </c>
      <c r="T6" s="77" t="s">
        <v>18</v>
      </c>
      <c r="U6" s="76" t="s">
        <v>18</v>
      </c>
      <c r="V6" s="78" t="s">
        <v>18</v>
      </c>
      <c r="W6" s="77" t="s">
        <v>18</v>
      </c>
      <c r="X6" s="76" t="s">
        <v>18</v>
      </c>
      <c r="Y6" s="75" t="s">
        <v>18</v>
      </c>
    </row>
    <row r="7" spans="1:25" s="30" customFormat="1" ht="12.75" customHeight="1" thickBot="1" x14ac:dyDescent="0.45">
      <c r="A7" s="73"/>
      <c r="B7" s="74"/>
      <c r="C7" s="73"/>
      <c r="D7" s="73"/>
      <c r="E7" s="67"/>
      <c r="F7" s="66"/>
      <c r="G7" s="67"/>
      <c r="H7" s="72"/>
      <c r="I7" s="71" t="s">
        <v>27</v>
      </c>
      <c r="J7" s="71" t="s">
        <v>26</v>
      </c>
      <c r="K7" s="71" t="s">
        <v>25</v>
      </c>
      <c r="L7" s="70"/>
      <c r="M7" s="69"/>
      <c r="N7" s="68"/>
      <c r="O7" s="67"/>
      <c r="P7" s="66"/>
      <c r="Q7" s="65" t="s">
        <v>17</v>
      </c>
      <c r="R7" s="64" t="s">
        <v>17</v>
      </c>
      <c r="S7" s="64" t="s">
        <v>17</v>
      </c>
      <c r="T7" s="61" t="s">
        <v>17</v>
      </c>
      <c r="U7" s="63" t="s">
        <v>17</v>
      </c>
      <c r="V7" s="62" t="s">
        <v>17</v>
      </c>
      <c r="W7" s="61" t="s">
        <v>17</v>
      </c>
      <c r="X7" s="60" t="s">
        <v>17</v>
      </c>
      <c r="Y7" s="59" t="s">
        <v>17</v>
      </c>
    </row>
    <row r="8" spans="1:25" s="30" customFormat="1" ht="34.5" customHeight="1" x14ac:dyDescent="0.4">
      <c r="A8" s="29">
        <v>1</v>
      </c>
      <c r="B8" s="28" t="s">
        <v>24</v>
      </c>
      <c r="C8" s="53" t="s">
        <v>21</v>
      </c>
      <c r="D8" s="52" t="s">
        <v>20</v>
      </c>
      <c r="E8" s="51">
        <v>0</v>
      </c>
      <c r="F8" s="47">
        <v>0</v>
      </c>
      <c r="G8" s="51">
        <v>3.351</v>
      </c>
      <c r="H8" s="58">
        <v>3.351</v>
      </c>
      <c r="I8" s="50">
        <v>0</v>
      </c>
      <c r="J8" s="50">
        <v>3.351</v>
      </c>
      <c r="K8" s="50">
        <v>0</v>
      </c>
      <c r="L8" s="50">
        <v>0</v>
      </c>
      <c r="M8" s="57">
        <v>3.351</v>
      </c>
      <c r="N8" s="48">
        <v>0</v>
      </c>
      <c r="O8" s="24">
        <f>+(+E8+G8)-(M8+N8)</f>
        <v>0</v>
      </c>
      <c r="P8" s="47">
        <v>0</v>
      </c>
      <c r="Q8" s="45">
        <v>1</v>
      </c>
      <c r="R8" s="46">
        <v>0</v>
      </c>
      <c r="S8" s="46">
        <v>0</v>
      </c>
      <c r="T8" s="44">
        <v>0</v>
      </c>
      <c r="U8" s="46">
        <v>0</v>
      </c>
      <c r="V8" s="45">
        <v>0</v>
      </c>
      <c r="W8" s="44">
        <v>0</v>
      </c>
      <c r="X8" s="43">
        <v>0</v>
      </c>
      <c r="Y8" s="18" t="s">
        <v>18</v>
      </c>
    </row>
    <row r="9" spans="1:25" s="30" customFormat="1" ht="34.5" customHeight="1" thickBot="1" x14ac:dyDescent="0.45">
      <c r="A9" s="17"/>
      <c r="B9" s="16"/>
      <c r="C9" s="42"/>
      <c r="D9" s="41"/>
      <c r="E9" s="40"/>
      <c r="F9" s="35"/>
      <c r="G9" s="40"/>
      <c r="H9" s="56"/>
      <c r="I9" s="38"/>
      <c r="J9" s="38"/>
      <c r="K9" s="38"/>
      <c r="L9" s="38"/>
      <c r="M9" s="55"/>
      <c r="N9" s="36"/>
      <c r="O9" s="12"/>
      <c r="P9" s="35"/>
      <c r="Q9" s="33">
        <v>3.351</v>
      </c>
      <c r="R9" s="34">
        <v>0</v>
      </c>
      <c r="S9" s="34">
        <v>0</v>
      </c>
      <c r="T9" s="32">
        <v>0</v>
      </c>
      <c r="U9" s="34">
        <v>0</v>
      </c>
      <c r="V9" s="33">
        <v>0</v>
      </c>
      <c r="W9" s="32">
        <v>0</v>
      </c>
      <c r="X9" s="31">
        <v>0</v>
      </c>
      <c r="Y9" s="6" t="s">
        <v>17</v>
      </c>
    </row>
    <row r="10" spans="1:25" s="30" customFormat="1" ht="34.5" customHeight="1" x14ac:dyDescent="0.4">
      <c r="A10" s="29">
        <v>2</v>
      </c>
      <c r="B10" s="28" t="s">
        <v>23</v>
      </c>
      <c r="C10" s="53" t="s">
        <v>21</v>
      </c>
      <c r="D10" s="52" t="s">
        <v>20</v>
      </c>
      <c r="E10" s="51">
        <v>0</v>
      </c>
      <c r="F10" s="47">
        <v>0</v>
      </c>
      <c r="G10" s="51">
        <v>46.847000000000001</v>
      </c>
      <c r="H10" s="50">
        <v>46.845999999999997</v>
      </c>
      <c r="I10" s="50">
        <v>0</v>
      </c>
      <c r="J10" s="50">
        <v>46.845999999999997</v>
      </c>
      <c r="K10" s="50">
        <v>0</v>
      </c>
      <c r="L10" s="50">
        <v>1E-3</v>
      </c>
      <c r="M10" s="49">
        <v>0</v>
      </c>
      <c r="N10" s="48">
        <v>0</v>
      </c>
      <c r="O10" s="24">
        <f>+(+E10+G10)-(M10+N10)</f>
        <v>46.847000000000001</v>
      </c>
      <c r="P10" s="47">
        <v>46.847000000000001</v>
      </c>
      <c r="Q10" s="45">
        <v>0</v>
      </c>
      <c r="R10" s="46">
        <v>0</v>
      </c>
      <c r="S10" s="46">
        <v>0</v>
      </c>
      <c r="T10" s="44">
        <v>0</v>
      </c>
      <c r="U10" s="46">
        <v>0</v>
      </c>
      <c r="V10" s="45">
        <v>0</v>
      </c>
      <c r="W10" s="44">
        <v>0</v>
      </c>
      <c r="X10" s="43">
        <v>0</v>
      </c>
      <c r="Y10" s="18" t="s">
        <v>18</v>
      </c>
    </row>
    <row r="11" spans="1:25" s="30" customFormat="1" ht="34.5" customHeight="1" thickBot="1" x14ac:dyDescent="0.45">
      <c r="A11" s="17"/>
      <c r="B11" s="16"/>
      <c r="C11" s="42"/>
      <c r="D11" s="41"/>
      <c r="E11" s="40"/>
      <c r="F11" s="35"/>
      <c r="G11" s="40"/>
      <c r="H11" s="39"/>
      <c r="I11" s="38"/>
      <c r="J11" s="38"/>
      <c r="K11" s="38"/>
      <c r="L11" s="38"/>
      <c r="M11" s="37"/>
      <c r="N11" s="36"/>
      <c r="O11" s="54"/>
      <c r="P11" s="35"/>
      <c r="Q11" s="33">
        <v>0</v>
      </c>
      <c r="R11" s="34">
        <v>0</v>
      </c>
      <c r="S11" s="34">
        <v>0</v>
      </c>
      <c r="T11" s="32">
        <v>0</v>
      </c>
      <c r="U11" s="34">
        <v>0</v>
      </c>
      <c r="V11" s="33">
        <v>0</v>
      </c>
      <c r="W11" s="32">
        <v>0</v>
      </c>
      <c r="X11" s="31">
        <v>0</v>
      </c>
      <c r="Y11" s="6" t="s">
        <v>17</v>
      </c>
    </row>
    <row r="12" spans="1:25" s="30" customFormat="1" ht="34.5" customHeight="1" x14ac:dyDescent="0.4">
      <c r="A12" s="29">
        <v>3</v>
      </c>
      <c r="B12" s="28" t="s">
        <v>22</v>
      </c>
      <c r="C12" s="53" t="s">
        <v>21</v>
      </c>
      <c r="D12" s="52" t="s">
        <v>20</v>
      </c>
      <c r="E12" s="51">
        <v>0</v>
      </c>
      <c r="F12" s="47">
        <v>0</v>
      </c>
      <c r="G12" s="51">
        <v>83.653999999999996</v>
      </c>
      <c r="H12" s="50">
        <v>83.653999999999996</v>
      </c>
      <c r="I12" s="50">
        <v>0</v>
      </c>
      <c r="J12" s="50">
        <v>83.650999999999996</v>
      </c>
      <c r="K12" s="50">
        <v>0</v>
      </c>
      <c r="L12" s="50">
        <v>3.0000000000000001E-3</v>
      </c>
      <c r="M12" s="49">
        <v>0</v>
      </c>
      <c r="N12" s="48">
        <v>0</v>
      </c>
      <c r="O12" s="24">
        <f>+(+E12+G12)-(M12+N12)</f>
        <v>83.653999999999996</v>
      </c>
      <c r="P12" s="47">
        <v>83.653999999999996</v>
      </c>
      <c r="Q12" s="45">
        <v>0</v>
      </c>
      <c r="R12" s="46">
        <v>0</v>
      </c>
      <c r="S12" s="46">
        <v>0</v>
      </c>
      <c r="T12" s="44">
        <v>0</v>
      </c>
      <c r="U12" s="46">
        <v>0</v>
      </c>
      <c r="V12" s="45">
        <v>0</v>
      </c>
      <c r="W12" s="44">
        <v>0</v>
      </c>
      <c r="X12" s="43">
        <v>0</v>
      </c>
      <c r="Y12" s="18" t="s">
        <v>18</v>
      </c>
    </row>
    <row r="13" spans="1:25" s="30" customFormat="1" ht="34.5" customHeight="1" thickBot="1" x14ac:dyDescent="0.45">
      <c r="A13" s="17"/>
      <c r="B13" s="16"/>
      <c r="C13" s="42"/>
      <c r="D13" s="41"/>
      <c r="E13" s="40"/>
      <c r="F13" s="35"/>
      <c r="G13" s="40"/>
      <c r="H13" s="39"/>
      <c r="I13" s="38"/>
      <c r="J13" s="38"/>
      <c r="K13" s="38"/>
      <c r="L13" s="38"/>
      <c r="M13" s="37"/>
      <c r="N13" s="36"/>
      <c r="O13" s="12"/>
      <c r="P13" s="35"/>
      <c r="Q13" s="33">
        <v>0</v>
      </c>
      <c r="R13" s="34">
        <v>0</v>
      </c>
      <c r="S13" s="34">
        <v>0</v>
      </c>
      <c r="T13" s="32">
        <v>0</v>
      </c>
      <c r="U13" s="34">
        <v>0</v>
      </c>
      <c r="V13" s="33">
        <v>0</v>
      </c>
      <c r="W13" s="32">
        <v>0</v>
      </c>
      <c r="X13" s="31">
        <v>0</v>
      </c>
      <c r="Y13" s="6" t="s">
        <v>17</v>
      </c>
    </row>
    <row r="14" spans="1:25" s="5" customFormat="1" ht="20.100000000000001" customHeight="1" x14ac:dyDescent="0.4">
      <c r="A14" s="29" t="s">
        <v>19</v>
      </c>
      <c r="B14" s="29">
        <v>3</v>
      </c>
      <c r="C14" s="28"/>
      <c r="D14" s="27"/>
      <c r="E14" s="24">
        <f>SUM(E8:E13)</f>
        <v>0</v>
      </c>
      <c r="F14" s="23">
        <f>SUM(F8:F13)</f>
        <v>0</v>
      </c>
      <c r="G14" s="24">
        <f>SUM(G8:G13)</f>
        <v>133.852</v>
      </c>
      <c r="H14" s="26">
        <f>SUM(H8:H13)</f>
        <v>133.851</v>
      </c>
      <c r="I14" s="26">
        <f>SUM(I8:I13)</f>
        <v>0</v>
      </c>
      <c r="J14" s="26">
        <f>SUM(J8:J13)</f>
        <v>133.84799999999998</v>
      </c>
      <c r="K14" s="26">
        <f>SUM(K8:K13)</f>
        <v>0</v>
      </c>
      <c r="L14" s="26">
        <f>SUM(L8:L13)</f>
        <v>4.0000000000000001E-3</v>
      </c>
      <c r="M14" s="26">
        <f>SUM(M8:M13)</f>
        <v>3.351</v>
      </c>
      <c r="N14" s="25">
        <f>SUM(N8:N13)</f>
        <v>0</v>
      </c>
      <c r="O14" s="24">
        <f>SUM(O8:O13)</f>
        <v>130.501</v>
      </c>
      <c r="P14" s="23">
        <f>SUM(P8:P13)</f>
        <v>130.501</v>
      </c>
      <c r="Q14" s="21">
        <f>SUMIF($Y$8:$Y$13,$Y$6,Q8:Q13)</f>
        <v>1</v>
      </c>
      <c r="R14" s="22">
        <f>SUMIF($Y$8:$Y$13,$Y$6,R8:R13)</f>
        <v>0</v>
      </c>
      <c r="S14" s="22">
        <f>SUMIF($Y$8:$Y$13,$Y$6,S8:S13)</f>
        <v>0</v>
      </c>
      <c r="T14" s="20">
        <f>SUMIF($Y$8:$Y$13,$Y$6,T8:T13)</f>
        <v>0</v>
      </c>
      <c r="U14" s="22">
        <f>SUMIF($Y$8:$Y$13,$Y$6,U8:U13)</f>
        <v>0</v>
      </c>
      <c r="V14" s="21">
        <f>SUMIF($Y$8:$Y$13,$Y$6,V8:V13)</f>
        <v>0</v>
      </c>
      <c r="W14" s="20">
        <f>SUMIF($Y$8:$Y$13,$Y$6,W8:W13)</f>
        <v>0</v>
      </c>
      <c r="X14" s="19">
        <f>SUMIF($Y$8:$Y$13,$Y$6,X8:X13)</f>
        <v>0</v>
      </c>
      <c r="Y14" s="18" t="s">
        <v>18</v>
      </c>
    </row>
    <row r="15" spans="1:25" s="5" customFormat="1" ht="20.100000000000001" customHeight="1" thickBot="1" x14ac:dyDescent="0.45">
      <c r="A15" s="17"/>
      <c r="B15" s="17"/>
      <c r="C15" s="16"/>
      <c r="D15" s="15"/>
      <c r="E15" s="12"/>
      <c r="F15" s="11"/>
      <c r="G15" s="12"/>
      <c r="H15" s="14"/>
      <c r="I15" s="14"/>
      <c r="J15" s="14"/>
      <c r="K15" s="14"/>
      <c r="L15" s="14"/>
      <c r="M15" s="14"/>
      <c r="N15" s="13"/>
      <c r="O15" s="12"/>
      <c r="P15" s="11"/>
      <c r="Q15" s="9">
        <f>SUMIF($Y$8:$Y$13,$Y$7,Q8:Q13)</f>
        <v>3.351</v>
      </c>
      <c r="R15" s="10">
        <f>SUMIF($Y$8:$Y$13,$Y$7,R8:R13)</f>
        <v>0</v>
      </c>
      <c r="S15" s="10">
        <f>SUMIF($Y$8:$Y$13,$Y$7,S8:S13)</f>
        <v>0</v>
      </c>
      <c r="T15" s="8">
        <f>SUMIF($Y$8:$Y$13,$Y$7,T8:T13)</f>
        <v>0</v>
      </c>
      <c r="U15" s="10">
        <f>SUMIF($Y$8:$Y$13,$Y$7,U8:U13)</f>
        <v>0</v>
      </c>
      <c r="V15" s="9">
        <f>SUMIF($Y$8:$Y$13,$Y$7,V8:V13)</f>
        <v>0</v>
      </c>
      <c r="W15" s="8">
        <f>SUMIF($Y$8:$Y$13,$Y$7,W8:W13)</f>
        <v>0</v>
      </c>
      <c r="X15" s="7">
        <f>SUMIF($Y$8:$Y$13,$Y$7,X8:X13)</f>
        <v>0</v>
      </c>
      <c r="Y15" s="6" t="s">
        <v>17</v>
      </c>
    </row>
    <row r="16" spans="1:25" ht="14.25" hidden="1" outlineLevel="1" thickBot="1" x14ac:dyDescent="0.45">
      <c r="A16" s="1" t="s">
        <v>16</v>
      </c>
    </row>
    <row r="17" spans="3:15" ht="19.5" hidden="1" outlineLevel="1" thickBot="1" x14ac:dyDescent="0.45">
      <c r="C17" s="1" t="s">
        <v>15</v>
      </c>
      <c r="F17" s="1" t="s">
        <v>14</v>
      </c>
      <c r="O17" s="4"/>
    </row>
    <row r="18" spans="3:15" ht="14.25" hidden="1" outlineLevel="1" thickBot="1" x14ac:dyDescent="0.45">
      <c r="C18" s="1" t="s">
        <v>13</v>
      </c>
      <c r="F18" s="1" t="s">
        <v>12</v>
      </c>
    </row>
    <row r="19" spans="3:15" ht="14.25" hidden="1" outlineLevel="1" thickBot="1" x14ac:dyDescent="0.45">
      <c r="C19" s="1" t="s">
        <v>11</v>
      </c>
      <c r="F19" s="1" t="s">
        <v>10</v>
      </c>
    </row>
    <row r="20" spans="3:15" ht="14.25" hidden="1" outlineLevel="1" thickBot="1" x14ac:dyDescent="0.45">
      <c r="C20" s="1" t="s">
        <v>9</v>
      </c>
      <c r="F20" s="1" t="s">
        <v>8</v>
      </c>
    </row>
    <row r="21" spans="3:15" ht="14.25" hidden="1" outlineLevel="1" thickBot="1" x14ac:dyDescent="0.45">
      <c r="C21" s="1" t="s">
        <v>7</v>
      </c>
      <c r="F21" s="1" t="s">
        <v>6</v>
      </c>
    </row>
    <row r="22" spans="3:15" ht="14.25" hidden="1" outlineLevel="1" thickBot="1" x14ac:dyDescent="0.45">
      <c r="C22" s="1" t="s">
        <v>5</v>
      </c>
      <c r="F22" s="1" t="s">
        <v>4</v>
      </c>
    </row>
    <row r="23" spans="3:15" ht="14.25" hidden="1" outlineLevel="1" thickBot="1" x14ac:dyDescent="0.45">
      <c r="C23" s="1" t="s">
        <v>3</v>
      </c>
    </row>
    <row r="24" spans="3:15" ht="14.25" hidden="1" outlineLevel="1" thickBot="1" x14ac:dyDescent="0.45">
      <c r="C24" s="1" t="s">
        <v>2</v>
      </c>
    </row>
    <row r="25" spans="3:15" ht="14.25" hidden="1" outlineLevel="1" thickBot="1" x14ac:dyDescent="0.45">
      <c r="C25" s="1" t="s">
        <v>1</v>
      </c>
    </row>
    <row r="26" spans="3:15" ht="14.25" hidden="1" outlineLevel="1" thickBot="1" x14ac:dyDescent="0.45">
      <c r="C26" s="1" t="s">
        <v>0</v>
      </c>
    </row>
    <row r="27" spans="3:15" collapsed="1" x14ac:dyDescent="0.4">
      <c r="O27" s="3">
        <f>+(+$E$14+$G$14)-($M$14+$N$14)</f>
        <v>130.501</v>
      </c>
    </row>
  </sheetData>
  <mergeCells count="87">
    <mergeCell ref="A2:A7"/>
    <mergeCell ref="B2:B7"/>
    <mergeCell ref="C2:C7"/>
    <mergeCell ref="D2:D7"/>
    <mergeCell ref="E2:F3"/>
    <mergeCell ref="G2:M3"/>
    <mergeCell ref="V2:X2"/>
    <mergeCell ref="R3:R5"/>
    <mergeCell ref="S3:S5"/>
    <mergeCell ref="T3:T5"/>
    <mergeCell ref="U3:U5"/>
    <mergeCell ref="V3:V5"/>
    <mergeCell ref="W3:W5"/>
    <mergeCell ref="X3:X5"/>
    <mergeCell ref="M4:M7"/>
    <mergeCell ref="Q4:Q5"/>
    <mergeCell ref="F5:F7"/>
    <mergeCell ref="P5:P7"/>
    <mergeCell ref="I6:K6"/>
    <mergeCell ref="L6:L7"/>
    <mergeCell ref="N2:N7"/>
    <mergeCell ref="O2:P3"/>
    <mergeCell ref="Q2:U2"/>
    <mergeCell ref="A8:A9"/>
    <mergeCell ref="B8:B9"/>
    <mergeCell ref="C8:C9"/>
    <mergeCell ref="D8:D9"/>
    <mergeCell ref="E8:E9"/>
    <mergeCell ref="F8:F9"/>
    <mergeCell ref="G8:G9"/>
    <mergeCell ref="H8:H9"/>
    <mergeCell ref="I8:I9"/>
    <mergeCell ref="J8:J9"/>
    <mergeCell ref="K8:K9"/>
    <mergeCell ref="L8:L9"/>
    <mergeCell ref="M8:M9"/>
    <mergeCell ref="N8:N9"/>
    <mergeCell ref="O8:O9"/>
    <mergeCell ref="P8:P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P10:P11"/>
    <mergeCell ref="A12:A13"/>
    <mergeCell ref="B12:B13"/>
    <mergeCell ref="C12:C13"/>
    <mergeCell ref="D12:D13"/>
    <mergeCell ref="E12:E13"/>
    <mergeCell ref="F12:F13"/>
    <mergeCell ref="P12:P13"/>
    <mergeCell ref="G12:G13"/>
    <mergeCell ref="H12:H13"/>
    <mergeCell ref="I12:I13"/>
    <mergeCell ref="J12:J13"/>
    <mergeCell ref="K12:K13"/>
    <mergeCell ref="L12:L13"/>
    <mergeCell ref="G14:G15"/>
    <mergeCell ref="M12:M13"/>
    <mergeCell ref="N12:N13"/>
    <mergeCell ref="O12:O13"/>
    <mergeCell ref="N14:N15"/>
    <mergeCell ref="O14:O15"/>
    <mergeCell ref="A14:A15"/>
    <mergeCell ref="B14:B15"/>
    <mergeCell ref="C14:C15"/>
    <mergeCell ref="D14:D15"/>
    <mergeCell ref="E14:E15"/>
    <mergeCell ref="F14:F15"/>
    <mergeCell ref="P14:P15"/>
    <mergeCell ref="H14:H15"/>
    <mergeCell ref="I14:I15"/>
    <mergeCell ref="J14:J15"/>
    <mergeCell ref="K14:K15"/>
    <mergeCell ref="L14:L15"/>
    <mergeCell ref="M14:M15"/>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由美子</dc:creator>
  <cp:lastModifiedBy>古川 由美子</cp:lastModifiedBy>
  <dcterms:created xsi:type="dcterms:W3CDTF">2020-10-26T03:00:41Z</dcterms:created>
  <dcterms:modified xsi:type="dcterms:W3CDTF">2020-10-26T03:01:24Z</dcterms:modified>
</cp:coreProperties>
</file>