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総務課発注依頼関係\平成31年度行政事業レビュー\02_公開プロセス以外\02_レビュー最終版\"/>
    </mc:Choice>
  </mc:AlternateContent>
  <bookViews>
    <workbookView xWindow="2550" yWindow="0" windowWidth="20730" windowHeight="9165"/>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<sst xmlns="http://schemas.openxmlformats.org/spreadsheetml/2006/main" count="2253" uniqueCount="610">
  <si>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</si>
  <si>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</si>
  <si>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</si>
  <si>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</si>
  <si>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</si>
  <si>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</si>
  <si>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</si>
  <si>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</si>
  <si>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</si>
  <si>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</si>
  <si>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</si>
  <si>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</si>
  <si>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</si>
  <si>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</si>
  <si>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</si>
  <si>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</si>
  <si>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</si>
  <si>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</si>
  <si>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</si>
  <si>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</si>
  <si>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</si>
  <si>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</si>
  <si>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</si>
  <si>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</si>
  <si>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</si>
  <si>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</si>
  <si>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</si>
  <si>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</si>
  <si>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</si>
  <si>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</si>
  <si>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</si>
  <si>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</si>
  <si>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</si>
  <si>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</si>
  <si>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</si>
  <si>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</si>
  <si>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</si>
  <si>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</si>
  <si>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</si>
  <si>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</si>
  <si>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</si>
  <si>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</si>
  <si>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</si>
  <si>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</si>
  <si>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</si>
  <si>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</si>
  <si>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</si>
  <si>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</si>
  <si>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</si>
  <si>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</si>
  <si>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</si>
  <si>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</si>
  <si>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</si>
  <si>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</si>
  <si>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</si>
  <si>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</si>
  <si>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</si>
  <si>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</si>
  <si>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</si>
  <si>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</si>
  <si>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</si>
  <si>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</si>
  <si>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</si>
  <si>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</si>
  <si>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</si>
  <si>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</si>
  <si>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</si>
  <si>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</si>
  <si>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</si>
  <si>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</si>
  <si>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</si>
  <si>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</si>
  <si>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</si>
  <si>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</si>
  <si>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</si>
  <si>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</si>
  <si>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</si>
  <si>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</si>
  <si>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</si>
  <si>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</si>
  <si>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</si>
  <si>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</si>
  <si>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</si>
  <si>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</si>
  <si>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</si>
  <si>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</si>
  <si>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</si>
  <si>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</si>
  <si>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</si>
  <si>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</si>
  <si>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</si>
  <si>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</si>
  <si>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</si>
  <si>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</si>
  <si>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</si>
  <si>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</si>
  <si>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</si>
  <si>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</si>
  <si>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</si>
  <si>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</si>
  <si>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</si>
  <si>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</si>
  <si>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</si>
  <si>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</si>
  <si>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</si>
  <si>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</si>
  <si>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</si>
  <si>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</si>
  <si>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</si>
  <si>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</si>
  <si>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</si>
  <si>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</si>
  <si>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</si>
  <si>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</si>
  <si>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</si>
  <si>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</si>
  <si>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</si>
  <si>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</si>
  <si>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</si>
  <si>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</si>
  <si>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</si>
  <si>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</si>
  <si>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</si>
  <si>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</si>
  <si>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</si>
  <si>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</si>
  <si>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</si>
  <si>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</si>
  <si>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</si>
  <si>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</si>
  <si>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</si>
  <si>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</si>
  <si>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</si>
  <si>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</si>
  <si>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</si>
  <si>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</si>
  <si>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</si>
  <si>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</si>
  <si>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</si>
  <si>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</si>
  <si>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</si>
  <si>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</si>
  <si>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</si>
  <si>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</si>
  <si>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</si>
  <si>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</si>
  <si>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</si>
  <si>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</si>
  <si>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</si>
  <si>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</si>
  <si>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</si>
  <si>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</si>
  <si>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</si>
  <si>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</si>
  <si>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</si>
  <si>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</si>
  <si>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</si>
  <si>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</si>
  <si>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</si>
  <si>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</si>
  <si>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</si>
  <si>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</si>
  <si>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</si>
  <si>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</si>
  <si>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</si>
  <si>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</si>
  <si>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</si>
  <si>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</si>
  <si>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</si>
  <si>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</si>
  <si>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</si>
  <si>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</si>
  <si>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</si>
  <si>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</si>
  <si>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</si>
  <si>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</si>
  <si>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</si>
  <si>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</si>
  <si>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</si>
  <si>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</si>
  <si>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</si>
  <si>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</si>
  <si>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</si>
  <si>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</si>
  <si>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</si>
  <si>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</si>
  <si>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</si>
  <si>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</si>
  <si>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</si>
  <si>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</si>
  <si>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</si>
  <si>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</si>
  <si>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</si>
  <si>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</si>
  <si>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</si>
  <si>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</si>
  <si>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</si>
  <si>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</si>
  <si>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</si>
  <si>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</si>
  <si>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</si>
  <si>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</si>
  <si>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</si>
  <si>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</si>
  <si>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</si>
  <si>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</si>
  <si>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</si>
  <si>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</si>
  <si>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</si>
  <si>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</si>
  <si>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</si>
  <si>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</si>
  <si>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</si>
  <si>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</si>
  <si>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</si>
  <si>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</si>
  <si>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</si>
  <si>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</si>
  <si>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</si>
  <si>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</si>
  <si>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</si>
  <si>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</si>
  <si>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</si>
  <si>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</si>
  <si>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</si>
  <si>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</si>
  <si>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</si>
  <si>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</si>
  <si>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</si>
  <si>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</si>
  <si>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</si>
  <si>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</si>
  <si>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</si>
  <si>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</si>
  <si>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</si>
  <si>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</si>
  <si>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</si>
  <si>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</si>
  <si>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</si>
  <si>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</si>
  <si>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</si>
  <si>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</si>
  <si>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</si>
  <si>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</si>
  <si>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</si>
  <si>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</si>
  <si>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</si>
  <si>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</si>
  <si>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</si>
  <si>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</si>
  <si>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</si>
  <si>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</si>
  <si>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</si>
  <si>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</si>
  <si>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</si>
  <si>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</si>
  <si>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</si>
  <si>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</si>
  <si>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</si>
  <si>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</si>
  <si>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</si>
  <si>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</si>
  <si>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</si>
  <si>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</si>
  <si>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</si>
  <si>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</si>
  <si>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</si>
  <si>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</si>
  <si>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</si>
  <si>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</si>
  <si>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</si>
  <si>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</si>
  <si>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</si>
  <si>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</si>
  <si>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</si>
  <si>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</si>
  <si>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</si>
  <si>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</si>
  <si>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</si>
  <si>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</si>
  <si>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</si>
  <si>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</si>
  <si>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</si>
  <si>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</si>
  <si>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</si>
  <si>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</si>
  <si>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</si>
  <si>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</si>
  <si>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</si>
  <si>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</si>
  <si>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</si>
  <si>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</si>
  <si>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</si>
  <si>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</si>
  <si>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</si>
  <si>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</si>
  <si>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</si>
  <si>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</si>
  <si>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</si>
  <si>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</si>
  <si>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</si>
  <si>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</si>
  <si>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</si>
  <si>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</si>
  <si>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</si>
  <si>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</si>
  <si>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</si>
  <si>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</si>
  <si>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</si>
  <si>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</si>
  <si>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</si>
  <si>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</si>
  <si>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</si>
  <si>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</si>
  <si>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</si>
  <si>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</si>
  <si>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</si>
  <si>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</si>
  <si>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</si>
  <si>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</si>
  <si>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</si>
  <si>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</si>
  <si>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</si>
  <si>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</si>
  <si>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</si>
  <si>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</si>
  <si>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</si>
  <si>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</si>
  <si>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</si>
  <si>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</si>
  <si>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</si>
  <si>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</si>
  <si>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</si>
  <si>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</si>
  <si>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</si>
  <si>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</si>
  <si>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</si>
  <si>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</si>
  <si>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</si>
  <si>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</si>
  <si>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</si>
  <si>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</si>
  <si>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</si>
  <si>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</si>
  <si>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</si>
  <si>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</si>
  <si>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</si>
  <si>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</si>
  <si>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</si>
  <si>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</si>
  <si>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</si>
  <si>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</si>
  <si>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</si>
  <si>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</si>
  <si>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</si>
  <si>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</si>
  <si>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</si>
  <si>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</si>
  <si>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</si>
  <si>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</si>
  <si>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</si>
  <si>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</si>
  <si>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</si>
  <si>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</si>
  <si>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</si>
  <si>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</si>
  <si>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</si>
  <si>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</si>
  <si>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</si>
  <si>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</si>
  <si>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</si>
  <si>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</si>
  <si>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</si>
  <si>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</si>
  <si>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</si>
  <si>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</si>
  <si>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</si>
  <si>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</si>
  <si>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</si>
  <si>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</si>
  <si>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</si>
  <si>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</si>
  <si>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</si>
  <si>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</si>
  <si>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</si>
  <si>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</si>
  <si>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</si>
  <si>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</si>
  <si>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</si>
  <si>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</si>
  <si>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</si>
  <si>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</si>
  <si>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</si>
  <si>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</si>
  <si>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</si>
  <si>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</si>
  <si>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</si>
  <si>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</si>
  <si>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</si>
  <si>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</si>
  <si>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</si>
  <si>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</si>
  <si>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</si>
  <si>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</si>
  <si>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</si>
  <si>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</si>
  <si>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</si>
  <si>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</si>
  <si>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</si>
  <si>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</si>
  <si>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</si>
  <si>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</si>
  <si>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</si>
  <si>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</si>
  <si>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</si>
  <si>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</si>
  <si>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</si>
  <si>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</si>
  <si>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</si>
  <si>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</si>
  <si>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</si>
  <si>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</si>
  <si>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</si>
  <si>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</si>
  <si>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</si>
  <si>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</si>
  <si>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</si>
  <si>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</si>
  <si>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</si>
  <si>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</si>
  <si>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</si>
  <si>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</si>
  <si>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</si>
  <si>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</si>
  <si>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</si>
  <si>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</si>
  <si>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</si>
  <si>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</si>
  <si>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</si>
  <si>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</si>
  <si>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</si>
  <si>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</si>
  <si>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</si>
  <si>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</si>
  <si>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</si>
  <si>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</si>
  <si>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</si>
  <si>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</si>
  <si>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</si>
  <si>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</si>
  <si>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</si>
  <si>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</si>
  <si>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</si>
  <si>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</si>
  <si>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</si>
  <si>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</si>
  <si>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</si>
  <si>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</si>
  <si>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</si>
  <si>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</si>
  <si>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</si>
  <si>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</si>
  <si>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</si>
  <si>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</si>
  <si>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</si>
  <si>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</si>
  <si>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</si>
  <si>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</si>
  <si>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</si>
  <si>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</si>
  <si>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</si>
  <si>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</si>
  <si>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</si>
  <si>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</si>
  <si>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</si>
  <si>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生物多様性センター維持運営費</t>
    <phoneticPr fontId="5"/>
  </si>
  <si>
    <t>自然環境局</t>
    <phoneticPr fontId="5"/>
  </si>
  <si>
    <t>平成１０年度</t>
    <phoneticPr fontId="5"/>
  </si>
  <si>
    <t>生物多様性センター</t>
    <phoneticPr fontId="5"/>
  </si>
  <si>
    <t>センター長　曽宮　和夫</t>
    <phoneticPr fontId="5"/>
  </si>
  <si>
    <t>○</t>
  </si>
  <si>
    <t>生物多様性基本法第22条、第24条、第26条
環境省組織規則第21条</t>
    <phoneticPr fontId="5"/>
  </si>
  <si>
    <t>生物多様性国家戦略2012-2020</t>
    <phoneticPr fontId="5"/>
  </si>
  <si>
    <t>生物多様性国家戦略を受け、我が国の自然環境に関する情報の収集・提供の拠点として生物多様性の保全に貢献するため、生物多様性センターの運営等を行う。</t>
    <phoneticPr fontId="5"/>
  </si>
  <si>
    <t>①自然環境保全基礎調査等で蓄積された資料及び動植物標本の収集・保管を行う。
②自然環境・生物多様性に関する資料や自然環境保全基礎調査等で得られた情報の整備・公開を行う。
③来館者などへ生物多様性の保全に関する普及啓発を行う。
④生物多様性センターの運営に必要な施設管理を行う。</t>
    <phoneticPr fontId="5"/>
  </si>
  <si>
    <t>-</t>
  </si>
  <si>
    <t>環境保全調査費</t>
    <rPh sb="0" eb="2">
      <t>カンキョウ</t>
    </rPh>
    <rPh sb="2" eb="4">
      <t>ホゼン</t>
    </rPh>
    <rPh sb="4" eb="7">
      <t>チョウサヒ</t>
    </rPh>
    <phoneticPr fontId="5"/>
  </si>
  <si>
    <t>環境保全施設整備費</t>
    <rPh sb="0" eb="2">
      <t>カンキョウ</t>
    </rPh>
    <rPh sb="2" eb="4">
      <t>ホゼン</t>
    </rPh>
    <rPh sb="4" eb="6">
      <t>シセツ</t>
    </rPh>
    <rPh sb="6" eb="9">
      <t>セイビヒ</t>
    </rPh>
    <phoneticPr fontId="5"/>
  </si>
  <si>
    <t>土地建物借料</t>
    <rPh sb="0" eb="2">
      <t>トチ</t>
    </rPh>
    <rPh sb="2" eb="4">
      <t>タテモノ</t>
    </rPh>
    <rPh sb="4" eb="6">
      <t>シャクリョウ</t>
    </rPh>
    <phoneticPr fontId="5"/>
  </si>
  <si>
    <t>環境保全調査等委託費</t>
    <rPh sb="0" eb="2">
      <t>カンキョウ</t>
    </rPh>
    <rPh sb="2" eb="4">
      <t>ホゼン</t>
    </rPh>
    <rPh sb="4" eb="6">
      <t>チョウサ</t>
    </rPh>
    <rPh sb="6" eb="7">
      <t>トウ</t>
    </rPh>
    <rPh sb="7" eb="10">
      <t>イタクヒ</t>
    </rPh>
    <phoneticPr fontId="5"/>
  </si>
  <si>
    <t>各所修繕</t>
    <rPh sb="0" eb="2">
      <t>カクショ</t>
    </rPh>
    <rPh sb="2" eb="4">
      <t>シュウゼン</t>
    </rPh>
    <phoneticPr fontId="5"/>
  </si>
  <si>
    <t>平成40年度までに累計来館者数を45万人とする</t>
    <phoneticPr fontId="5"/>
  </si>
  <si>
    <t>多様性センターの累計来館者数</t>
    <phoneticPr fontId="5"/>
  </si>
  <si>
    <t>-</t>
    <phoneticPr fontId="5"/>
  </si>
  <si>
    <t>-</t>
    <phoneticPr fontId="5"/>
  </si>
  <si>
    <t>-</t>
    <phoneticPr fontId="5"/>
  </si>
  <si>
    <t>生物多様性センター来館者集計データ</t>
    <phoneticPr fontId="5"/>
  </si>
  <si>
    <t>動植物標本の累計収蔵個体数（備品）</t>
    <phoneticPr fontId="5"/>
  </si>
  <si>
    <t>人</t>
    <rPh sb="0" eb="1">
      <t>ニン</t>
    </rPh>
    <phoneticPr fontId="5"/>
  </si>
  <si>
    <t>個</t>
    <rPh sb="0" eb="1">
      <t>コ</t>
    </rPh>
    <phoneticPr fontId="5"/>
  </si>
  <si>
    <t>3,539/22</t>
  </si>
  <si>
    <t>5,401/13</t>
  </si>
  <si>
    <t>1,126/12</t>
    <phoneticPr fontId="5"/>
  </si>
  <si>
    <t>標本の価格／収集個体数（備品）</t>
    <phoneticPr fontId="5"/>
  </si>
  <si>
    <t>千円</t>
    <rPh sb="0" eb="2">
      <t>センエン</t>
    </rPh>
    <phoneticPr fontId="5"/>
  </si>
  <si>
    <t>　　千円/個</t>
    <rPh sb="2" eb="4">
      <t>センエン</t>
    </rPh>
    <rPh sb="5" eb="6">
      <t>コ</t>
    </rPh>
    <phoneticPr fontId="5"/>
  </si>
  <si>
    <t>５．生物多様性の保全と自然との共生の推進</t>
    <phoneticPr fontId="5"/>
  </si>
  <si>
    <t>「生物多様性」の認識状況</t>
    <phoneticPr fontId="5"/>
  </si>
  <si>
    <t>％</t>
    <phoneticPr fontId="5"/>
  </si>
  <si>
    <t>％</t>
    <phoneticPr fontId="5"/>
  </si>
  <si>
    <t>　本業務は、我が国の自然環境に関する情報の収集・提供の拠点として生物多様性の保全に貢献することを目的としており、来館者を始めとした国民への生物多様性に関する普及啓発活動等を通じて、上位施策の測定指標となっている「生物多様性」の認識状況の向上に寄与するものである。</t>
    <phoneticPr fontId="5"/>
  </si>
  <si>
    <t>4,000/20</t>
    <phoneticPr fontId="5"/>
  </si>
  <si>
    <t>-</t>
    <phoneticPr fontId="5"/>
  </si>
  <si>
    <t>-</t>
    <phoneticPr fontId="5"/>
  </si>
  <si>
    <t>-</t>
    <phoneticPr fontId="5"/>
  </si>
  <si>
    <t>-</t>
    <phoneticPr fontId="5"/>
  </si>
  <si>
    <t>生物多様性国家戦略を踏まえた情報発信拠点として社会のニーズを反映している。</t>
  </si>
  <si>
    <t>国全体の生物多様性保全に関わる基盤的施策であり、自治体・民間等に委ねることはできない。</t>
    <rPh sb="9" eb="11">
      <t>ホゼン</t>
    </rPh>
    <rPh sb="12" eb="13">
      <t>カカ</t>
    </rPh>
    <rPh sb="15" eb="18">
      <t>キバンテキ</t>
    </rPh>
    <rPh sb="18" eb="20">
      <t>セサク</t>
    </rPh>
    <phoneticPr fontId="5"/>
  </si>
  <si>
    <t>生物多様性国家戦略を受け、我が国の自然環境に関する情報を国民へ発信するための拠点として必要である。</t>
  </si>
  <si>
    <t>有</t>
  </si>
  <si>
    <t>一般競争を原則として支出先を選定するとともに、少額のものにあっては複数者から見積もりを取得し、最も安価な者を支出先として決定しているため、競争性を確保した上で適正な支出先を選定している。
一者応札となったものについても複数の者に声かけ等を行ったものだが、業務内容または立地の特殊性により、参加者を得られなかったものである。今後はより幅広な声かけに努める。
競争性のない随意契約となったものについては、「職員官舎の賃貸借契約」のみであり、業務内容及び立地の特殊性等の事情により、１者を除き業務実施が困難な案件に関するものである。</t>
    <rPh sb="201" eb="203">
      <t>ショクイン</t>
    </rPh>
    <rPh sb="203" eb="205">
      <t>カンシャ</t>
    </rPh>
    <rPh sb="206" eb="209">
      <t>チンタイシャク</t>
    </rPh>
    <rPh sb="209" eb="211">
      <t>ケイヤク</t>
    </rPh>
    <phoneticPr fontId="5"/>
  </si>
  <si>
    <t>‐</t>
  </si>
  <si>
    <t>不要不急な調達は控え、必要なものに限定している。</t>
  </si>
  <si>
    <t>市場価格や民間でのコスト等の調査を行った上で予定価格を作成し、調達価格の適正化に向けた工夫をしている。</t>
    <rPh sb="27" eb="29">
      <t>サクセイ</t>
    </rPh>
    <phoneticPr fontId="5"/>
  </si>
  <si>
    <t>施設の保守、標本の作製等には知識や技術を必要とするものが多く、職員自らが行うことは合理的ではなく、他の手段・方法等は考えられない。</t>
    <rPh sb="9" eb="11">
      <t>サクセイ</t>
    </rPh>
    <rPh sb="14" eb="16">
      <t>チシキ</t>
    </rPh>
    <rPh sb="17" eb="19">
      <t>ギジュツ</t>
    </rPh>
    <rPh sb="20" eb="22">
      <t>ヒツヨウ</t>
    </rPh>
    <rPh sb="28" eb="29">
      <t>オオ</t>
    </rPh>
    <rPh sb="31" eb="33">
      <t>ショクイン</t>
    </rPh>
    <rPh sb="33" eb="34">
      <t>ミズカ</t>
    </rPh>
    <rPh sb="41" eb="44">
      <t>ゴウリテキ</t>
    </rPh>
    <phoneticPr fontId="5"/>
  </si>
  <si>
    <t>我が国の自然環境に関する情報の収集・提供の拠点として機能しているほか、来館者に対して情報を公開し普及啓発を実施している。また、政府として保管すべき標本・資料類を適切に管理活用している。
来館者のニーズに合わせた休日開館期間の設定や、学校の社会科見学、JICA研修等、幅広く利活用を行っている。</t>
    <rPh sb="42" eb="44">
      <t>ジョウホウ</t>
    </rPh>
    <rPh sb="112" eb="114">
      <t>セッテイ</t>
    </rPh>
    <phoneticPr fontId="5"/>
  </si>
  <si>
    <t>平成29年度より来館者が増加し、目標達成に前進した。</t>
    <rPh sb="0" eb="2">
      <t>ヘイセイ</t>
    </rPh>
    <rPh sb="4" eb="6">
      <t>ネンド</t>
    </rPh>
    <rPh sb="8" eb="11">
      <t>ライカンシャ</t>
    </rPh>
    <rPh sb="12" eb="14">
      <t>ゾウカ</t>
    </rPh>
    <rPh sb="16" eb="18">
      <t>モクヒョウ</t>
    </rPh>
    <rPh sb="18" eb="20">
      <t>タッセイ</t>
    </rPh>
    <rPh sb="21" eb="23">
      <t>ゼンシン</t>
    </rPh>
    <phoneticPr fontId="5"/>
  </si>
  <si>
    <t>△</t>
  </si>
  <si>
    <t>既存標本の整理に費用を費やしたため、標本作成は見込みよりも減少した。</t>
    <rPh sb="0" eb="2">
      <t>キソン</t>
    </rPh>
    <rPh sb="2" eb="4">
      <t>ヒョウホン</t>
    </rPh>
    <rPh sb="5" eb="7">
      <t>セイリ</t>
    </rPh>
    <rPh sb="8" eb="10">
      <t>ヒヨウ</t>
    </rPh>
    <rPh sb="11" eb="12">
      <t>ツイ</t>
    </rPh>
    <rPh sb="18" eb="20">
      <t>ヒョウホン</t>
    </rPh>
    <rPh sb="20" eb="22">
      <t>サクセイ</t>
    </rPh>
    <rPh sb="23" eb="25">
      <t>ミコ</t>
    </rPh>
    <rPh sb="29" eb="31">
      <t>ゲンショウ</t>
    </rPh>
    <phoneticPr fontId="5"/>
  </si>
  <si>
    <t>－</t>
    <phoneticPr fontId="5"/>
  </si>
  <si>
    <t>当事業では、職員旅費、賃金や土地借料など競争性の担保できない経費も多いが、施設保守業務や一般的な請負契約の実施に当たっては、入札等により競争性を確保するよう努めている。</t>
    <phoneticPr fontId="5"/>
  </si>
  <si>
    <t>143</t>
    <phoneticPr fontId="5"/>
  </si>
  <si>
    <t>143</t>
    <phoneticPr fontId="5"/>
  </si>
  <si>
    <t>152</t>
    <phoneticPr fontId="5"/>
  </si>
  <si>
    <t>191</t>
    <phoneticPr fontId="5"/>
  </si>
  <si>
    <t>187</t>
    <phoneticPr fontId="5"/>
  </si>
  <si>
    <t>189</t>
    <phoneticPr fontId="5"/>
  </si>
  <si>
    <t>179</t>
    <phoneticPr fontId="5"/>
  </si>
  <si>
    <t>192</t>
    <phoneticPr fontId="5"/>
  </si>
  <si>
    <t>環境省</t>
  </si>
  <si>
    <t>※端数処理の関係で合計は一致しない。</t>
    <rPh sb="1" eb="3">
      <t>ハスウ</t>
    </rPh>
    <rPh sb="3" eb="5">
      <t>ショリ</t>
    </rPh>
    <rPh sb="6" eb="8">
      <t>カンケイ</t>
    </rPh>
    <rPh sb="9" eb="11">
      <t>ゴウケイ</t>
    </rPh>
    <rPh sb="12" eb="14">
      <t>イッチ</t>
    </rPh>
    <phoneticPr fontId="5"/>
  </si>
  <si>
    <t>【一般競争契約（最低価格）・随意契約（少額）】</t>
  </si>
  <si>
    <t>【一般競争契約（最低価格）】</t>
    <phoneticPr fontId="5"/>
  </si>
  <si>
    <t>【随意契約（その他）】</t>
    <phoneticPr fontId="5"/>
  </si>
  <si>
    <t>A.甲府ビルサービス株式会社</t>
    <phoneticPr fontId="5"/>
  </si>
  <si>
    <t>B.有限会社矢島工業</t>
    <rPh sb="2" eb="6">
      <t>ユウゲンガイシャ</t>
    </rPh>
    <rPh sb="6" eb="8">
      <t>ヤジマ</t>
    </rPh>
    <rPh sb="8" eb="10">
      <t>コウギョウ</t>
    </rPh>
    <phoneticPr fontId="5"/>
  </si>
  <si>
    <t>C.富士産業有限会社</t>
    <rPh sb="2" eb="4">
      <t>フジ</t>
    </rPh>
    <rPh sb="4" eb="6">
      <t>サンギョウ</t>
    </rPh>
    <rPh sb="6" eb="10">
      <t>ユウゲンガイシャ</t>
    </rPh>
    <phoneticPr fontId="5"/>
  </si>
  <si>
    <t>D.一般財団法人自然環境研究センター</t>
    <rPh sb="2" eb="14">
      <t>イッパンザイダンホウジンシゼンカンキョウケンキュウ</t>
    </rPh>
    <phoneticPr fontId="5"/>
  </si>
  <si>
    <t>E.特定非営利活動法人ホールアース研究所</t>
    <rPh sb="2" eb="4">
      <t>トクテイ</t>
    </rPh>
    <rPh sb="4" eb="7">
      <t>ヒエイリ</t>
    </rPh>
    <rPh sb="7" eb="9">
      <t>カツドウ</t>
    </rPh>
    <rPh sb="9" eb="11">
      <t>ホウジン</t>
    </rPh>
    <rPh sb="17" eb="20">
      <t>ケンキュウショ</t>
    </rPh>
    <phoneticPr fontId="5"/>
  </si>
  <si>
    <t>F. 株式会社土屋建築研究所</t>
    <rPh sb="3" eb="7">
      <t>カブシキガイシャ</t>
    </rPh>
    <rPh sb="7" eb="9">
      <t>ツチヤ</t>
    </rPh>
    <rPh sb="9" eb="11">
      <t>ケンチク</t>
    </rPh>
    <rPh sb="11" eb="14">
      <t>ケンキュウジョ</t>
    </rPh>
    <phoneticPr fontId="5"/>
  </si>
  <si>
    <t>人件費</t>
    <rPh sb="0" eb="3">
      <t>ジンケンヒ</t>
    </rPh>
    <phoneticPr fontId="5"/>
  </si>
  <si>
    <t>備品費</t>
    <rPh sb="0" eb="3">
      <t>ビヒンヒ</t>
    </rPh>
    <phoneticPr fontId="5"/>
  </si>
  <si>
    <t>その他</t>
    <rPh sb="2" eb="3">
      <t>タ</t>
    </rPh>
    <phoneticPr fontId="5"/>
  </si>
  <si>
    <t>甲府ビルサービス株式会社</t>
    <phoneticPr fontId="5"/>
  </si>
  <si>
    <t>機械設備類保守点検</t>
    <phoneticPr fontId="5"/>
  </si>
  <si>
    <t>-</t>
    <phoneticPr fontId="5"/>
  </si>
  <si>
    <t>－</t>
    <phoneticPr fontId="5"/>
  </si>
  <si>
    <t>有限会社矢島工業</t>
    <rPh sb="0" eb="4">
      <t>ユウゲンガイシャ</t>
    </rPh>
    <rPh sb="4" eb="6">
      <t>ヤジマ</t>
    </rPh>
    <rPh sb="6" eb="8">
      <t>コウギョウ</t>
    </rPh>
    <phoneticPr fontId="5"/>
  </si>
  <si>
    <t>センター補修工事</t>
    <rPh sb="4" eb="6">
      <t>ホシュウ</t>
    </rPh>
    <rPh sb="6" eb="8">
      <t>コウジ</t>
    </rPh>
    <phoneticPr fontId="5"/>
  </si>
  <si>
    <t>富士産業有限会社</t>
    <phoneticPr fontId="5"/>
  </si>
  <si>
    <t>職員住宅の借り上げ</t>
    <rPh sb="0" eb="2">
      <t>ショクイン</t>
    </rPh>
    <rPh sb="2" eb="4">
      <t>ジュウタク</t>
    </rPh>
    <rPh sb="5" eb="6">
      <t>カ</t>
    </rPh>
    <rPh sb="7" eb="8">
      <t>ア</t>
    </rPh>
    <phoneticPr fontId="5"/>
  </si>
  <si>
    <t>-</t>
    <phoneticPr fontId="5"/>
  </si>
  <si>
    <t>－</t>
    <phoneticPr fontId="5"/>
  </si>
  <si>
    <t>一般財団法人自然環境研究センター</t>
    <phoneticPr fontId="5"/>
  </si>
  <si>
    <t>標本作成等委託</t>
    <rPh sb="0" eb="2">
      <t>ヒョウホン</t>
    </rPh>
    <rPh sb="2" eb="4">
      <t>サクセイ</t>
    </rPh>
    <rPh sb="4" eb="5">
      <t>トウ</t>
    </rPh>
    <rPh sb="5" eb="7">
      <t>イタク</t>
    </rPh>
    <phoneticPr fontId="5"/>
  </si>
  <si>
    <t>－</t>
    <phoneticPr fontId="5"/>
  </si>
  <si>
    <t>特定非営利活動法人ホールアース研究所</t>
    <phoneticPr fontId="5"/>
  </si>
  <si>
    <t>休日開館・運営管理業務</t>
    <rPh sb="0" eb="2">
      <t>キュウジツ</t>
    </rPh>
    <rPh sb="2" eb="4">
      <t>カイカン</t>
    </rPh>
    <rPh sb="5" eb="7">
      <t>ウンエイ</t>
    </rPh>
    <rPh sb="7" eb="9">
      <t>カンリ</t>
    </rPh>
    <rPh sb="9" eb="11">
      <t>ギョウム</t>
    </rPh>
    <phoneticPr fontId="5"/>
  </si>
  <si>
    <t>株式会社　土屋建築研究所</t>
    <phoneticPr fontId="5"/>
  </si>
  <si>
    <t>空調設備等改修工事設計業務</t>
    <phoneticPr fontId="5"/>
  </si>
  <si>
    <t>標本作製等</t>
    <rPh sb="0" eb="5">
      <t>ヒョウホンサクセイトウ</t>
    </rPh>
    <phoneticPr fontId="5"/>
  </si>
  <si>
    <t>一般管理費等</t>
    <rPh sb="0" eb="2">
      <t>イッパン</t>
    </rPh>
    <rPh sb="2" eb="5">
      <t>カンリヒ</t>
    </rPh>
    <rPh sb="5" eb="6">
      <t>トウ</t>
    </rPh>
    <phoneticPr fontId="5"/>
  </si>
  <si>
    <t>雑役務費</t>
    <rPh sb="0" eb="1">
      <t>ザツ</t>
    </rPh>
    <rPh sb="1" eb="4">
      <t>エキムヒ</t>
    </rPh>
    <phoneticPr fontId="5"/>
  </si>
  <si>
    <t>所有物件の貸し出し</t>
    <rPh sb="0" eb="4">
      <t>ショユウブッケン</t>
    </rPh>
    <rPh sb="5" eb="6">
      <t>カ</t>
    </rPh>
    <rPh sb="7" eb="8">
      <t>ダ</t>
    </rPh>
    <phoneticPr fontId="5"/>
  </si>
  <si>
    <t>休日運営管理、普及啓発プログラム実施等</t>
    <rPh sb="0" eb="2">
      <t>キュウジツ</t>
    </rPh>
    <rPh sb="2" eb="4">
      <t>ウンエイ</t>
    </rPh>
    <rPh sb="4" eb="6">
      <t>カンリ</t>
    </rPh>
    <rPh sb="7" eb="9">
      <t>フキュウ</t>
    </rPh>
    <rPh sb="9" eb="11">
      <t>ケイハツ</t>
    </rPh>
    <rPh sb="16" eb="18">
      <t>ジッシ</t>
    </rPh>
    <rPh sb="18" eb="19">
      <t>トウ</t>
    </rPh>
    <phoneticPr fontId="5"/>
  </si>
  <si>
    <t>旅費、印刷製本費、一般管理費、消費税</t>
    <rPh sb="0" eb="2">
      <t>リョヒ</t>
    </rPh>
    <rPh sb="3" eb="5">
      <t>インサツ</t>
    </rPh>
    <rPh sb="5" eb="7">
      <t>セイホン</t>
    </rPh>
    <rPh sb="7" eb="8">
      <t>ヒ</t>
    </rPh>
    <rPh sb="9" eb="11">
      <t>イッパン</t>
    </rPh>
    <rPh sb="11" eb="14">
      <t>カンリヒ</t>
    </rPh>
    <rPh sb="15" eb="18">
      <t>ショウヒゼイ</t>
    </rPh>
    <phoneticPr fontId="5"/>
  </si>
  <si>
    <t>空調設計</t>
    <rPh sb="0" eb="2">
      <t>クウチョウ</t>
    </rPh>
    <rPh sb="2" eb="4">
      <t>セッケイ</t>
    </rPh>
    <phoneticPr fontId="5"/>
  </si>
  <si>
    <t>一般管理費、消費税等</t>
    <rPh sb="9" eb="10">
      <t>トウ</t>
    </rPh>
    <phoneticPr fontId="5"/>
  </si>
  <si>
    <t>備品・消耗品費</t>
    <rPh sb="0" eb="2">
      <t>ビヒン</t>
    </rPh>
    <rPh sb="3" eb="6">
      <t>ショウモウヒン</t>
    </rPh>
    <rPh sb="6" eb="7">
      <t>ヒ</t>
    </rPh>
    <phoneticPr fontId="5"/>
  </si>
  <si>
    <t>工事用資材</t>
    <rPh sb="0" eb="3">
      <t>コウジヨウ</t>
    </rPh>
    <rPh sb="3" eb="5">
      <t>シザイ</t>
    </rPh>
    <phoneticPr fontId="5"/>
  </si>
  <si>
    <t>人件費・管理費・消費税等</t>
    <rPh sb="0" eb="3">
      <t>ジンケンヒ</t>
    </rPh>
    <rPh sb="4" eb="7">
      <t>カンリヒ</t>
    </rPh>
    <rPh sb="8" eb="11">
      <t>ショウヒゼイ</t>
    </rPh>
    <rPh sb="11" eb="12">
      <t>トウ</t>
    </rPh>
    <phoneticPr fontId="5"/>
  </si>
  <si>
    <t>機械設備保守点検・各所修繕</t>
    <rPh sb="0" eb="2">
      <t>キカイ</t>
    </rPh>
    <rPh sb="2" eb="4">
      <t>セツビ</t>
    </rPh>
    <rPh sb="4" eb="6">
      <t>ホシュ</t>
    </rPh>
    <rPh sb="6" eb="8">
      <t>テンケン</t>
    </rPh>
    <rPh sb="9" eb="11">
      <t>カクショ</t>
    </rPh>
    <rPh sb="11" eb="13">
      <t>シュウゼン</t>
    </rPh>
    <phoneticPr fontId="5"/>
  </si>
  <si>
    <t>一般管理費・消費税等</t>
    <rPh sb="0" eb="2">
      <t>イッパン</t>
    </rPh>
    <rPh sb="2" eb="5">
      <t>カンリヒ</t>
    </rPh>
    <rPh sb="6" eb="9">
      <t>ショウヒゼイ</t>
    </rPh>
    <rPh sb="9" eb="10">
      <t>トウ</t>
    </rPh>
    <phoneticPr fontId="5"/>
  </si>
  <si>
    <t>資材等</t>
    <rPh sb="0" eb="2">
      <t>シザイ</t>
    </rPh>
    <rPh sb="2" eb="3">
      <t>トウ</t>
    </rPh>
    <phoneticPr fontId="5"/>
  </si>
  <si>
    <t>-</t>
    <phoneticPr fontId="5"/>
  </si>
  <si>
    <t>-</t>
    <phoneticPr fontId="5"/>
  </si>
  <si>
    <t>甲府ビルサービス株式会社</t>
  </si>
  <si>
    <t>消防設備年間保守点検</t>
  </si>
  <si>
    <t>随意契約
（少額）</t>
  </si>
  <si>
    <t>－</t>
  </si>
  <si>
    <t>デジタル指示計交換工事</t>
  </si>
  <si>
    <t>フジ計装株式会社</t>
  </si>
  <si>
    <t>中央監視装置保守点検</t>
  </si>
  <si>
    <t>空調設備冷暖切替業務</t>
  </si>
  <si>
    <t>芙蓉建設株式会社</t>
  </si>
  <si>
    <t>照明更新工事</t>
  </si>
  <si>
    <t>伊那美装株式会社</t>
  </si>
  <si>
    <t>年間定期清掃</t>
  </si>
  <si>
    <t>セコム山梨株式会社</t>
  </si>
  <si>
    <t>施設の警備</t>
  </si>
  <si>
    <t>一般財団法人関東電気保安協会</t>
  </si>
  <si>
    <t>自家用工作物の保安管理</t>
  </si>
  <si>
    <t>株式会社日立ビルシステム</t>
  </si>
  <si>
    <t>昇降機及び自動ドア保守点検業務</t>
  </si>
  <si>
    <t>取得する標本剥製により単価は異なるため、年によってばらつきは出るが、市場の同等の標本剥製の実勢単価と比して妥当な金額である。</t>
    <rPh sb="6" eb="8">
      <t>ハクセイ</t>
    </rPh>
    <rPh sb="20" eb="21">
      <t>トシ</t>
    </rPh>
    <rPh sb="30" eb="31">
      <t>デ</t>
    </rPh>
    <rPh sb="34" eb="36">
      <t>シジョウ</t>
    </rPh>
    <rPh sb="37" eb="39">
      <t>ドウトウ</t>
    </rPh>
    <rPh sb="40" eb="42">
      <t>ヒョウホン</t>
    </rPh>
    <rPh sb="42" eb="44">
      <t>ハクセイ</t>
    </rPh>
    <rPh sb="45" eb="47">
      <t>ジッセイ</t>
    </rPh>
    <rPh sb="47" eb="49">
      <t>タンカ</t>
    </rPh>
    <rPh sb="50" eb="51">
      <t>ヒ</t>
    </rPh>
    <rPh sb="53" eb="55">
      <t>ダトウ</t>
    </rPh>
    <phoneticPr fontId="5"/>
  </si>
  <si>
    <t>　一者応札になったものについては、公示期間の延長、競争参加要件の見直し等を図り引き続き競争性のある契約方法とする。また、環境に配慮した契約を引き続き行い、効率的・効果的な施設の維持管理に努めるとともに、来場者増加による普及啓発促進のため、広報活動及び普及啓発イベントの展開に尽力する。また、外国人旅行客の増加も見込まれることから展示等を外国人対応のものに更新していく。
　なお、当センターは設立から20年が経過し、耐用年数を経過している設備も出てきていることから、施設の安全面や維持管理の面から効果的な設備更新・修繕を行うこととしている。</t>
    <rPh sb="1" eb="2">
      <t>イッ</t>
    </rPh>
    <rPh sb="2" eb="3">
      <t>シャ</t>
    </rPh>
    <rPh sb="3" eb="5">
      <t>オウサツ</t>
    </rPh>
    <rPh sb="17" eb="19">
      <t>コウジ</t>
    </rPh>
    <rPh sb="19" eb="21">
      <t>キカン</t>
    </rPh>
    <rPh sb="22" eb="24">
      <t>エンチョウ</t>
    </rPh>
    <rPh sb="25" eb="27">
      <t>キョウソウ</t>
    </rPh>
    <rPh sb="27" eb="29">
      <t>サンカ</t>
    </rPh>
    <rPh sb="29" eb="31">
      <t>ヨウケン</t>
    </rPh>
    <rPh sb="32" eb="34">
      <t>ミナオ</t>
    </rPh>
    <rPh sb="35" eb="36">
      <t>トウ</t>
    </rPh>
    <rPh sb="37" eb="38">
      <t>ハカ</t>
    </rPh>
    <rPh sb="39" eb="40">
      <t>ヒ</t>
    </rPh>
    <rPh sb="41" eb="42">
      <t>ツヅ</t>
    </rPh>
    <rPh sb="43" eb="46">
      <t>キョウソウセイ</t>
    </rPh>
    <rPh sb="49" eb="51">
      <t>ケイヤク</t>
    </rPh>
    <rPh sb="51" eb="53">
      <t>ホウホウ</t>
    </rPh>
    <rPh sb="145" eb="148">
      <t>ガイコクジン</t>
    </rPh>
    <rPh sb="148" eb="151">
      <t>リョコウキャク</t>
    </rPh>
    <rPh sb="152" eb="154">
      <t>ゾウカ</t>
    </rPh>
    <rPh sb="155" eb="157">
      <t>ミコ</t>
    </rPh>
    <rPh sb="168" eb="171">
      <t>ガイコクジン</t>
    </rPh>
    <rPh sb="171" eb="173">
      <t>タイオウ</t>
    </rPh>
    <rPh sb="177" eb="179">
      <t>コウシン</t>
    </rPh>
    <phoneticPr fontId="5"/>
  </si>
  <si>
    <t>成果目標について説明をするとともに、より来場者が増えるようニーズに合わせて取組を検討し、事業を実施すること。</t>
    <phoneticPr fontId="5"/>
  </si>
  <si>
    <t>展示施設の多言語化がなされていないため、外国人観光客への広報がほとんど行われておらず、外国人観光客の来館は少ない状況であったが、来館者増加のための取り組みとして、来年度展示施設の多言語化等を含めた改修を行うための予算要求を行う。</t>
    <rPh sb="0" eb="2">
      <t>テンジ</t>
    </rPh>
    <rPh sb="2" eb="4">
      <t>シセツ</t>
    </rPh>
    <rPh sb="5" eb="9">
      <t>タゲンゴカ</t>
    </rPh>
    <rPh sb="20" eb="23">
      <t>ガイコクジン</t>
    </rPh>
    <rPh sb="23" eb="26">
      <t>カンコウキャク</t>
    </rPh>
    <rPh sb="28" eb="30">
      <t>コウホウ</t>
    </rPh>
    <rPh sb="35" eb="36">
      <t>オコナ</t>
    </rPh>
    <rPh sb="43" eb="46">
      <t>ガイコクジン</t>
    </rPh>
    <rPh sb="46" eb="49">
      <t>カンコウキャク</t>
    </rPh>
    <rPh sb="50" eb="52">
      <t>ライカン</t>
    </rPh>
    <rPh sb="53" eb="54">
      <t>スク</t>
    </rPh>
    <rPh sb="56" eb="58">
      <t>ジョウキョウ</t>
    </rPh>
    <rPh sb="64" eb="67">
      <t>ライカンシャ</t>
    </rPh>
    <rPh sb="67" eb="69">
      <t>ゾウカ</t>
    </rPh>
    <rPh sb="73" eb="74">
      <t>ト</t>
    </rPh>
    <rPh sb="75" eb="76">
      <t>ク</t>
    </rPh>
    <rPh sb="81" eb="84">
      <t>ライネンド</t>
    </rPh>
    <rPh sb="84" eb="86">
      <t>テンジ</t>
    </rPh>
    <rPh sb="86" eb="88">
      <t>シセツ</t>
    </rPh>
    <rPh sb="89" eb="93">
      <t>タゲンゴカ</t>
    </rPh>
    <rPh sb="93" eb="94">
      <t>トウ</t>
    </rPh>
    <rPh sb="95" eb="96">
      <t>フク</t>
    </rPh>
    <rPh sb="98" eb="100">
      <t>カイシュウ</t>
    </rPh>
    <rPh sb="101" eb="102">
      <t>オコナ</t>
    </rPh>
    <rPh sb="106" eb="108">
      <t>ヨサン</t>
    </rPh>
    <rPh sb="108" eb="110">
      <t>ヨウキュウ</t>
    </rPh>
    <rPh sb="111" eb="112">
      <t>オコナ</t>
    </rPh>
    <phoneticPr fontId="5"/>
  </si>
  <si>
    <t>外部有識者点検対象外</t>
    <phoneticPr fontId="5"/>
  </si>
  <si>
    <t>「明日の日本を支える観光ビジョン」に基づき、国内外に日本のセ物多様性を魅力ある観光資源として発信し，生物多様性への理解を深めるために、展示施設の多言語化等の改修工事を行う。</t>
    <rPh sb="1" eb="3">
      <t>アス</t>
    </rPh>
    <rPh sb="4" eb="6">
      <t>ニホン</t>
    </rPh>
    <rPh sb="7" eb="8">
      <t>ササ</t>
    </rPh>
    <rPh sb="10" eb="12">
      <t>カンコウ</t>
    </rPh>
    <rPh sb="18" eb="19">
      <t>モト</t>
    </rPh>
    <rPh sb="22" eb="25">
      <t>コクナイガイ</t>
    </rPh>
    <rPh sb="26" eb="28">
      <t>ニホン</t>
    </rPh>
    <rPh sb="30" eb="31">
      <t>ブツ</t>
    </rPh>
    <rPh sb="31" eb="34">
      <t>タヨウセイ</t>
    </rPh>
    <rPh sb="35" eb="37">
      <t>ミリョク</t>
    </rPh>
    <rPh sb="39" eb="41">
      <t>カンコウ</t>
    </rPh>
    <rPh sb="41" eb="43">
      <t>シゲン</t>
    </rPh>
    <rPh sb="46" eb="48">
      <t>ハッシン</t>
    </rPh>
    <rPh sb="50" eb="52">
      <t>セイブツ</t>
    </rPh>
    <rPh sb="52" eb="55">
      <t>タヨウセイ</t>
    </rPh>
    <rPh sb="57" eb="59">
      <t>リカイ</t>
    </rPh>
    <rPh sb="60" eb="61">
      <t>フカ</t>
    </rPh>
    <rPh sb="67" eb="69">
      <t>テンジ</t>
    </rPh>
    <rPh sb="69" eb="71">
      <t>シセツ</t>
    </rPh>
    <rPh sb="72" eb="76">
      <t>タゲンゴカ</t>
    </rPh>
    <rPh sb="76" eb="77">
      <t>トウ</t>
    </rPh>
    <rPh sb="78" eb="80">
      <t>カイシュウ</t>
    </rPh>
    <rPh sb="80" eb="82">
      <t>コウジ</t>
    </rPh>
    <rPh sb="83" eb="8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</si>
</sst>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156"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0</xdr:colOff>
      <xdr:row>741</xdr:row>
      <xdr:rowOff>0</xdr:rowOff>
    </xdr:from>
    <xdr:to>
      <xdr:col>16</xdr:col>
      <xdr:colOff>82390</xdr:colOff>
      <xdr:row>742</xdr:row>
      <xdr:rowOff>233936</xdr:rowOff>
    </xdr:to>
    <xdr:sp macro="" textlink="">
      <xdr:nvSpPr>
        <xdr:cNvPr id="6" name="正方形/長方形 5"/>
        <xdr:cNvSpPr/>
      </xdr:nvSpPr>
      <xdr:spPr>
        <a:xfrm>
          <a:off x="1676400" y="39795450"/>
          <a:ext cx="1758790" cy="58636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７３百万円</a:t>
          </a:r>
          <a:endParaRPr kumimoji="1" lang="en-US" altLang="ja-JP" sz="1200">
            <a:solidFill>
              <a:sysClr val="windowText" lastClr="000000"/>
            </a:solidFill>
          </a:endParaRPr>
        </a:p>
      </xdr:txBody>
    </xdr:sp>
    <xdr:clientData/>
  </xdr:twoCellAnchor>
  <xdr:twoCellAnchor>
    <xdr:from>
      <xdr:col>10</xdr:col>
      <xdr:colOff>163287</xdr:colOff>
      <xdr:row>744</xdr:row>
      <xdr:rowOff>258536</xdr:rowOff>
    </xdr:from>
    <xdr:to>
      <xdr:col>28</xdr:col>
      <xdr:colOff>79832</xdr:colOff>
      <xdr:row>746</xdr:row>
      <xdr:rowOff>155162</xdr:rowOff>
    </xdr:to>
    <xdr:sp macro="" textlink="">
      <xdr:nvSpPr>
        <xdr:cNvPr id="7" name="正方形/長方形 6"/>
        <xdr:cNvSpPr/>
      </xdr:nvSpPr>
      <xdr:spPr>
        <a:xfrm>
          <a:off x="2258787" y="41111261"/>
          <a:ext cx="3688445" cy="60147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Ａ．甲府ビルサービス株式会社他９者　</a:t>
          </a:r>
          <a:endParaRPr kumimoji="1" lang="en-US" altLang="ja-JP" sz="1200">
            <a:solidFill>
              <a:sysClr val="windowText" lastClr="000000"/>
            </a:solidFill>
          </a:endParaRPr>
        </a:p>
        <a:p>
          <a:pPr algn="ctr"/>
          <a:r>
            <a:rPr kumimoji="1" lang="ja-JP" altLang="en-US" sz="1200">
              <a:solidFill>
                <a:sysClr val="windowText" lastClr="000000"/>
              </a:solidFill>
            </a:rPr>
            <a:t>１２百万円</a:t>
          </a:r>
          <a:endParaRPr kumimoji="1" lang="en-US" altLang="ja-JP" sz="1200">
            <a:solidFill>
              <a:sysClr val="windowText" lastClr="000000"/>
            </a:solidFill>
          </a:endParaRPr>
        </a:p>
      </xdr:txBody>
    </xdr:sp>
    <xdr:clientData/>
  </xdr:twoCellAnchor>
  <xdr:twoCellAnchor>
    <xdr:from>
      <xdr:col>11</xdr:col>
      <xdr:colOff>0</xdr:colOff>
      <xdr:row>748</xdr:row>
      <xdr:rowOff>0</xdr:rowOff>
    </xdr:from>
    <xdr:to>
      <xdr:col>28</xdr:col>
      <xdr:colOff>120653</xdr:colOff>
      <xdr:row>749</xdr:row>
      <xdr:rowOff>245349</xdr:rowOff>
    </xdr:to>
    <xdr:sp macro="" textlink="">
      <xdr:nvSpPr>
        <xdr:cNvPr id="8" name="正方形/長方形 7"/>
        <xdr:cNvSpPr/>
      </xdr:nvSpPr>
      <xdr:spPr>
        <a:xfrm>
          <a:off x="2305050" y="42262425"/>
          <a:ext cx="3683003" cy="59777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Ｂ．有限会社矢島工業</a:t>
          </a:r>
          <a:endParaRPr kumimoji="1" lang="en-US" altLang="ja-JP" sz="1200">
            <a:solidFill>
              <a:sysClr val="windowText" lastClr="000000"/>
            </a:solidFill>
          </a:endParaRPr>
        </a:p>
        <a:p>
          <a:pPr algn="ctr"/>
          <a:r>
            <a:rPr kumimoji="1" lang="ja-JP" altLang="en-US" sz="1200">
              <a:solidFill>
                <a:sysClr val="windowText" lastClr="000000"/>
              </a:solidFill>
            </a:rPr>
            <a:t>９百万円</a:t>
          </a:r>
          <a:endParaRPr kumimoji="1" lang="en-US" altLang="ja-JP" sz="1200">
            <a:solidFill>
              <a:sysClr val="windowText" lastClr="000000"/>
            </a:solidFill>
          </a:endParaRPr>
        </a:p>
      </xdr:txBody>
    </xdr:sp>
    <xdr:clientData/>
  </xdr:twoCellAnchor>
  <xdr:twoCellAnchor>
    <xdr:from>
      <xdr:col>11</xdr:col>
      <xdr:colOff>0</xdr:colOff>
      <xdr:row>751</xdr:row>
      <xdr:rowOff>0</xdr:rowOff>
    </xdr:from>
    <xdr:to>
      <xdr:col>28</xdr:col>
      <xdr:colOff>120653</xdr:colOff>
      <xdr:row>752</xdr:row>
      <xdr:rowOff>234177</xdr:rowOff>
    </xdr:to>
    <xdr:sp macro="" textlink="">
      <xdr:nvSpPr>
        <xdr:cNvPr id="9" name="正方形/長方形 8"/>
        <xdr:cNvSpPr/>
      </xdr:nvSpPr>
      <xdr:spPr>
        <a:xfrm>
          <a:off x="2305050" y="43319700"/>
          <a:ext cx="3683003" cy="58660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Ｃ．富士産業有限会社</a:t>
          </a:r>
          <a:endParaRPr kumimoji="1" lang="en-US" altLang="ja-JP" sz="1200">
            <a:solidFill>
              <a:sysClr val="windowText" lastClr="000000"/>
            </a:solidFill>
          </a:endParaRPr>
        </a:p>
        <a:p>
          <a:pPr algn="ctr"/>
          <a:r>
            <a:rPr kumimoji="1" lang="ja-JP" altLang="en-US" sz="1200">
              <a:solidFill>
                <a:sysClr val="windowText" lastClr="000000"/>
              </a:solidFill>
            </a:rPr>
            <a:t>７百万円</a:t>
          </a:r>
          <a:endParaRPr kumimoji="1" lang="en-US" altLang="ja-JP" sz="1200">
            <a:solidFill>
              <a:sysClr val="windowText" lastClr="000000"/>
            </a:solidFill>
          </a:endParaRPr>
        </a:p>
      </xdr:txBody>
    </xdr:sp>
    <xdr:clientData/>
  </xdr:twoCellAnchor>
  <xdr:twoCellAnchor>
    <xdr:from>
      <xdr:col>11</xdr:col>
      <xdr:colOff>0</xdr:colOff>
      <xdr:row>754</xdr:row>
      <xdr:rowOff>95250</xdr:rowOff>
    </xdr:from>
    <xdr:to>
      <xdr:col>28</xdr:col>
      <xdr:colOff>120653</xdr:colOff>
      <xdr:row>755</xdr:row>
      <xdr:rowOff>373061</xdr:rowOff>
    </xdr:to>
    <xdr:sp macro="" textlink="">
      <xdr:nvSpPr>
        <xdr:cNvPr id="10" name="正方形/長方形 9"/>
        <xdr:cNvSpPr/>
      </xdr:nvSpPr>
      <xdr:spPr>
        <a:xfrm>
          <a:off x="2305050" y="44472225"/>
          <a:ext cx="3683003" cy="6302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Ｄ．一般財団法人自然環境研究センター</a:t>
          </a:r>
          <a:endParaRPr kumimoji="1" lang="en-US" altLang="ja-JP" sz="1200">
            <a:solidFill>
              <a:sysClr val="windowText" lastClr="000000"/>
            </a:solidFill>
          </a:endParaRPr>
        </a:p>
        <a:p>
          <a:pPr algn="ctr"/>
          <a:r>
            <a:rPr kumimoji="1" lang="ja-JP" altLang="en-US" sz="1200">
              <a:solidFill>
                <a:sysClr val="windowText" lastClr="000000"/>
              </a:solidFill>
            </a:rPr>
            <a:t>４百万円</a:t>
          </a:r>
          <a:endParaRPr kumimoji="1" lang="en-US" altLang="ja-JP" sz="1200">
            <a:solidFill>
              <a:sysClr val="windowText" lastClr="000000"/>
            </a:solidFill>
          </a:endParaRPr>
        </a:p>
      </xdr:txBody>
    </xdr:sp>
    <xdr:clientData/>
  </xdr:twoCellAnchor>
  <xdr:twoCellAnchor>
    <xdr:from>
      <xdr:col>11</xdr:col>
      <xdr:colOff>0</xdr:colOff>
      <xdr:row>756</xdr:row>
      <xdr:rowOff>639535</xdr:rowOff>
    </xdr:from>
    <xdr:to>
      <xdr:col>28</xdr:col>
      <xdr:colOff>120653</xdr:colOff>
      <xdr:row>757</xdr:row>
      <xdr:rowOff>604382</xdr:rowOff>
    </xdr:to>
    <xdr:sp macro="" textlink="">
      <xdr:nvSpPr>
        <xdr:cNvPr id="11" name="正方形/長方形 10"/>
        <xdr:cNvSpPr/>
      </xdr:nvSpPr>
      <xdr:spPr>
        <a:xfrm>
          <a:off x="2305050" y="45797560"/>
          <a:ext cx="3683003" cy="60302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Ｅ．特定非営利活動法人ホールアース研究所</a:t>
          </a:r>
          <a:endParaRPr kumimoji="1" lang="en-US" altLang="ja-JP" sz="1200">
            <a:solidFill>
              <a:sysClr val="windowText" lastClr="000000"/>
            </a:solidFill>
          </a:endParaRPr>
        </a:p>
        <a:p>
          <a:pPr algn="ctr"/>
          <a:r>
            <a:rPr kumimoji="1" lang="ja-JP" altLang="en-US" sz="1200">
              <a:solidFill>
                <a:sysClr val="windowText" lastClr="000000"/>
              </a:solidFill>
            </a:rPr>
            <a:t>４百万円</a:t>
          </a:r>
          <a:endParaRPr kumimoji="1" lang="en-US" altLang="ja-JP" sz="1200">
            <a:solidFill>
              <a:sysClr val="windowText" lastClr="000000"/>
            </a:solidFill>
          </a:endParaRPr>
        </a:p>
      </xdr:txBody>
    </xdr:sp>
    <xdr:clientData/>
  </xdr:twoCellAnchor>
  <xdr:twoCellAnchor>
    <xdr:from>
      <xdr:col>8</xdr:col>
      <xdr:colOff>193074</xdr:colOff>
      <xdr:row>742</xdr:row>
      <xdr:rowOff>231320</xdr:rowOff>
    </xdr:from>
    <xdr:to>
      <xdr:col>9</xdr:col>
      <xdr:colOff>0</xdr:colOff>
      <xdr:row>760</xdr:row>
      <xdr:rowOff>0</xdr:rowOff>
    </xdr:to>
    <xdr:cxnSp macro="">
      <xdr:nvCxnSpPr>
        <xdr:cNvPr id="12" name="直線コネクタ 11"/>
        <xdr:cNvCxnSpPr/>
      </xdr:nvCxnSpPr>
      <xdr:spPr>
        <a:xfrm flipH="1">
          <a:off x="1840642" y="41420509"/>
          <a:ext cx="12872" cy="701540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95249</xdr:colOff>
      <xdr:row>740</xdr:row>
      <xdr:rowOff>272143</xdr:rowOff>
    </xdr:from>
    <xdr:to>
      <xdr:col>44</xdr:col>
      <xdr:colOff>154214</xdr:colOff>
      <xdr:row>743</xdr:row>
      <xdr:rowOff>291195</xdr:rowOff>
    </xdr:to>
    <xdr:sp macro="" textlink="">
      <xdr:nvSpPr>
        <xdr:cNvPr id="13" name="大かっこ 12"/>
        <xdr:cNvSpPr/>
      </xdr:nvSpPr>
      <xdr:spPr>
        <a:xfrm>
          <a:off x="4076699" y="39715168"/>
          <a:ext cx="5297715" cy="107632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事業実施に係る事務費　３３百万円</a:t>
          </a:r>
          <a:endParaRPr kumimoji="1" lang="en-US" altLang="ja-JP" sz="1100"/>
        </a:p>
        <a:p>
          <a:pPr algn="l"/>
          <a:r>
            <a:rPr kumimoji="1" lang="ja-JP" altLang="en-US" sz="1100"/>
            <a:t>①人件費　　　　 　 １１</a:t>
          </a:r>
          <a:r>
            <a:rPr kumimoji="1" lang="en-US" altLang="ja-JP" sz="1100"/>
            <a:t>.</a:t>
          </a:r>
          <a:r>
            <a:rPr kumimoji="1" lang="ja-JP" altLang="en-US" sz="1100"/>
            <a:t>５百万円　　②光熱水費　　　 　　　６百万円</a:t>
          </a:r>
          <a:endParaRPr kumimoji="1" lang="en-US" altLang="ja-JP" sz="1100"/>
        </a:p>
        <a:p>
          <a:pPr algn="l"/>
          <a:r>
            <a:rPr kumimoji="1" lang="ja-JP" altLang="en-US" sz="1100"/>
            <a:t>③通信運搬費</a:t>
          </a:r>
          <a:r>
            <a:rPr kumimoji="1" lang="ja-JP" altLang="en-US" sz="1100" baseline="0"/>
            <a:t>  </a:t>
          </a:r>
          <a:r>
            <a:rPr kumimoji="1" lang="ja-JP" altLang="en-US" sz="1100"/>
            <a:t>　　　５百万円　　　④</a:t>
          </a:r>
          <a:r>
            <a:rPr kumimoji="1" lang="ja-JP" altLang="ja-JP" sz="1100">
              <a:solidFill>
                <a:schemeClr val="tx1"/>
              </a:solidFill>
              <a:effectLst/>
              <a:latin typeface="+mn-lt"/>
              <a:ea typeface="+mn-ea"/>
              <a:cs typeface="+mn-cs"/>
            </a:rPr>
            <a:t>職員旅費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⑤</a:t>
          </a:r>
          <a:r>
            <a:rPr kumimoji="1" lang="ja-JP" altLang="ja-JP" sz="1100">
              <a:solidFill>
                <a:schemeClr val="tx1"/>
              </a:solidFill>
              <a:effectLst/>
              <a:latin typeface="+mn-lt"/>
              <a:ea typeface="+mn-ea"/>
              <a:cs typeface="+mn-cs"/>
            </a:rPr>
            <a:t>土地建物借料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１百万円</a:t>
          </a:r>
          <a:r>
            <a:rPr kumimoji="1" lang="ja-JP" altLang="en-US" sz="1100">
              <a:solidFill>
                <a:schemeClr val="tx1"/>
              </a:solidFill>
              <a:effectLst/>
              <a:latin typeface="+mn-lt"/>
              <a:ea typeface="+mn-ea"/>
              <a:cs typeface="+mn-cs"/>
            </a:rPr>
            <a:t>　　　⑥その他消耗品等 </a:t>
          </a:r>
          <a:r>
            <a:rPr kumimoji="1" lang="ja-JP" altLang="en-US" sz="1100" baseline="0">
              <a:solidFill>
                <a:schemeClr val="tx1"/>
              </a:solidFill>
              <a:effectLst/>
              <a:latin typeface="+mn-lt"/>
              <a:ea typeface="+mn-ea"/>
              <a:cs typeface="+mn-cs"/>
            </a:rPr>
            <a:t> 　７</a:t>
          </a:r>
          <a:r>
            <a:rPr kumimoji="1" lang="en-US"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５</a:t>
          </a:r>
          <a:r>
            <a:rPr kumimoji="1" lang="ja-JP" altLang="en-US" sz="1100">
              <a:solidFill>
                <a:schemeClr val="tx1"/>
              </a:solidFill>
              <a:effectLst/>
              <a:latin typeface="+mn-lt"/>
              <a:ea typeface="+mn-ea"/>
              <a:cs typeface="+mn-cs"/>
            </a:rPr>
            <a:t>百万円</a:t>
          </a:r>
          <a:endParaRPr kumimoji="1" lang="ja-JP" altLang="en-US" sz="1100"/>
        </a:p>
      </xdr:txBody>
    </xdr:sp>
    <xdr:clientData/>
  </xdr:twoCellAnchor>
  <xdr:twoCellAnchor>
    <xdr:from>
      <xdr:col>31</xdr:col>
      <xdr:colOff>0</xdr:colOff>
      <xdr:row>745</xdr:row>
      <xdr:rowOff>0</xdr:rowOff>
    </xdr:from>
    <xdr:to>
      <xdr:col>43</xdr:col>
      <xdr:colOff>103575</xdr:colOff>
      <xdr:row>746</xdr:row>
      <xdr:rowOff>136789</xdr:rowOff>
    </xdr:to>
    <xdr:sp macro="" textlink="">
      <xdr:nvSpPr>
        <xdr:cNvPr id="14" name="大かっこ 13"/>
        <xdr:cNvSpPr/>
      </xdr:nvSpPr>
      <xdr:spPr>
        <a:xfrm>
          <a:off x="6496050" y="41205150"/>
          <a:ext cx="2618175" cy="4892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eaLnBrk="1" fontAlgn="auto" latinLnBrk="0" hangingPunct="1"/>
          <a:r>
            <a:rPr kumimoji="1" lang="ja-JP" altLang="ja-JP" sz="1100">
              <a:solidFill>
                <a:schemeClr val="tx1"/>
              </a:solidFill>
              <a:effectLst/>
              <a:latin typeface="+mn-lt"/>
              <a:ea typeface="+mn-ea"/>
              <a:cs typeface="+mn-cs"/>
            </a:rPr>
            <a:t>施設保守点検、修繕、維持管理等</a:t>
          </a:r>
          <a:endParaRPr lang="ja-JP" altLang="ja-JP">
            <a:effectLst/>
          </a:endParaRPr>
        </a:p>
      </xdr:txBody>
    </xdr:sp>
    <xdr:clientData/>
  </xdr:twoCellAnchor>
  <xdr:twoCellAnchor>
    <xdr:from>
      <xdr:col>31</xdr:col>
      <xdr:colOff>0</xdr:colOff>
      <xdr:row>748</xdr:row>
      <xdr:rowOff>0</xdr:rowOff>
    </xdr:from>
    <xdr:to>
      <xdr:col>43</xdr:col>
      <xdr:colOff>103575</xdr:colOff>
      <xdr:row>749</xdr:row>
      <xdr:rowOff>163630</xdr:rowOff>
    </xdr:to>
    <xdr:sp macro="" textlink="">
      <xdr:nvSpPr>
        <xdr:cNvPr id="15" name="大かっこ 14"/>
        <xdr:cNvSpPr/>
      </xdr:nvSpPr>
      <xdr:spPr>
        <a:xfrm>
          <a:off x="6496050" y="42262425"/>
          <a:ext cx="2618175" cy="5160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センター補修工事</a:t>
          </a:r>
          <a:endParaRPr kumimoji="1" lang="en-US" altLang="ja-JP" sz="1100">
            <a:solidFill>
              <a:schemeClr val="tx1"/>
            </a:solidFill>
            <a:effectLst/>
            <a:latin typeface="+mn-lt"/>
            <a:ea typeface="+mn-ea"/>
            <a:cs typeface="+mn-cs"/>
          </a:endParaRPr>
        </a:p>
      </xdr:txBody>
    </xdr:sp>
    <xdr:clientData/>
  </xdr:twoCellAnchor>
  <xdr:twoCellAnchor>
    <xdr:from>
      <xdr:col>31</xdr:col>
      <xdr:colOff>0</xdr:colOff>
      <xdr:row>751</xdr:row>
      <xdr:rowOff>0</xdr:rowOff>
    </xdr:from>
    <xdr:to>
      <xdr:col>43</xdr:col>
      <xdr:colOff>103575</xdr:colOff>
      <xdr:row>752</xdr:row>
      <xdr:rowOff>165444</xdr:rowOff>
    </xdr:to>
    <xdr:sp macro="" textlink="">
      <xdr:nvSpPr>
        <xdr:cNvPr id="16" name="大かっこ 15"/>
        <xdr:cNvSpPr/>
      </xdr:nvSpPr>
      <xdr:spPr>
        <a:xfrm>
          <a:off x="6496050" y="43319700"/>
          <a:ext cx="2618175" cy="5178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職員住宅の借上</a:t>
          </a:r>
          <a:endParaRPr lang="ja-JP" altLang="ja-JP">
            <a:effectLst/>
          </a:endParaRPr>
        </a:p>
      </xdr:txBody>
    </xdr:sp>
    <xdr:clientData/>
  </xdr:twoCellAnchor>
  <xdr:twoCellAnchor>
    <xdr:from>
      <xdr:col>31</xdr:col>
      <xdr:colOff>0</xdr:colOff>
      <xdr:row>754</xdr:row>
      <xdr:rowOff>0</xdr:rowOff>
    </xdr:from>
    <xdr:to>
      <xdr:col>43</xdr:col>
      <xdr:colOff>103575</xdr:colOff>
      <xdr:row>755</xdr:row>
      <xdr:rowOff>163629</xdr:rowOff>
    </xdr:to>
    <xdr:sp macro="" textlink="">
      <xdr:nvSpPr>
        <xdr:cNvPr id="17" name="大かっこ 16"/>
        <xdr:cNvSpPr/>
      </xdr:nvSpPr>
      <xdr:spPr>
        <a:xfrm>
          <a:off x="6496050" y="44376975"/>
          <a:ext cx="2618175" cy="5160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標本の作製等</a:t>
          </a:r>
          <a:endParaRPr kumimoji="1" lang="en-US" altLang="ja-JP" sz="1100"/>
        </a:p>
      </xdr:txBody>
    </xdr:sp>
    <xdr:clientData/>
  </xdr:twoCellAnchor>
  <xdr:twoCellAnchor>
    <xdr:from>
      <xdr:col>30</xdr:col>
      <xdr:colOff>176893</xdr:colOff>
      <xdr:row>756</xdr:row>
      <xdr:rowOff>381000</xdr:rowOff>
    </xdr:from>
    <xdr:to>
      <xdr:col>43</xdr:col>
      <xdr:colOff>76361</xdr:colOff>
      <xdr:row>757</xdr:row>
      <xdr:rowOff>231665</xdr:rowOff>
    </xdr:to>
    <xdr:sp macro="" textlink="">
      <xdr:nvSpPr>
        <xdr:cNvPr id="18" name="大かっこ 17"/>
        <xdr:cNvSpPr/>
      </xdr:nvSpPr>
      <xdr:spPr>
        <a:xfrm>
          <a:off x="6463393" y="45786675"/>
          <a:ext cx="2623618" cy="24119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休日開館・運営管理業務</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oneCellAnchor>
    <xdr:from>
      <xdr:col>11</xdr:col>
      <xdr:colOff>0</xdr:colOff>
      <xdr:row>753</xdr:row>
      <xdr:rowOff>136072</xdr:rowOff>
    </xdr:from>
    <xdr:ext cx="2029229" cy="309012"/>
    <xdr:sp macro="" textlink="">
      <xdr:nvSpPr>
        <xdr:cNvPr id="19" name="テキスト ボックス 18"/>
        <xdr:cNvSpPr txBox="1"/>
      </xdr:nvSpPr>
      <xdr:spPr>
        <a:xfrm>
          <a:off x="2305050" y="44160622"/>
          <a:ext cx="2029229" cy="3090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t>【</a:t>
          </a:r>
          <a:r>
            <a:rPr kumimoji="1" lang="ja-JP" altLang="en-US" sz="1000"/>
            <a:t>委託・随意契約（企画競争）</a:t>
          </a:r>
          <a:r>
            <a:rPr kumimoji="1" lang="en-US" altLang="ja-JP" sz="1000"/>
            <a:t>】</a:t>
          </a:r>
          <a:endParaRPr kumimoji="1" lang="ja-JP" altLang="en-US" sz="1000"/>
        </a:p>
      </xdr:txBody>
    </xdr:sp>
    <xdr:clientData/>
  </xdr:oneCellAnchor>
  <xdr:twoCellAnchor>
    <xdr:from>
      <xdr:col>9</xdr:col>
      <xdr:colOff>0</xdr:colOff>
      <xdr:row>745</xdr:row>
      <xdr:rowOff>0</xdr:rowOff>
    </xdr:from>
    <xdr:to>
      <xdr:col>10</xdr:col>
      <xdr:colOff>202293</xdr:colOff>
      <xdr:row>745</xdr:row>
      <xdr:rowOff>6798</xdr:rowOff>
    </xdr:to>
    <xdr:cxnSp macro="">
      <xdr:nvCxnSpPr>
        <xdr:cNvPr id="20" name="直線コネクタ 19"/>
        <xdr:cNvCxnSpPr/>
      </xdr:nvCxnSpPr>
      <xdr:spPr>
        <a:xfrm flipV="1">
          <a:off x="1885950" y="41205150"/>
          <a:ext cx="411843" cy="6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749</xdr:row>
      <xdr:rowOff>13607</xdr:rowOff>
    </xdr:from>
    <xdr:to>
      <xdr:col>10</xdr:col>
      <xdr:colOff>202293</xdr:colOff>
      <xdr:row>749</xdr:row>
      <xdr:rowOff>20405</xdr:rowOff>
    </xdr:to>
    <xdr:cxnSp macro="">
      <xdr:nvCxnSpPr>
        <xdr:cNvPr id="21" name="直線コネクタ 20"/>
        <xdr:cNvCxnSpPr/>
      </xdr:nvCxnSpPr>
      <xdr:spPr>
        <a:xfrm flipV="1">
          <a:off x="1885950" y="42628457"/>
          <a:ext cx="411843" cy="6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193222</xdr:colOff>
      <xdr:row>751</xdr:row>
      <xdr:rowOff>220436</xdr:rowOff>
    </xdr:from>
    <xdr:to>
      <xdr:col>10</xdr:col>
      <xdr:colOff>191408</xdr:colOff>
      <xdr:row>751</xdr:row>
      <xdr:rowOff>227234</xdr:rowOff>
    </xdr:to>
    <xdr:cxnSp macro="">
      <xdr:nvCxnSpPr>
        <xdr:cNvPr id="22" name="直線コネクタ 21"/>
        <xdr:cNvCxnSpPr/>
      </xdr:nvCxnSpPr>
      <xdr:spPr>
        <a:xfrm flipV="1">
          <a:off x="1869622" y="43540136"/>
          <a:ext cx="417286" cy="6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742</xdr:row>
      <xdr:rowOff>231320</xdr:rowOff>
    </xdr:from>
    <xdr:to>
      <xdr:col>10</xdr:col>
      <xdr:colOff>202293</xdr:colOff>
      <xdr:row>742</xdr:row>
      <xdr:rowOff>238118</xdr:rowOff>
    </xdr:to>
    <xdr:cxnSp macro="">
      <xdr:nvCxnSpPr>
        <xdr:cNvPr id="23" name="直線コネクタ 22"/>
        <xdr:cNvCxnSpPr/>
      </xdr:nvCxnSpPr>
      <xdr:spPr>
        <a:xfrm flipV="1">
          <a:off x="1885950" y="40379195"/>
          <a:ext cx="411843" cy="6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755</xdr:row>
      <xdr:rowOff>19050</xdr:rowOff>
    </xdr:from>
    <xdr:to>
      <xdr:col>11</xdr:col>
      <xdr:colOff>17235</xdr:colOff>
      <xdr:row>755</xdr:row>
      <xdr:rowOff>25848</xdr:rowOff>
    </xdr:to>
    <xdr:cxnSp macro="">
      <xdr:nvCxnSpPr>
        <xdr:cNvPr id="24" name="直線コネクタ 23"/>
        <xdr:cNvCxnSpPr/>
      </xdr:nvCxnSpPr>
      <xdr:spPr>
        <a:xfrm flipV="1">
          <a:off x="1905000" y="44748450"/>
          <a:ext cx="417285" cy="6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198665</xdr:colOff>
      <xdr:row>757</xdr:row>
      <xdr:rowOff>361950</xdr:rowOff>
    </xdr:from>
    <xdr:to>
      <xdr:col>10</xdr:col>
      <xdr:colOff>196851</xdr:colOff>
      <xdr:row>757</xdr:row>
      <xdr:rowOff>368748</xdr:rowOff>
    </xdr:to>
    <xdr:cxnSp macro="">
      <xdr:nvCxnSpPr>
        <xdr:cNvPr id="25" name="直線コネクタ 24"/>
        <xdr:cNvCxnSpPr/>
      </xdr:nvCxnSpPr>
      <xdr:spPr>
        <a:xfrm flipV="1">
          <a:off x="1875065" y="46158150"/>
          <a:ext cx="417286" cy="6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759</xdr:row>
      <xdr:rowOff>0</xdr:rowOff>
    </xdr:from>
    <xdr:to>
      <xdr:col>43</xdr:col>
      <xdr:colOff>105414</xdr:colOff>
      <xdr:row>760</xdr:row>
      <xdr:rowOff>146712</xdr:rowOff>
    </xdr:to>
    <xdr:sp macro="" textlink="">
      <xdr:nvSpPr>
        <xdr:cNvPr id="26" name="大かっこ 25"/>
        <xdr:cNvSpPr/>
      </xdr:nvSpPr>
      <xdr:spPr>
        <a:xfrm>
          <a:off x="6384324" y="48062635"/>
          <a:ext cx="2576766" cy="51998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空調設備等改修工事設計業務</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xdr:txBody>
    </xdr:sp>
    <xdr:clientData/>
  </xdr:twoCellAnchor>
  <xdr:twoCellAnchor>
    <xdr:from>
      <xdr:col>11</xdr:col>
      <xdr:colOff>38615</xdr:colOff>
      <xdr:row>758</xdr:row>
      <xdr:rowOff>604966</xdr:rowOff>
    </xdr:from>
    <xdr:to>
      <xdr:col>28</xdr:col>
      <xdr:colOff>159268</xdr:colOff>
      <xdr:row>760</xdr:row>
      <xdr:rowOff>196536</xdr:rowOff>
    </xdr:to>
    <xdr:sp macro="" textlink="">
      <xdr:nvSpPr>
        <xdr:cNvPr id="27" name="正方形/長方形 26"/>
        <xdr:cNvSpPr/>
      </xdr:nvSpPr>
      <xdr:spPr>
        <a:xfrm>
          <a:off x="2304020" y="47998277"/>
          <a:ext cx="3621734" cy="6341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ysClr val="windowText" lastClr="000000"/>
              </a:solidFill>
              <a:latin typeface="+mn-ea"/>
              <a:ea typeface="+mn-ea"/>
            </a:rPr>
            <a:t>F</a:t>
          </a:r>
          <a:r>
            <a:rPr kumimoji="1" lang="ja-JP" altLang="en-US" sz="1200">
              <a:solidFill>
                <a:sysClr val="windowText" lastClr="000000"/>
              </a:solidFill>
            </a:rPr>
            <a:t>．株式会社土屋建築研究所</a:t>
          </a:r>
          <a:endParaRPr kumimoji="1" lang="en-US" altLang="ja-JP" sz="1200">
            <a:solidFill>
              <a:sysClr val="windowText" lastClr="000000"/>
            </a:solidFill>
          </a:endParaRPr>
        </a:p>
        <a:p>
          <a:pPr algn="ctr"/>
          <a:r>
            <a:rPr kumimoji="1" lang="ja-JP" altLang="en-US" sz="1200">
              <a:solidFill>
                <a:sysClr val="windowText" lastClr="000000"/>
              </a:solidFill>
            </a:rPr>
            <a:t>４百万円</a:t>
          </a:r>
          <a:endParaRPr kumimoji="1" lang="en-US" altLang="ja-JP" sz="1200">
            <a:solidFill>
              <a:sysClr val="windowText" lastClr="000000"/>
            </a:solidFill>
          </a:endParaRPr>
        </a:p>
      </xdr:txBody>
    </xdr:sp>
    <xdr:clientData/>
  </xdr:twoCellAnchor>
  <xdr:twoCellAnchor>
    <xdr:from>
      <xdr:col>9</xdr:col>
      <xdr:colOff>0</xdr:colOff>
      <xdr:row>759</xdr:row>
      <xdr:rowOff>360405</xdr:rowOff>
    </xdr:from>
    <xdr:to>
      <xdr:col>10</xdr:col>
      <xdr:colOff>204132</xdr:colOff>
      <xdr:row>759</xdr:row>
      <xdr:rowOff>367203</xdr:rowOff>
    </xdr:to>
    <xdr:cxnSp macro="">
      <xdr:nvCxnSpPr>
        <xdr:cNvPr id="29" name="直線コネクタ 28"/>
        <xdr:cNvCxnSpPr/>
      </xdr:nvCxnSpPr>
      <xdr:spPr>
        <a:xfrm flipV="1">
          <a:off x="1853514" y="48423040"/>
          <a:ext cx="410077" cy="6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12872</xdr:colOff>
      <xdr:row>758</xdr:row>
      <xdr:rowOff>270304</xdr:rowOff>
    </xdr:from>
    <xdr:ext cx="2029229" cy="309012"/>
    <xdr:sp macro="" textlink="">
      <xdr:nvSpPr>
        <xdr:cNvPr id="30" name="テキスト ボックス 29"/>
        <xdr:cNvSpPr txBox="1"/>
      </xdr:nvSpPr>
      <xdr:spPr>
        <a:xfrm>
          <a:off x="2278277" y="47444797"/>
          <a:ext cx="2029229" cy="3090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a:t>
          </a:r>
          <a:r>
            <a:rPr kumimoji="1" lang="ja-JP" altLang="en-US" sz="1100">
              <a:solidFill>
                <a:schemeClr val="tx1"/>
              </a:solidFill>
              <a:effectLst/>
              <a:latin typeface="+mn-lt"/>
              <a:ea typeface="+mn-ea"/>
              <a:cs typeface="+mn-cs"/>
            </a:rPr>
            <a:t>契約</a:t>
          </a:r>
          <a:r>
            <a:rPr kumimoji="1" lang="ja-JP" altLang="ja-JP" sz="1100">
              <a:solidFill>
                <a:schemeClr val="tx1"/>
              </a:solidFill>
              <a:effectLst/>
              <a:latin typeface="+mn-lt"/>
              <a:ea typeface="+mn-ea"/>
              <a:cs typeface="+mn-cs"/>
            </a:rPr>
            <a:t>（最低価格）</a:t>
          </a:r>
          <a:r>
            <a:rPr kumimoji="1" lang="en-US" altLang="ja-JP" sz="1100">
              <a:solidFill>
                <a:schemeClr val="tx1"/>
              </a:solidFill>
              <a:effectLst/>
              <a:latin typeface="+mn-lt"/>
              <a:ea typeface="+mn-ea"/>
              <a:cs typeface="+mn-cs"/>
            </a:rPr>
            <a:t>】</a:t>
          </a:r>
          <a:endParaRPr lang="ja-JP" altLang="ja-JP" sz="1000">
            <a:effectLst/>
          </a:endParaRPr>
        </a:p>
      </xdr:txBody>
    </xdr:sp>
    <xdr:clientData/>
  </xdr:oneCellAnchor>
  <xdr:oneCellAnchor>
    <xdr:from>
      <xdr:col>11</xdr:col>
      <xdr:colOff>0</xdr:colOff>
      <xdr:row>756</xdr:row>
      <xdr:rowOff>102973</xdr:rowOff>
    </xdr:from>
    <xdr:ext cx="2029229" cy="309012"/>
    <xdr:sp macro="" textlink="">
      <xdr:nvSpPr>
        <xdr:cNvPr id="31" name="テキスト ボックス 30"/>
        <xdr:cNvSpPr txBox="1"/>
      </xdr:nvSpPr>
      <xdr:spPr>
        <a:xfrm>
          <a:off x="2265405" y="46157635"/>
          <a:ext cx="2029229" cy="3090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t>【</a:t>
          </a:r>
          <a:r>
            <a:rPr kumimoji="1" lang="ja-JP" altLang="en-US" sz="1000"/>
            <a:t>一般競争契約（最低価格）</a:t>
          </a:r>
          <a:r>
            <a:rPr kumimoji="1" lang="en-US" altLang="ja-JP" sz="1000"/>
            <a:t>】</a:t>
          </a:r>
          <a:endParaRPr kumimoji="1" lang="ja-JP" altLang="en-US" sz="10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74" zoomScaleNormal="75" zoomScaleSheetLayoutView="74" zoomScalePageLayoutView="85" workbookViewId="0">
      <selection activeCell="BF25" sqref="BF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7" t="s">
        <v>0</v>
      </c>
      <c r="AK2" s="927"/>
      <c r="AL2" s="927"/>
      <c r="AM2" s="927"/>
      <c r="AN2" s="927"/>
      <c r="AO2" s="928" t="s">
        <v>383</v>
      </c>
      <c r="AP2" s="928"/>
      <c r="AQ2" s="928"/>
      <c r="AR2" s="65" t="str">
        <f>IF(OR(AO2="　", AO2=""), "", "-")</f>
        <v/>
      </c>
      <c r="AS2" s="929">
        <v>184</v>
      </c>
      <c r="AT2" s="929"/>
      <c r="AU2" s="929"/>
      <c r="AV2" s="43" t="str">
        <f>IF(AW2="", "", "-")</f>
        <v/>
      </c>
      <c r="AW2" s="900"/>
      <c r="AX2" s="900"/>
    </row>
    <row r="3" spans="1:50" ht="21" customHeight="1" thickBot="1" x14ac:dyDescent="0.2">
      <c r="A3" s="856" t="s">
        <v>457</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539</v>
      </c>
      <c r="AK3" s="858"/>
      <c r="AL3" s="858"/>
      <c r="AM3" s="858"/>
      <c r="AN3" s="858"/>
      <c r="AO3" s="858"/>
      <c r="AP3" s="858"/>
      <c r="AQ3" s="858"/>
      <c r="AR3" s="858"/>
      <c r="AS3" s="858"/>
      <c r="AT3" s="858"/>
      <c r="AU3" s="858"/>
      <c r="AV3" s="858"/>
      <c r="AW3" s="858"/>
      <c r="AX3" s="24" t="s">
        <v>64</v>
      </c>
    </row>
    <row r="4" spans="1:50" ht="24.75" customHeight="1" x14ac:dyDescent="0.15">
      <c r="A4" s="690" t="s">
        <v>25</v>
      </c>
      <c r="B4" s="691"/>
      <c r="C4" s="691"/>
      <c r="D4" s="691"/>
      <c r="E4" s="691"/>
      <c r="F4" s="691"/>
      <c r="G4" s="668" t="s">
        <v>475</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476</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8" t="s">
        <v>477</v>
      </c>
      <c r="H5" s="829"/>
      <c r="I5" s="829"/>
      <c r="J5" s="829"/>
      <c r="K5" s="829"/>
      <c r="L5" s="829"/>
      <c r="M5" s="830" t="s">
        <v>65</v>
      </c>
      <c r="N5" s="831"/>
      <c r="O5" s="831"/>
      <c r="P5" s="831"/>
      <c r="Q5" s="831"/>
      <c r="R5" s="832"/>
      <c r="S5" s="833" t="s">
        <v>130</v>
      </c>
      <c r="T5" s="829"/>
      <c r="U5" s="829"/>
      <c r="V5" s="829"/>
      <c r="W5" s="829"/>
      <c r="X5" s="834"/>
      <c r="Y5" s="684" t="s">
        <v>3</v>
      </c>
      <c r="Z5" s="529"/>
      <c r="AA5" s="529"/>
      <c r="AB5" s="529"/>
      <c r="AC5" s="529"/>
      <c r="AD5" s="530"/>
      <c r="AE5" s="685" t="s">
        <v>478</v>
      </c>
      <c r="AF5" s="685"/>
      <c r="AG5" s="685"/>
      <c r="AH5" s="685"/>
      <c r="AI5" s="685"/>
      <c r="AJ5" s="685"/>
      <c r="AK5" s="685"/>
      <c r="AL5" s="685"/>
      <c r="AM5" s="685"/>
      <c r="AN5" s="685"/>
      <c r="AO5" s="685"/>
      <c r="AP5" s="686"/>
      <c r="AQ5" s="687" t="s">
        <v>479</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481</v>
      </c>
      <c r="H7" s="485"/>
      <c r="I7" s="485"/>
      <c r="J7" s="485"/>
      <c r="K7" s="485"/>
      <c r="L7" s="485"/>
      <c r="M7" s="485"/>
      <c r="N7" s="485"/>
      <c r="O7" s="485"/>
      <c r="P7" s="485"/>
      <c r="Q7" s="485"/>
      <c r="R7" s="485"/>
      <c r="S7" s="485"/>
      <c r="T7" s="485"/>
      <c r="U7" s="485"/>
      <c r="V7" s="485"/>
      <c r="W7" s="485"/>
      <c r="X7" s="486"/>
      <c r="Y7" s="911" t="s">
        <v>429</v>
      </c>
      <c r="Z7" s="429"/>
      <c r="AA7" s="429"/>
      <c r="AB7" s="429"/>
      <c r="AC7" s="429"/>
      <c r="AD7" s="912"/>
      <c r="AE7" s="901" t="s">
        <v>482</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81" t="s">
        <v>330</v>
      </c>
      <c r="B8" s="482"/>
      <c r="C8" s="482"/>
      <c r="D8" s="482"/>
      <c r="E8" s="482"/>
      <c r="F8" s="483"/>
      <c r="G8" s="930" t="str">
        <f>入力規則等!A28</f>
        <v>-</v>
      </c>
      <c r="H8" s="706"/>
      <c r="I8" s="706"/>
      <c r="J8" s="706"/>
      <c r="K8" s="706"/>
      <c r="L8" s="706"/>
      <c r="M8" s="706"/>
      <c r="N8" s="706"/>
      <c r="O8" s="706"/>
      <c r="P8" s="706"/>
      <c r="Q8" s="706"/>
      <c r="R8" s="706"/>
      <c r="S8" s="706"/>
      <c r="T8" s="706"/>
      <c r="U8" s="706"/>
      <c r="V8" s="706"/>
      <c r="W8" s="706"/>
      <c r="X8" s="931"/>
      <c r="Y8" s="835" t="s">
        <v>331</v>
      </c>
      <c r="Z8" s="836"/>
      <c r="AA8" s="836"/>
      <c r="AB8" s="836"/>
      <c r="AC8" s="836"/>
      <c r="AD8" s="837"/>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8" t="s">
        <v>23</v>
      </c>
      <c r="B9" s="839"/>
      <c r="C9" s="839"/>
      <c r="D9" s="839"/>
      <c r="E9" s="839"/>
      <c r="F9" s="839"/>
      <c r="G9" s="840" t="s">
        <v>483</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646" t="s">
        <v>29</v>
      </c>
      <c r="B10" s="647"/>
      <c r="C10" s="647"/>
      <c r="D10" s="647"/>
      <c r="E10" s="647"/>
      <c r="F10" s="647"/>
      <c r="G10" s="740" t="s">
        <v>484</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直接実施、委託・請負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32" t="s">
        <v>24</v>
      </c>
      <c r="B12" s="933"/>
      <c r="C12" s="933"/>
      <c r="D12" s="933"/>
      <c r="E12" s="933"/>
      <c r="F12" s="934"/>
      <c r="G12" s="746"/>
      <c r="H12" s="747"/>
      <c r="I12" s="747"/>
      <c r="J12" s="747"/>
      <c r="K12" s="747"/>
      <c r="L12" s="747"/>
      <c r="M12" s="747"/>
      <c r="N12" s="747"/>
      <c r="O12" s="747"/>
      <c r="P12" s="401" t="s">
        <v>448</v>
      </c>
      <c r="Q12" s="402"/>
      <c r="R12" s="402"/>
      <c r="S12" s="402"/>
      <c r="T12" s="402"/>
      <c r="U12" s="402"/>
      <c r="V12" s="403"/>
      <c r="W12" s="401" t="s">
        <v>445</v>
      </c>
      <c r="X12" s="402"/>
      <c r="Y12" s="402"/>
      <c r="Z12" s="402"/>
      <c r="AA12" s="402"/>
      <c r="AB12" s="402"/>
      <c r="AC12" s="403"/>
      <c r="AD12" s="401" t="s">
        <v>440</v>
      </c>
      <c r="AE12" s="402"/>
      <c r="AF12" s="402"/>
      <c r="AG12" s="402"/>
      <c r="AH12" s="402"/>
      <c r="AI12" s="402"/>
      <c r="AJ12" s="403"/>
      <c r="AK12" s="401" t="s">
        <v>433</v>
      </c>
      <c r="AL12" s="402"/>
      <c r="AM12" s="402"/>
      <c r="AN12" s="402"/>
      <c r="AO12" s="402"/>
      <c r="AP12" s="402"/>
      <c r="AQ12" s="403"/>
      <c r="AR12" s="401" t="s">
        <v>431</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94</v>
      </c>
      <c r="Q13" s="644"/>
      <c r="R13" s="644"/>
      <c r="S13" s="644"/>
      <c r="T13" s="644"/>
      <c r="U13" s="644"/>
      <c r="V13" s="645"/>
      <c r="W13" s="643">
        <v>93</v>
      </c>
      <c r="X13" s="644"/>
      <c r="Y13" s="644"/>
      <c r="Z13" s="644"/>
      <c r="AA13" s="644"/>
      <c r="AB13" s="644"/>
      <c r="AC13" s="645"/>
      <c r="AD13" s="643">
        <v>88</v>
      </c>
      <c r="AE13" s="644"/>
      <c r="AF13" s="644"/>
      <c r="AG13" s="644"/>
      <c r="AH13" s="644"/>
      <c r="AI13" s="644"/>
      <c r="AJ13" s="645"/>
      <c r="AK13" s="643">
        <v>93</v>
      </c>
      <c r="AL13" s="644"/>
      <c r="AM13" s="644"/>
      <c r="AN13" s="644"/>
      <c r="AO13" s="644"/>
      <c r="AP13" s="644"/>
      <c r="AQ13" s="645"/>
      <c r="AR13" s="908">
        <v>133</v>
      </c>
      <c r="AS13" s="909"/>
      <c r="AT13" s="909"/>
      <c r="AU13" s="909"/>
      <c r="AV13" s="909"/>
      <c r="AW13" s="909"/>
      <c r="AX13" s="910"/>
    </row>
    <row r="14" spans="1:50" ht="21" customHeight="1" x14ac:dyDescent="0.15">
      <c r="A14" s="600"/>
      <c r="B14" s="601"/>
      <c r="C14" s="601"/>
      <c r="D14" s="601"/>
      <c r="E14" s="601"/>
      <c r="F14" s="602"/>
      <c r="G14" s="711"/>
      <c r="H14" s="712"/>
      <c r="I14" s="697" t="s">
        <v>8</v>
      </c>
      <c r="J14" s="748"/>
      <c r="K14" s="748"/>
      <c r="L14" s="748"/>
      <c r="M14" s="748"/>
      <c r="N14" s="748"/>
      <c r="O14" s="749"/>
      <c r="P14" s="643" t="s">
        <v>485</v>
      </c>
      <c r="Q14" s="644"/>
      <c r="R14" s="644"/>
      <c r="S14" s="644"/>
      <c r="T14" s="644"/>
      <c r="U14" s="644"/>
      <c r="V14" s="645"/>
      <c r="W14" s="643" t="s">
        <v>485</v>
      </c>
      <c r="X14" s="644"/>
      <c r="Y14" s="644"/>
      <c r="Z14" s="644"/>
      <c r="AA14" s="644"/>
      <c r="AB14" s="644"/>
      <c r="AC14" s="645"/>
      <c r="AD14" s="643" t="s">
        <v>485</v>
      </c>
      <c r="AE14" s="644"/>
      <c r="AF14" s="644"/>
      <c r="AG14" s="644"/>
      <c r="AH14" s="644"/>
      <c r="AI14" s="644"/>
      <c r="AJ14" s="645"/>
      <c r="AK14" s="643"/>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485</v>
      </c>
      <c r="Q15" s="644"/>
      <c r="R15" s="644"/>
      <c r="S15" s="644"/>
      <c r="T15" s="644"/>
      <c r="U15" s="644"/>
      <c r="V15" s="645"/>
      <c r="W15" s="643" t="s">
        <v>485</v>
      </c>
      <c r="X15" s="644"/>
      <c r="Y15" s="644"/>
      <c r="Z15" s="644"/>
      <c r="AA15" s="644"/>
      <c r="AB15" s="644"/>
      <c r="AC15" s="645"/>
      <c r="AD15" s="643" t="s">
        <v>485</v>
      </c>
      <c r="AE15" s="644"/>
      <c r="AF15" s="644"/>
      <c r="AG15" s="644"/>
      <c r="AH15" s="644"/>
      <c r="AI15" s="644"/>
      <c r="AJ15" s="645"/>
      <c r="AK15" s="643" t="s">
        <v>485</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485</v>
      </c>
      <c r="Q16" s="644"/>
      <c r="R16" s="644"/>
      <c r="S16" s="644"/>
      <c r="T16" s="644"/>
      <c r="U16" s="644"/>
      <c r="V16" s="645"/>
      <c r="W16" s="643" t="s">
        <v>485</v>
      </c>
      <c r="X16" s="644"/>
      <c r="Y16" s="644"/>
      <c r="Z16" s="644"/>
      <c r="AA16" s="644"/>
      <c r="AB16" s="644"/>
      <c r="AC16" s="645"/>
      <c r="AD16" s="643" t="s">
        <v>485</v>
      </c>
      <c r="AE16" s="644"/>
      <c r="AF16" s="644"/>
      <c r="AG16" s="644"/>
      <c r="AH16" s="644"/>
      <c r="AI16" s="644"/>
      <c r="AJ16" s="645"/>
      <c r="AK16" s="643" t="s">
        <v>485</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485</v>
      </c>
      <c r="Q17" s="644"/>
      <c r="R17" s="644"/>
      <c r="S17" s="644"/>
      <c r="T17" s="644"/>
      <c r="U17" s="644"/>
      <c r="V17" s="645"/>
      <c r="W17" s="643" t="s">
        <v>485</v>
      </c>
      <c r="X17" s="644"/>
      <c r="Y17" s="644"/>
      <c r="Z17" s="644"/>
      <c r="AA17" s="644"/>
      <c r="AB17" s="644"/>
      <c r="AC17" s="645"/>
      <c r="AD17" s="643" t="s">
        <v>485</v>
      </c>
      <c r="AE17" s="644"/>
      <c r="AF17" s="644"/>
      <c r="AG17" s="644"/>
      <c r="AH17" s="644"/>
      <c r="AI17" s="644"/>
      <c r="AJ17" s="645"/>
      <c r="AK17" s="643" t="s">
        <v>485</v>
      </c>
      <c r="AL17" s="644"/>
      <c r="AM17" s="644"/>
      <c r="AN17" s="644"/>
      <c r="AO17" s="644"/>
      <c r="AP17" s="644"/>
      <c r="AQ17" s="645"/>
      <c r="AR17" s="906"/>
      <c r="AS17" s="906"/>
      <c r="AT17" s="906"/>
      <c r="AU17" s="906"/>
      <c r="AV17" s="906"/>
      <c r="AW17" s="906"/>
      <c r="AX17" s="907"/>
    </row>
    <row r="18" spans="1:50" ht="24.75" customHeight="1" x14ac:dyDescent="0.15">
      <c r="A18" s="600"/>
      <c r="B18" s="601"/>
      <c r="C18" s="601"/>
      <c r="D18" s="601"/>
      <c r="E18" s="601"/>
      <c r="F18" s="602"/>
      <c r="G18" s="713"/>
      <c r="H18" s="714"/>
      <c r="I18" s="702" t="s">
        <v>20</v>
      </c>
      <c r="J18" s="703"/>
      <c r="K18" s="703"/>
      <c r="L18" s="703"/>
      <c r="M18" s="703"/>
      <c r="N18" s="703"/>
      <c r="O18" s="704"/>
      <c r="P18" s="867">
        <f>SUM(P13:V17)</f>
        <v>94</v>
      </c>
      <c r="Q18" s="868"/>
      <c r="R18" s="868"/>
      <c r="S18" s="868"/>
      <c r="T18" s="868"/>
      <c r="U18" s="868"/>
      <c r="V18" s="869"/>
      <c r="W18" s="867">
        <f>SUM(W13:AC17)</f>
        <v>93</v>
      </c>
      <c r="X18" s="868"/>
      <c r="Y18" s="868"/>
      <c r="Z18" s="868"/>
      <c r="AA18" s="868"/>
      <c r="AB18" s="868"/>
      <c r="AC18" s="869"/>
      <c r="AD18" s="867">
        <f>SUM(AD13:AJ17)</f>
        <v>88</v>
      </c>
      <c r="AE18" s="868"/>
      <c r="AF18" s="868"/>
      <c r="AG18" s="868"/>
      <c r="AH18" s="868"/>
      <c r="AI18" s="868"/>
      <c r="AJ18" s="869"/>
      <c r="AK18" s="867">
        <f>SUM(AK13:AQ17)</f>
        <v>93</v>
      </c>
      <c r="AL18" s="868"/>
      <c r="AM18" s="868"/>
      <c r="AN18" s="868"/>
      <c r="AO18" s="868"/>
      <c r="AP18" s="868"/>
      <c r="AQ18" s="869"/>
      <c r="AR18" s="867">
        <f>SUM(AR13:AX17)</f>
        <v>133</v>
      </c>
      <c r="AS18" s="868"/>
      <c r="AT18" s="868"/>
      <c r="AU18" s="868"/>
      <c r="AV18" s="868"/>
      <c r="AW18" s="868"/>
      <c r="AX18" s="870"/>
    </row>
    <row r="19" spans="1:50" ht="24.75" customHeight="1" x14ac:dyDescent="0.15">
      <c r="A19" s="600"/>
      <c r="B19" s="601"/>
      <c r="C19" s="601"/>
      <c r="D19" s="601"/>
      <c r="E19" s="601"/>
      <c r="F19" s="602"/>
      <c r="G19" s="865" t="s">
        <v>9</v>
      </c>
      <c r="H19" s="866"/>
      <c r="I19" s="866"/>
      <c r="J19" s="866"/>
      <c r="K19" s="866"/>
      <c r="L19" s="866"/>
      <c r="M19" s="866"/>
      <c r="N19" s="866"/>
      <c r="O19" s="866"/>
      <c r="P19" s="643">
        <v>79</v>
      </c>
      <c r="Q19" s="644"/>
      <c r="R19" s="644"/>
      <c r="S19" s="644"/>
      <c r="T19" s="644"/>
      <c r="U19" s="644"/>
      <c r="V19" s="645"/>
      <c r="W19" s="643">
        <v>73</v>
      </c>
      <c r="X19" s="644"/>
      <c r="Y19" s="644"/>
      <c r="Z19" s="644"/>
      <c r="AA19" s="644"/>
      <c r="AB19" s="644"/>
      <c r="AC19" s="645"/>
      <c r="AD19" s="643">
        <v>73</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5" t="s">
        <v>10</v>
      </c>
      <c r="H20" s="866"/>
      <c r="I20" s="866"/>
      <c r="J20" s="866"/>
      <c r="K20" s="866"/>
      <c r="L20" s="866"/>
      <c r="M20" s="866"/>
      <c r="N20" s="866"/>
      <c r="O20" s="866"/>
      <c r="P20" s="304">
        <f>IF(P18=0, "-", SUM(P19)/P18)</f>
        <v>0.84042553191489366</v>
      </c>
      <c r="Q20" s="304"/>
      <c r="R20" s="304"/>
      <c r="S20" s="304"/>
      <c r="T20" s="304"/>
      <c r="U20" s="304"/>
      <c r="V20" s="304"/>
      <c r="W20" s="304">
        <f t="shared" ref="W20" si="0">IF(W18=0, "-", SUM(W19)/W18)</f>
        <v>0.78494623655913975</v>
      </c>
      <c r="X20" s="304"/>
      <c r="Y20" s="304"/>
      <c r="Z20" s="304"/>
      <c r="AA20" s="304"/>
      <c r="AB20" s="304"/>
      <c r="AC20" s="304"/>
      <c r="AD20" s="304">
        <f t="shared" ref="AD20" si="1">IF(AD18=0, "-", SUM(AD19)/AD18)</f>
        <v>0.82954545454545459</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8"/>
      <c r="B21" s="839"/>
      <c r="C21" s="839"/>
      <c r="D21" s="839"/>
      <c r="E21" s="839"/>
      <c r="F21" s="935"/>
      <c r="G21" s="302" t="s">
        <v>394</v>
      </c>
      <c r="H21" s="303"/>
      <c r="I21" s="303"/>
      <c r="J21" s="303"/>
      <c r="K21" s="303"/>
      <c r="L21" s="303"/>
      <c r="M21" s="303"/>
      <c r="N21" s="303"/>
      <c r="O21" s="303"/>
      <c r="P21" s="304">
        <f>IF(P19=0, "-", SUM(P19)/SUM(P13,P14))</f>
        <v>0.84042553191489366</v>
      </c>
      <c r="Q21" s="304"/>
      <c r="R21" s="304"/>
      <c r="S21" s="304"/>
      <c r="T21" s="304"/>
      <c r="U21" s="304"/>
      <c r="V21" s="304"/>
      <c r="W21" s="304">
        <f t="shared" ref="W21" si="2">IF(W19=0, "-", SUM(W19)/SUM(W13,W14))</f>
        <v>0.78494623655913975</v>
      </c>
      <c r="X21" s="304"/>
      <c r="Y21" s="304"/>
      <c r="Z21" s="304"/>
      <c r="AA21" s="304"/>
      <c r="AB21" s="304"/>
      <c r="AC21" s="304"/>
      <c r="AD21" s="304">
        <f t="shared" ref="AD21" si="3">IF(AD19=0, "-", SUM(AD19)/SUM(AD13,AD14))</f>
        <v>0.82954545454545459</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3" t="s">
        <v>465</v>
      </c>
      <c r="B22" s="954"/>
      <c r="C22" s="954"/>
      <c r="D22" s="954"/>
      <c r="E22" s="954"/>
      <c r="F22" s="955"/>
      <c r="G22" s="940" t="s">
        <v>374</v>
      </c>
      <c r="H22" s="208"/>
      <c r="I22" s="208"/>
      <c r="J22" s="208"/>
      <c r="K22" s="208"/>
      <c r="L22" s="208"/>
      <c r="M22" s="208"/>
      <c r="N22" s="208"/>
      <c r="O22" s="209"/>
      <c r="P22" s="925" t="s">
        <v>434</v>
      </c>
      <c r="Q22" s="208"/>
      <c r="R22" s="208"/>
      <c r="S22" s="208"/>
      <c r="T22" s="208"/>
      <c r="U22" s="208"/>
      <c r="V22" s="209"/>
      <c r="W22" s="925" t="s">
        <v>430</v>
      </c>
      <c r="X22" s="208"/>
      <c r="Y22" s="208"/>
      <c r="Z22" s="208"/>
      <c r="AA22" s="208"/>
      <c r="AB22" s="208"/>
      <c r="AC22" s="209"/>
      <c r="AD22" s="925" t="s">
        <v>373</v>
      </c>
      <c r="AE22" s="208"/>
      <c r="AF22" s="208"/>
      <c r="AG22" s="208"/>
      <c r="AH22" s="208"/>
      <c r="AI22" s="208"/>
      <c r="AJ22" s="208"/>
      <c r="AK22" s="208"/>
      <c r="AL22" s="208"/>
      <c r="AM22" s="208"/>
      <c r="AN22" s="208"/>
      <c r="AO22" s="208"/>
      <c r="AP22" s="208"/>
      <c r="AQ22" s="208"/>
      <c r="AR22" s="208"/>
      <c r="AS22" s="208"/>
      <c r="AT22" s="208"/>
      <c r="AU22" s="208"/>
      <c r="AV22" s="208"/>
      <c r="AW22" s="208"/>
      <c r="AX22" s="962"/>
    </row>
    <row r="23" spans="1:50" ht="25.5" customHeight="1" x14ac:dyDescent="0.15">
      <c r="A23" s="956"/>
      <c r="B23" s="957"/>
      <c r="C23" s="957"/>
      <c r="D23" s="957"/>
      <c r="E23" s="957"/>
      <c r="F23" s="958"/>
      <c r="G23" s="941" t="s">
        <v>486</v>
      </c>
      <c r="H23" s="942"/>
      <c r="I23" s="942"/>
      <c r="J23" s="942"/>
      <c r="K23" s="942"/>
      <c r="L23" s="942"/>
      <c r="M23" s="942"/>
      <c r="N23" s="942"/>
      <c r="O23" s="943"/>
      <c r="P23" s="908">
        <v>58</v>
      </c>
      <c r="Q23" s="909"/>
      <c r="R23" s="909"/>
      <c r="S23" s="909"/>
      <c r="T23" s="909"/>
      <c r="U23" s="909"/>
      <c r="V23" s="926"/>
      <c r="W23" s="908">
        <v>56</v>
      </c>
      <c r="X23" s="909"/>
      <c r="Y23" s="909"/>
      <c r="Z23" s="909"/>
      <c r="AA23" s="909"/>
      <c r="AB23" s="909"/>
      <c r="AC23" s="926"/>
      <c r="AD23" s="963" t="s">
        <v>609</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44" t="s">
        <v>487</v>
      </c>
      <c r="H24" s="945"/>
      <c r="I24" s="945"/>
      <c r="J24" s="945"/>
      <c r="K24" s="945"/>
      <c r="L24" s="945"/>
      <c r="M24" s="945"/>
      <c r="N24" s="945"/>
      <c r="O24" s="946"/>
      <c r="P24" s="643">
        <v>10</v>
      </c>
      <c r="Q24" s="644"/>
      <c r="R24" s="644"/>
      <c r="S24" s="644"/>
      <c r="T24" s="644"/>
      <c r="U24" s="644"/>
      <c r="V24" s="645"/>
      <c r="W24" s="643">
        <v>53</v>
      </c>
      <c r="X24" s="644"/>
      <c r="Y24" s="644"/>
      <c r="Z24" s="644"/>
      <c r="AA24" s="644"/>
      <c r="AB24" s="644"/>
      <c r="AC24" s="645"/>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956"/>
      <c r="B25" s="957"/>
      <c r="C25" s="957"/>
      <c r="D25" s="957"/>
      <c r="E25" s="957"/>
      <c r="F25" s="958"/>
      <c r="G25" s="944" t="s">
        <v>488</v>
      </c>
      <c r="H25" s="945"/>
      <c r="I25" s="945"/>
      <c r="J25" s="945"/>
      <c r="K25" s="945"/>
      <c r="L25" s="945"/>
      <c r="M25" s="945"/>
      <c r="N25" s="945"/>
      <c r="O25" s="946"/>
      <c r="P25" s="643">
        <v>10</v>
      </c>
      <c r="Q25" s="644"/>
      <c r="R25" s="644"/>
      <c r="S25" s="644"/>
      <c r="T25" s="644"/>
      <c r="U25" s="644"/>
      <c r="V25" s="645"/>
      <c r="W25" s="643">
        <v>9</v>
      </c>
      <c r="X25" s="644"/>
      <c r="Y25" s="644"/>
      <c r="Z25" s="644"/>
      <c r="AA25" s="644"/>
      <c r="AB25" s="644"/>
      <c r="AC25" s="645"/>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x14ac:dyDescent="0.15">
      <c r="A26" s="956"/>
      <c r="B26" s="957"/>
      <c r="C26" s="957"/>
      <c r="D26" s="957"/>
      <c r="E26" s="957"/>
      <c r="F26" s="958"/>
      <c r="G26" s="944" t="s">
        <v>489</v>
      </c>
      <c r="H26" s="945"/>
      <c r="I26" s="945"/>
      <c r="J26" s="945"/>
      <c r="K26" s="945"/>
      <c r="L26" s="945"/>
      <c r="M26" s="945"/>
      <c r="N26" s="945"/>
      <c r="O26" s="946"/>
      <c r="P26" s="643">
        <v>9</v>
      </c>
      <c r="Q26" s="644"/>
      <c r="R26" s="644"/>
      <c r="S26" s="644"/>
      <c r="T26" s="644"/>
      <c r="U26" s="644"/>
      <c r="V26" s="645"/>
      <c r="W26" s="643">
        <v>9</v>
      </c>
      <c r="X26" s="644"/>
      <c r="Y26" s="644"/>
      <c r="Z26" s="644"/>
      <c r="AA26" s="644"/>
      <c r="AB26" s="644"/>
      <c r="AC26" s="645"/>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customHeight="1" x14ac:dyDescent="0.15">
      <c r="A27" s="956"/>
      <c r="B27" s="957"/>
      <c r="C27" s="957"/>
      <c r="D27" s="957"/>
      <c r="E27" s="957"/>
      <c r="F27" s="958"/>
      <c r="G27" s="944" t="s">
        <v>490</v>
      </c>
      <c r="H27" s="945"/>
      <c r="I27" s="945"/>
      <c r="J27" s="945"/>
      <c r="K27" s="945"/>
      <c r="L27" s="945"/>
      <c r="M27" s="945"/>
      <c r="N27" s="945"/>
      <c r="O27" s="946"/>
      <c r="P27" s="643">
        <v>4</v>
      </c>
      <c r="Q27" s="644"/>
      <c r="R27" s="644"/>
      <c r="S27" s="644"/>
      <c r="T27" s="644"/>
      <c r="U27" s="644"/>
      <c r="V27" s="645"/>
      <c r="W27" s="643">
        <v>4</v>
      </c>
      <c r="X27" s="644"/>
      <c r="Y27" s="644"/>
      <c r="Z27" s="644"/>
      <c r="AA27" s="644"/>
      <c r="AB27" s="644"/>
      <c r="AC27" s="645"/>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customHeight="1" x14ac:dyDescent="0.15">
      <c r="A28" s="956"/>
      <c r="B28" s="957"/>
      <c r="C28" s="957"/>
      <c r="D28" s="957"/>
      <c r="E28" s="957"/>
      <c r="F28" s="958"/>
      <c r="G28" s="947" t="s">
        <v>378</v>
      </c>
      <c r="H28" s="948"/>
      <c r="I28" s="948"/>
      <c r="J28" s="948"/>
      <c r="K28" s="948"/>
      <c r="L28" s="948"/>
      <c r="M28" s="948"/>
      <c r="N28" s="948"/>
      <c r="O28" s="949"/>
      <c r="P28" s="867">
        <f>P29-SUM(P23:P27)</f>
        <v>2</v>
      </c>
      <c r="Q28" s="868"/>
      <c r="R28" s="868"/>
      <c r="S28" s="868"/>
      <c r="T28" s="868"/>
      <c r="U28" s="868"/>
      <c r="V28" s="869"/>
      <c r="W28" s="867">
        <f>W29-SUM(W23:W27)</f>
        <v>2</v>
      </c>
      <c r="X28" s="868"/>
      <c r="Y28" s="868"/>
      <c r="Z28" s="868"/>
      <c r="AA28" s="868"/>
      <c r="AB28" s="868"/>
      <c r="AC28" s="869"/>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50" t="s">
        <v>375</v>
      </c>
      <c r="H29" s="951"/>
      <c r="I29" s="951"/>
      <c r="J29" s="951"/>
      <c r="K29" s="951"/>
      <c r="L29" s="951"/>
      <c r="M29" s="951"/>
      <c r="N29" s="951"/>
      <c r="O29" s="952"/>
      <c r="P29" s="643">
        <f>AK13</f>
        <v>93</v>
      </c>
      <c r="Q29" s="644"/>
      <c r="R29" s="644"/>
      <c r="S29" s="644"/>
      <c r="T29" s="644"/>
      <c r="U29" s="644"/>
      <c r="V29" s="645"/>
      <c r="W29" s="922">
        <f>AR13</f>
        <v>133</v>
      </c>
      <c r="X29" s="923"/>
      <c r="Y29" s="923"/>
      <c r="Z29" s="923"/>
      <c r="AA29" s="923"/>
      <c r="AB29" s="923"/>
      <c r="AC29" s="92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50" t="s">
        <v>390</v>
      </c>
      <c r="B30" s="851"/>
      <c r="C30" s="851"/>
      <c r="D30" s="851"/>
      <c r="E30" s="851"/>
      <c r="F30" s="852"/>
      <c r="G30" s="759" t="s">
        <v>264</v>
      </c>
      <c r="H30" s="760"/>
      <c r="I30" s="760"/>
      <c r="J30" s="760"/>
      <c r="K30" s="760"/>
      <c r="L30" s="760"/>
      <c r="M30" s="760"/>
      <c r="N30" s="760"/>
      <c r="O30" s="761"/>
      <c r="P30" s="846" t="s">
        <v>58</v>
      </c>
      <c r="Q30" s="760"/>
      <c r="R30" s="760"/>
      <c r="S30" s="760"/>
      <c r="T30" s="760"/>
      <c r="U30" s="760"/>
      <c r="V30" s="760"/>
      <c r="W30" s="760"/>
      <c r="X30" s="761"/>
      <c r="Y30" s="843"/>
      <c r="Z30" s="844"/>
      <c r="AA30" s="845"/>
      <c r="AB30" s="847" t="s">
        <v>11</v>
      </c>
      <c r="AC30" s="848"/>
      <c r="AD30" s="849"/>
      <c r="AE30" s="847" t="s">
        <v>449</v>
      </c>
      <c r="AF30" s="848"/>
      <c r="AG30" s="848"/>
      <c r="AH30" s="849"/>
      <c r="AI30" s="847" t="s">
        <v>446</v>
      </c>
      <c r="AJ30" s="848"/>
      <c r="AK30" s="848"/>
      <c r="AL30" s="849"/>
      <c r="AM30" s="904" t="s">
        <v>441</v>
      </c>
      <c r="AN30" s="904"/>
      <c r="AO30" s="904"/>
      <c r="AP30" s="847"/>
      <c r="AQ30" s="753" t="s">
        <v>306</v>
      </c>
      <c r="AR30" s="754"/>
      <c r="AS30" s="754"/>
      <c r="AT30" s="755"/>
      <c r="AU30" s="760" t="s">
        <v>252</v>
      </c>
      <c r="AV30" s="760"/>
      <c r="AW30" s="760"/>
      <c r="AX30" s="905"/>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v>35</v>
      </c>
      <c r="AR31" s="186"/>
      <c r="AS31" s="119" t="s">
        <v>307</v>
      </c>
      <c r="AT31" s="120"/>
      <c r="AU31" s="185">
        <v>40</v>
      </c>
      <c r="AV31" s="185"/>
      <c r="AW31" s="384" t="s">
        <v>296</v>
      </c>
      <c r="AX31" s="385"/>
    </row>
    <row r="32" spans="1:50" ht="23.25" customHeight="1" x14ac:dyDescent="0.15">
      <c r="A32" s="389"/>
      <c r="B32" s="387"/>
      <c r="C32" s="387"/>
      <c r="D32" s="387"/>
      <c r="E32" s="387"/>
      <c r="F32" s="388"/>
      <c r="G32" s="550" t="s">
        <v>491</v>
      </c>
      <c r="H32" s="551"/>
      <c r="I32" s="551"/>
      <c r="J32" s="551"/>
      <c r="K32" s="551"/>
      <c r="L32" s="551"/>
      <c r="M32" s="551"/>
      <c r="N32" s="551"/>
      <c r="O32" s="552"/>
      <c r="P32" s="91" t="s">
        <v>492</v>
      </c>
      <c r="Q32" s="91"/>
      <c r="R32" s="91"/>
      <c r="S32" s="91"/>
      <c r="T32" s="91"/>
      <c r="U32" s="91"/>
      <c r="V32" s="91"/>
      <c r="W32" s="91"/>
      <c r="X32" s="92"/>
      <c r="Y32" s="457" t="s">
        <v>12</v>
      </c>
      <c r="Z32" s="517"/>
      <c r="AA32" s="518"/>
      <c r="AB32" s="447" t="s">
        <v>498</v>
      </c>
      <c r="AC32" s="447"/>
      <c r="AD32" s="447"/>
      <c r="AE32" s="204">
        <v>288154</v>
      </c>
      <c r="AF32" s="205"/>
      <c r="AG32" s="205"/>
      <c r="AH32" s="205"/>
      <c r="AI32" s="204">
        <v>303241</v>
      </c>
      <c r="AJ32" s="205"/>
      <c r="AK32" s="205"/>
      <c r="AL32" s="205"/>
      <c r="AM32" s="204">
        <v>318663</v>
      </c>
      <c r="AN32" s="205"/>
      <c r="AO32" s="205"/>
      <c r="AP32" s="205"/>
      <c r="AQ32" s="326" t="s">
        <v>584</v>
      </c>
      <c r="AR32" s="193"/>
      <c r="AS32" s="193"/>
      <c r="AT32" s="327"/>
      <c r="AU32" s="205"/>
      <c r="AV32" s="205"/>
      <c r="AW32" s="205"/>
      <c r="AX32" s="20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498</v>
      </c>
      <c r="AC33" s="509"/>
      <c r="AD33" s="509"/>
      <c r="AE33" s="204" t="s">
        <v>485</v>
      </c>
      <c r="AF33" s="205"/>
      <c r="AG33" s="205"/>
      <c r="AH33" s="205"/>
      <c r="AI33" s="204" t="s">
        <v>485</v>
      </c>
      <c r="AJ33" s="205"/>
      <c r="AK33" s="205"/>
      <c r="AL33" s="205"/>
      <c r="AM33" s="204" t="s">
        <v>493</v>
      </c>
      <c r="AN33" s="205"/>
      <c r="AO33" s="205"/>
      <c r="AP33" s="205"/>
      <c r="AQ33" s="326">
        <v>390000</v>
      </c>
      <c r="AR33" s="193"/>
      <c r="AS33" s="193"/>
      <c r="AT33" s="327"/>
      <c r="AU33" s="205">
        <v>450000</v>
      </c>
      <c r="AV33" s="205"/>
      <c r="AW33" s="205"/>
      <c r="AX33" s="207"/>
    </row>
    <row r="34" spans="1:50" ht="23.2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v>64</v>
      </c>
      <c r="AF34" s="205"/>
      <c r="AG34" s="205"/>
      <c r="AH34" s="205"/>
      <c r="AI34" s="204">
        <v>67</v>
      </c>
      <c r="AJ34" s="205"/>
      <c r="AK34" s="205"/>
      <c r="AL34" s="205"/>
      <c r="AM34" s="204">
        <v>71</v>
      </c>
      <c r="AN34" s="205"/>
      <c r="AO34" s="205"/>
      <c r="AP34" s="205"/>
      <c r="AQ34" s="326" t="s">
        <v>494</v>
      </c>
      <c r="AR34" s="193"/>
      <c r="AS34" s="193"/>
      <c r="AT34" s="327"/>
      <c r="AU34" s="205" t="s">
        <v>495</v>
      </c>
      <c r="AV34" s="205"/>
      <c r="AW34" s="205"/>
      <c r="AX34" s="207"/>
    </row>
    <row r="35" spans="1:50" ht="23.25" customHeight="1" x14ac:dyDescent="0.15">
      <c r="A35" s="212" t="s">
        <v>419</v>
      </c>
      <c r="B35" s="213"/>
      <c r="C35" s="213"/>
      <c r="D35" s="213"/>
      <c r="E35" s="213"/>
      <c r="F35" s="214"/>
      <c r="G35" s="218" t="s">
        <v>496</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390</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449</v>
      </c>
      <c r="AF37" s="231"/>
      <c r="AG37" s="231"/>
      <c r="AH37" s="232"/>
      <c r="AI37" s="230" t="s">
        <v>446</v>
      </c>
      <c r="AJ37" s="231"/>
      <c r="AK37" s="231"/>
      <c r="AL37" s="232"/>
      <c r="AM37" s="236" t="s">
        <v>441</v>
      </c>
      <c r="AN37" s="236"/>
      <c r="AO37" s="236"/>
      <c r="AP37" s="230"/>
      <c r="AQ37" s="137" t="s">
        <v>306</v>
      </c>
      <c r="AR37" s="138"/>
      <c r="AS37" s="138"/>
      <c r="AT37" s="139"/>
      <c r="AU37" s="397" t="s">
        <v>252</v>
      </c>
      <c r="AV37" s="397"/>
      <c r="AW37" s="397"/>
      <c r="AX37" s="899"/>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419</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390</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449</v>
      </c>
      <c r="AF44" s="231"/>
      <c r="AG44" s="231"/>
      <c r="AH44" s="232"/>
      <c r="AI44" s="230" t="s">
        <v>446</v>
      </c>
      <c r="AJ44" s="231"/>
      <c r="AK44" s="231"/>
      <c r="AL44" s="232"/>
      <c r="AM44" s="236" t="s">
        <v>441</v>
      </c>
      <c r="AN44" s="236"/>
      <c r="AO44" s="236"/>
      <c r="AP44" s="230"/>
      <c r="AQ44" s="137" t="s">
        <v>306</v>
      </c>
      <c r="AR44" s="138"/>
      <c r="AS44" s="138"/>
      <c r="AT44" s="139"/>
      <c r="AU44" s="397" t="s">
        <v>252</v>
      </c>
      <c r="AV44" s="397"/>
      <c r="AW44" s="397"/>
      <c r="AX44" s="899"/>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419</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390</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449</v>
      </c>
      <c r="AF51" s="231"/>
      <c r="AG51" s="231"/>
      <c r="AH51" s="232"/>
      <c r="AI51" s="230" t="s">
        <v>446</v>
      </c>
      <c r="AJ51" s="231"/>
      <c r="AK51" s="231"/>
      <c r="AL51" s="232"/>
      <c r="AM51" s="236" t="s">
        <v>442</v>
      </c>
      <c r="AN51" s="236"/>
      <c r="AO51" s="236"/>
      <c r="AP51" s="230"/>
      <c r="AQ51" s="137" t="s">
        <v>306</v>
      </c>
      <c r="AR51" s="138"/>
      <c r="AS51" s="138"/>
      <c r="AT51" s="139"/>
      <c r="AU51" s="913" t="s">
        <v>252</v>
      </c>
      <c r="AV51" s="913"/>
      <c r="AW51" s="913"/>
      <c r="AX51" s="914"/>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419</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390</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450</v>
      </c>
      <c r="AF58" s="231"/>
      <c r="AG58" s="231"/>
      <c r="AH58" s="232"/>
      <c r="AI58" s="230" t="s">
        <v>446</v>
      </c>
      <c r="AJ58" s="231"/>
      <c r="AK58" s="231"/>
      <c r="AL58" s="232"/>
      <c r="AM58" s="236" t="s">
        <v>441</v>
      </c>
      <c r="AN58" s="236"/>
      <c r="AO58" s="236"/>
      <c r="AP58" s="230"/>
      <c r="AQ58" s="137" t="s">
        <v>306</v>
      </c>
      <c r="AR58" s="138"/>
      <c r="AS58" s="138"/>
      <c r="AT58" s="139"/>
      <c r="AU58" s="913" t="s">
        <v>252</v>
      </c>
      <c r="AV58" s="913"/>
      <c r="AW58" s="913"/>
      <c r="AX58" s="914"/>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419</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391</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386</v>
      </c>
      <c r="X65" s="474"/>
      <c r="Y65" s="477"/>
      <c r="Z65" s="477"/>
      <c r="AA65" s="478"/>
      <c r="AB65" s="224" t="s">
        <v>11</v>
      </c>
      <c r="AC65" s="225"/>
      <c r="AD65" s="226"/>
      <c r="AE65" s="230" t="s">
        <v>449</v>
      </c>
      <c r="AF65" s="231"/>
      <c r="AG65" s="231"/>
      <c r="AH65" s="232"/>
      <c r="AI65" s="230" t="s">
        <v>446</v>
      </c>
      <c r="AJ65" s="231"/>
      <c r="AK65" s="231"/>
      <c r="AL65" s="232"/>
      <c r="AM65" s="236" t="s">
        <v>441</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389</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409</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409</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410</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395</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408</v>
      </c>
      <c r="X70" s="297"/>
      <c r="Y70" s="256" t="s">
        <v>12</v>
      </c>
      <c r="Z70" s="256"/>
      <c r="AA70" s="257"/>
      <c r="AB70" s="258" t="s">
        <v>409</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409</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410</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391</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449</v>
      </c>
      <c r="AF73" s="231"/>
      <c r="AG73" s="231"/>
      <c r="AH73" s="232"/>
      <c r="AI73" s="230" t="s">
        <v>446</v>
      </c>
      <c r="AJ73" s="231"/>
      <c r="AK73" s="231"/>
      <c r="AL73" s="232"/>
      <c r="AM73" s="236" t="s">
        <v>441</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9"/>
      <c r="AF77" s="880"/>
      <c r="AG77" s="880"/>
      <c r="AH77" s="880"/>
      <c r="AI77" s="879"/>
      <c r="AJ77" s="880"/>
      <c r="AK77" s="880"/>
      <c r="AL77" s="880"/>
      <c r="AM77" s="879"/>
      <c r="AN77" s="880"/>
      <c r="AO77" s="880"/>
      <c r="AP77" s="880"/>
      <c r="AQ77" s="326"/>
      <c r="AR77" s="193"/>
      <c r="AS77" s="193"/>
      <c r="AT77" s="327"/>
      <c r="AU77" s="205"/>
      <c r="AV77" s="205"/>
      <c r="AW77" s="205"/>
      <c r="AX77" s="207"/>
    </row>
    <row r="78" spans="1:50" ht="69.75" hidden="1" customHeight="1" x14ac:dyDescent="0.15">
      <c r="A78" s="321" t="s">
        <v>422</v>
      </c>
      <c r="B78" s="322"/>
      <c r="C78" s="322"/>
      <c r="D78" s="322"/>
      <c r="E78" s="319" t="s">
        <v>368</v>
      </c>
      <c r="F78" s="320"/>
      <c r="G78" s="48" t="s">
        <v>309</v>
      </c>
      <c r="H78" s="573"/>
      <c r="I78" s="574"/>
      <c r="J78" s="574"/>
      <c r="K78" s="574"/>
      <c r="L78" s="574"/>
      <c r="M78" s="574"/>
      <c r="N78" s="574"/>
      <c r="O78" s="575"/>
      <c r="P78" s="133"/>
      <c r="Q78" s="133"/>
      <c r="R78" s="133"/>
      <c r="S78" s="133"/>
      <c r="T78" s="133"/>
      <c r="U78" s="133"/>
      <c r="V78" s="133"/>
      <c r="W78" s="133"/>
      <c r="X78" s="133"/>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385</v>
      </c>
      <c r="AP79" s="265"/>
      <c r="AQ79" s="265"/>
      <c r="AR79" s="67" t="s">
        <v>383</v>
      </c>
      <c r="AS79" s="264"/>
      <c r="AT79" s="265"/>
      <c r="AU79" s="265"/>
      <c r="AV79" s="265"/>
      <c r="AW79" s="265"/>
      <c r="AX79" s="936"/>
    </row>
    <row r="80" spans="1:50" ht="18.75" hidden="1" customHeight="1" x14ac:dyDescent="0.15">
      <c r="A80" s="853" t="s">
        <v>265</v>
      </c>
      <c r="B80" s="510" t="s">
        <v>382</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466</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4"/>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4"/>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3"/>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4"/>
    </row>
    <row r="83" spans="1:60" ht="22.5" hidden="1" customHeight="1" x14ac:dyDescent="0.15">
      <c r="A83" s="854"/>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5"/>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6"/>
    </row>
    <row r="84" spans="1:60" ht="19.5" hidden="1" customHeight="1" x14ac:dyDescent="0.15">
      <c r="A84" s="854"/>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7"/>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8"/>
    </row>
    <row r="85" spans="1:60" ht="18.75" hidden="1" customHeight="1" x14ac:dyDescent="0.15">
      <c r="A85" s="854"/>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449</v>
      </c>
      <c r="AF85" s="231"/>
      <c r="AG85" s="231"/>
      <c r="AH85" s="232"/>
      <c r="AI85" s="230" t="s">
        <v>446</v>
      </c>
      <c r="AJ85" s="231"/>
      <c r="AK85" s="231"/>
      <c r="AL85" s="232"/>
      <c r="AM85" s="236" t="s">
        <v>441</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4"/>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4"/>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4"/>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4"/>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4"/>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449</v>
      </c>
      <c r="AF90" s="231"/>
      <c r="AG90" s="231"/>
      <c r="AH90" s="232"/>
      <c r="AI90" s="230" t="s">
        <v>446</v>
      </c>
      <c r="AJ90" s="231"/>
      <c r="AK90" s="231"/>
      <c r="AL90" s="232"/>
      <c r="AM90" s="236" t="s">
        <v>441</v>
      </c>
      <c r="AN90" s="236"/>
      <c r="AO90" s="236"/>
      <c r="AP90" s="230"/>
      <c r="AQ90" s="145" t="s">
        <v>306</v>
      </c>
      <c r="AR90" s="116"/>
      <c r="AS90" s="116"/>
      <c r="AT90" s="117"/>
      <c r="AU90" s="519" t="s">
        <v>252</v>
      </c>
      <c r="AV90" s="519"/>
      <c r="AW90" s="519"/>
      <c r="AX90" s="520"/>
    </row>
    <row r="91" spans="1:60" ht="18.75" hidden="1" customHeight="1" x14ac:dyDescent="0.15">
      <c r="A91" s="854"/>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4"/>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4"/>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4"/>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4"/>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449</v>
      </c>
      <c r="AF95" s="231"/>
      <c r="AG95" s="231"/>
      <c r="AH95" s="232"/>
      <c r="AI95" s="230" t="s">
        <v>446</v>
      </c>
      <c r="AJ95" s="231"/>
      <c r="AK95" s="231"/>
      <c r="AL95" s="232"/>
      <c r="AM95" s="236" t="s">
        <v>441</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4"/>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4"/>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4"/>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5"/>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4" t="s">
        <v>13</v>
      </c>
      <c r="Z99" s="885"/>
      <c r="AA99" s="886"/>
      <c r="AB99" s="881" t="s">
        <v>14</v>
      </c>
      <c r="AC99" s="882"/>
      <c r="AD99" s="883"/>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392</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3"/>
      <c r="Z100" s="844"/>
      <c r="AA100" s="845"/>
      <c r="AB100" s="467" t="s">
        <v>11</v>
      </c>
      <c r="AC100" s="467"/>
      <c r="AD100" s="467"/>
      <c r="AE100" s="525" t="s">
        <v>449</v>
      </c>
      <c r="AF100" s="526"/>
      <c r="AG100" s="526"/>
      <c r="AH100" s="527"/>
      <c r="AI100" s="525" t="s">
        <v>446</v>
      </c>
      <c r="AJ100" s="526"/>
      <c r="AK100" s="526"/>
      <c r="AL100" s="527"/>
      <c r="AM100" s="525" t="s">
        <v>442</v>
      </c>
      <c r="AN100" s="526"/>
      <c r="AO100" s="526"/>
      <c r="AP100" s="527"/>
      <c r="AQ100" s="306" t="s">
        <v>435</v>
      </c>
      <c r="AR100" s="307"/>
      <c r="AS100" s="307"/>
      <c r="AT100" s="308"/>
      <c r="AU100" s="306" t="s">
        <v>432</v>
      </c>
      <c r="AV100" s="307"/>
      <c r="AW100" s="307"/>
      <c r="AX100" s="309"/>
    </row>
    <row r="101" spans="1:60" ht="23.25" customHeight="1" x14ac:dyDescent="0.15">
      <c r="A101" s="408"/>
      <c r="B101" s="409"/>
      <c r="C101" s="409"/>
      <c r="D101" s="409"/>
      <c r="E101" s="409"/>
      <c r="F101" s="410"/>
      <c r="G101" s="91" t="s">
        <v>497</v>
      </c>
      <c r="H101" s="91"/>
      <c r="I101" s="91"/>
      <c r="J101" s="91"/>
      <c r="K101" s="91"/>
      <c r="L101" s="91"/>
      <c r="M101" s="91"/>
      <c r="N101" s="91"/>
      <c r="O101" s="91"/>
      <c r="P101" s="91"/>
      <c r="Q101" s="91"/>
      <c r="R101" s="91"/>
      <c r="S101" s="91"/>
      <c r="T101" s="91"/>
      <c r="U101" s="91"/>
      <c r="V101" s="91"/>
      <c r="W101" s="91"/>
      <c r="X101" s="92"/>
      <c r="Y101" s="528" t="s">
        <v>54</v>
      </c>
      <c r="Z101" s="529"/>
      <c r="AA101" s="530"/>
      <c r="AB101" s="447" t="s">
        <v>499</v>
      </c>
      <c r="AC101" s="447"/>
      <c r="AD101" s="447"/>
      <c r="AE101" s="204">
        <v>432</v>
      </c>
      <c r="AF101" s="205"/>
      <c r="AG101" s="205"/>
      <c r="AH101" s="206"/>
      <c r="AI101" s="204">
        <v>445</v>
      </c>
      <c r="AJ101" s="205"/>
      <c r="AK101" s="205"/>
      <c r="AL101" s="206"/>
      <c r="AM101" s="204">
        <v>457</v>
      </c>
      <c r="AN101" s="205"/>
      <c r="AO101" s="205"/>
      <c r="AP101" s="206"/>
      <c r="AQ101" s="204" t="s">
        <v>494</v>
      </c>
      <c r="AR101" s="205"/>
      <c r="AS101" s="205"/>
      <c r="AT101" s="206"/>
      <c r="AU101" s="204" t="s">
        <v>494</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499</v>
      </c>
      <c r="AC102" s="447"/>
      <c r="AD102" s="447"/>
      <c r="AE102" s="404">
        <v>450</v>
      </c>
      <c r="AF102" s="404"/>
      <c r="AG102" s="404"/>
      <c r="AH102" s="404"/>
      <c r="AI102" s="404">
        <v>470</v>
      </c>
      <c r="AJ102" s="404"/>
      <c r="AK102" s="404"/>
      <c r="AL102" s="404"/>
      <c r="AM102" s="404">
        <v>470</v>
      </c>
      <c r="AN102" s="404"/>
      <c r="AO102" s="404"/>
      <c r="AP102" s="404"/>
      <c r="AQ102" s="259">
        <v>470</v>
      </c>
      <c r="AR102" s="260"/>
      <c r="AS102" s="260"/>
      <c r="AT102" s="305"/>
      <c r="AU102" s="259">
        <v>490</v>
      </c>
      <c r="AV102" s="260"/>
      <c r="AW102" s="260"/>
      <c r="AX102" s="305"/>
    </row>
    <row r="103" spans="1:60" ht="31.5" hidden="1" customHeight="1" x14ac:dyDescent="0.15">
      <c r="A103" s="405" t="s">
        <v>392</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449</v>
      </c>
      <c r="AF103" s="402"/>
      <c r="AG103" s="402"/>
      <c r="AH103" s="403"/>
      <c r="AI103" s="401" t="s">
        <v>446</v>
      </c>
      <c r="AJ103" s="402"/>
      <c r="AK103" s="402"/>
      <c r="AL103" s="403"/>
      <c r="AM103" s="401" t="s">
        <v>442</v>
      </c>
      <c r="AN103" s="402"/>
      <c r="AO103" s="402"/>
      <c r="AP103" s="403"/>
      <c r="AQ103" s="270" t="s">
        <v>435</v>
      </c>
      <c r="AR103" s="271"/>
      <c r="AS103" s="271"/>
      <c r="AT103" s="310"/>
      <c r="AU103" s="270" t="s">
        <v>432</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392</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449</v>
      </c>
      <c r="AF106" s="402"/>
      <c r="AG106" s="402"/>
      <c r="AH106" s="403"/>
      <c r="AI106" s="401" t="s">
        <v>446</v>
      </c>
      <c r="AJ106" s="402"/>
      <c r="AK106" s="402"/>
      <c r="AL106" s="403"/>
      <c r="AM106" s="401" t="s">
        <v>441</v>
      </c>
      <c r="AN106" s="402"/>
      <c r="AO106" s="402"/>
      <c r="AP106" s="403"/>
      <c r="AQ106" s="270" t="s">
        <v>435</v>
      </c>
      <c r="AR106" s="271"/>
      <c r="AS106" s="271"/>
      <c r="AT106" s="310"/>
      <c r="AU106" s="270" t="s">
        <v>432</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392</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449</v>
      </c>
      <c r="AF109" s="402"/>
      <c r="AG109" s="402"/>
      <c r="AH109" s="403"/>
      <c r="AI109" s="401" t="s">
        <v>446</v>
      </c>
      <c r="AJ109" s="402"/>
      <c r="AK109" s="402"/>
      <c r="AL109" s="403"/>
      <c r="AM109" s="401" t="s">
        <v>442</v>
      </c>
      <c r="AN109" s="402"/>
      <c r="AO109" s="402"/>
      <c r="AP109" s="403"/>
      <c r="AQ109" s="270" t="s">
        <v>435</v>
      </c>
      <c r="AR109" s="271"/>
      <c r="AS109" s="271"/>
      <c r="AT109" s="310"/>
      <c r="AU109" s="270" t="s">
        <v>432</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392</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449</v>
      </c>
      <c r="AF112" s="402"/>
      <c r="AG112" s="402"/>
      <c r="AH112" s="403"/>
      <c r="AI112" s="401" t="s">
        <v>446</v>
      </c>
      <c r="AJ112" s="402"/>
      <c r="AK112" s="402"/>
      <c r="AL112" s="403"/>
      <c r="AM112" s="401" t="s">
        <v>441</v>
      </c>
      <c r="AN112" s="402"/>
      <c r="AO112" s="402"/>
      <c r="AP112" s="403"/>
      <c r="AQ112" s="270" t="s">
        <v>435</v>
      </c>
      <c r="AR112" s="271"/>
      <c r="AS112" s="271"/>
      <c r="AT112" s="310"/>
      <c r="AU112" s="270" t="s">
        <v>432</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449</v>
      </c>
      <c r="AF115" s="402"/>
      <c r="AG115" s="402"/>
      <c r="AH115" s="403"/>
      <c r="AI115" s="401" t="s">
        <v>446</v>
      </c>
      <c r="AJ115" s="402"/>
      <c r="AK115" s="402"/>
      <c r="AL115" s="403"/>
      <c r="AM115" s="401" t="s">
        <v>441</v>
      </c>
      <c r="AN115" s="402"/>
      <c r="AO115" s="402"/>
      <c r="AP115" s="403"/>
      <c r="AQ115" s="577" t="s">
        <v>436</v>
      </c>
      <c r="AR115" s="578"/>
      <c r="AS115" s="578"/>
      <c r="AT115" s="578"/>
      <c r="AU115" s="578"/>
      <c r="AV115" s="578"/>
      <c r="AW115" s="578"/>
      <c r="AX115" s="579"/>
    </row>
    <row r="116" spans="1:50" ht="23.25" customHeight="1" x14ac:dyDescent="0.15">
      <c r="A116" s="425"/>
      <c r="B116" s="426"/>
      <c r="C116" s="426"/>
      <c r="D116" s="426"/>
      <c r="E116" s="426"/>
      <c r="F116" s="427"/>
      <c r="G116" s="379" t="s">
        <v>503</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504</v>
      </c>
      <c r="AC116" s="449"/>
      <c r="AD116" s="450"/>
      <c r="AE116" s="404">
        <v>161</v>
      </c>
      <c r="AF116" s="404"/>
      <c r="AG116" s="404"/>
      <c r="AH116" s="404"/>
      <c r="AI116" s="404">
        <v>415</v>
      </c>
      <c r="AJ116" s="404"/>
      <c r="AK116" s="404"/>
      <c r="AL116" s="404"/>
      <c r="AM116" s="404">
        <v>93</v>
      </c>
      <c r="AN116" s="404"/>
      <c r="AO116" s="404"/>
      <c r="AP116" s="404"/>
      <c r="AQ116" s="204">
        <v>200</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505</v>
      </c>
      <c r="AC117" s="459"/>
      <c r="AD117" s="460"/>
      <c r="AE117" s="537" t="s">
        <v>500</v>
      </c>
      <c r="AF117" s="537"/>
      <c r="AG117" s="537"/>
      <c r="AH117" s="537"/>
      <c r="AI117" s="537" t="s">
        <v>501</v>
      </c>
      <c r="AJ117" s="537"/>
      <c r="AK117" s="537"/>
      <c r="AL117" s="537"/>
      <c r="AM117" s="537" t="s">
        <v>502</v>
      </c>
      <c r="AN117" s="537"/>
      <c r="AO117" s="537"/>
      <c r="AP117" s="537"/>
      <c r="AQ117" s="537" t="s">
        <v>511</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449</v>
      </c>
      <c r="AF118" s="402"/>
      <c r="AG118" s="402"/>
      <c r="AH118" s="403"/>
      <c r="AI118" s="401" t="s">
        <v>446</v>
      </c>
      <c r="AJ118" s="402"/>
      <c r="AK118" s="402"/>
      <c r="AL118" s="403"/>
      <c r="AM118" s="401" t="s">
        <v>441</v>
      </c>
      <c r="AN118" s="402"/>
      <c r="AO118" s="402"/>
      <c r="AP118" s="403"/>
      <c r="AQ118" s="577" t="s">
        <v>436</v>
      </c>
      <c r="AR118" s="578"/>
      <c r="AS118" s="578"/>
      <c r="AT118" s="578"/>
      <c r="AU118" s="578"/>
      <c r="AV118" s="578"/>
      <c r="AW118" s="578"/>
      <c r="AX118" s="579"/>
    </row>
    <row r="119" spans="1:50" ht="23.25" hidden="1" customHeight="1" x14ac:dyDescent="0.15">
      <c r="A119" s="425"/>
      <c r="B119" s="426"/>
      <c r="C119" s="426"/>
      <c r="D119" s="426"/>
      <c r="E119" s="426"/>
      <c r="F119" s="427"/>
      <c r="G119" s="379" t="s">
        <v>399</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398</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449</v>
      </c>
      <c r="AF121" s="402"/>
      <c r="AG121" s="402"/>
      <c r="AH121" s="403"/>
      <c r="AI121" s="401" t="s">
        <v>446</v>
      </c>
      <c r="AJ121" s="402"/>
      <c r="AK121" s="402"/>
      <c r="AL121" s="403"/>
      <c r="AM121" s="401" t="s">
        <v>441</v>
      </c>
      <c r="AN121" s="402"/>
      <c r="AO121" s="402"/>
      <c r="AP121" s="403"/>
      <c r="AQ121" s="577" t="s">
        <v>436</v>
      </c>
      <c r="AR121" s="578"/>
      <c r="AS121" s="578"/>
      <c r="AT121" s="578"/>
      <c r="AU121" s="578"/>
      <c r="AV121" s="578"/>
      <c r="AW121" s="578"/>
      <c r="AX121" s="579"/>
    </row>
    <row r="122" spans="1:50" ht="23.25" hidden="1" customHeight="1" x14ac:dyDescent="0.15">
      <c r="A122" s="425"/>
      <c r="B122" s="426"/>
      <c r="C122" s="426"/>
      <c r="D122" s="426"/>
      <c r="E122" s="426"/>
      <c r="F122" s="427"/>
      <c r="G122" s="379" t="s">
        <v>400</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401</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450</v>
      </c>
      <c r="AF124" s="402"/>
      <c r="AG124" s="402"/>
      <c r="AH124" s="403"/>
      <c r="AI124" s="401" t="s">
        <v>446</v>
      </c>
      <c r="AJ124" s="402"/>
      <c r="AK124" s="402"/>
      <c r="AL124" s="403"/>
      <c r="AM124" s="401" t="s">
        <v>441</v>
      </c>
      <c r="AN124" s="402"/>
      <c r="AO124" s="402"/>
      <c r="AP124" s="403"/>
      <c r="AQ124" s="577" t="s">
        <v>436</v>
      </c>
      <c r="AR124" s="578"/>
      <c r="AS124" s="578"/>
      <c r="AT124" s="578"/>
      <c r="AU124" s="578"/>
      <c r="AV124" s="578"/>
      <c r="AW124" s="578"/>
      <c r="AX124" s="579"/>
    </row>
    <row r="125" spans="1:50" ht="23.25" hidden="1" customHeight="1" x14ac:dyDescent="0.15">
      <c r="A125" s="425"/>
      <c r="B125" s="426"/>
      <c r="C125" s="426"/>
      <c r="D125" s="426"/>
      <c r="E125" s="426"/>
      <c r="F125" s="427"/>
      <c r="G125" s="379" t="s">
        <v>400</v>
      </c>
      <c r="H125" s="379"/>
      <c r="I125" s="379"/>
      <c r="J125" s="379"/>
      <c r="K125" s="379"/>
      <c r="L125" s="379"/>
      <c r="M125" s="379"/>
      <c r="N125" s="379"/>
      <c r="O125" s="379"/>
      <c r="P125" s="379"/>
      <c r="Q125" s="379"/>
      <c r="R125" s="379"/>
      <c r="S125" s="379"/>
      <c r="T125" s="379"/>
      <c r="U125" s="379"/>
      <c r="V125" s="379"/>
      <c r="W125" s="379"/>
      <c r="X125" s="918"/>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9"/>
      <c r="Y126" s="457" t="s">
        <v>48</v>
      </c>
      <c r="Z126" s="432"/>
      <c r="AA126" s="433"/>
      <c r="AB126" s="458" t="s">
        <v>398</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5"/>
      <c r="Z127" s="916"/>
      <c r="AA127" s="917"/>
      <c r="AB127" s="233" t="s">
        <v>11</v>
      </c>
      <c r="AC127" s="234"/>
      <c r="AD127" s="235"/>
      <c r="AE127" s="401" t="s">
        <v>449</v>
      </c>
      <c r="AF127" s="402"/>
      <c r="AG127" s="402"/>
      <c r="AH127" s="403"/>
      <c r="AI127" s="401" t="s">
        <v>446</v>
      </c>
      <c r="AJ127" s="402"/>
      <c r="AK127" s="402"/>
      <c r="AL127" s="403"/>
      <c r="AM127" s="401" t="s">
        <v>441</v>
      </c>
      <c r="AN127" s="402"/>
      <c r="AO127" s="402"/>
      <c r="AP127" s="403"/>
      <c r="AQ127" s="577" t="s">
        <v>436</v>
      </c>
      <c r="AR127" s="578"/>
      <c r="AS127" s="578"/>
      <c r="AT127" s="578"/>
      <c r="AU127" s="578"/>
      <c r="AV127" s="578"/>
      <c r="AW127" s="578"/>
      <c r="AX127" s="579"/>
    </row>
    <row r="128" spans="1:50" ht="23.25" hidden="1" customHeight="1" x14ac:dyDescent="0.15">
      <c r="A128" s="425"/>
      <c r="B128" s="426"/>
      <c r="C128" s="426"/>
      <c r="D128" s="426"/>
      <c r="E128" s="426"/>
      <c r="F128" s="427"/>
      <c r="G128" s="379" t="s">
        <v>400</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398</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471</v>
      </c>
      <c r="B130" s="171"/>
      <c r="C130" s="170" t="s">
        <v>310</v>
      </c>
      <c r="D130" s="171"/>
      <c r="E130" s="155" t="s">
        <v>339</v>
      </c>
      <c r="F130" s="156"/>
      <c r="G130" s="157" t="s">
        <v>494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506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449</v>
      </c>
      <c r="AF132" s="141"/>
      <c r="AG132" s="141"/>
      <c r="AH132" s="141"/>
      <c r="AI132" s="141" t="s">
        <v>446</v>
      </c>
      <c r="AJ132" s="141"/>
      <c r="AK132" s="141"/>
      <c r="AL132" s="141"/>
      <c r="AM132" s="141" t="s">
        <v>441</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v>31</v>
      </c>
      <c r="AV133" s="186"/>
      <c r="AW133" s="119" t="s">
        <v>296</v>
      </c>
      <c r="AX133" s="181"/>
    </row>
    <row r="134" spans="1:50" ht="39.75" customHeight="1" x14ac:dyDescent="0.15">
      <c r="A134" s="175"/>
      <c r="B134" s="172"/>
      <c r="C134" s="166"/>
      <c r="D134" s="172"/>
      <c r="E134" s="166"/>
      <c r="F134" s="167"/>
      <c r="G134" s="90" t="s">
        <v>507</v>
      </c>
      <c r="H134" s="91"/>
      <c r="I134" s="91"/>
      <c r="J134" s="91"/>
      <c r="K134" s="91"/>
      <c r="L134" s="91"/>
      <c r="M134" s="91"/>
      <c r="N134" s="91"/>
      <c r="O134" s="91"/>
      <c r="P134" s="91"/>
      <c r="Q134" s="91"/>
      <c r="R134" s="91"/>
      <c r="S134" s="91"/>
      <c r="T134" s="91"/>
      <c r="U134" s="91"/>
      <c r="V134" s="91"/>
      <c r="W134" s="91"/>
      <c r="X134" s="92"/>
      <c r="Y134" s="187" t="s">
        <v>321</v>
      </c>
      <c r="Z134" s="188"/>
      <c r="AA134" s="189"/>
      <c r="AB134" s="190" t="s">
        <v>508</v>
      </c>
      <c r="AC134" s="191"/>
      <c r="AD134" s="191"/>
      <c r="AE134" s="192">
        <v>46</v>
      </c>
      <c r="AF134" s="193"/>
      <c r="AG134" s="193"/>
      <c r="AH134" s="193"/>
      <c r="AI134" s="192" t="s">
        <v>494</v>
      </c>
      <c r="AJ134" s="193"/>
      <c r="AK134" s="193"/>
      <c r="AL134" s="193"/>
      <c r="AM134" s="192" t="s">
        <v>494</v>
      </c>
      <c r="AN134" s="193"/>
      <c r="AO134" s="193"/>
      <c r="AP134" s="193"/>
      <c r="AQ134" s="192" t="s">
        <v>494</v>
      </c>
      <c r="AR134" s="193"/>
      <c r="AS134" s="193"/>
      <c r="AT134" s="193"/>
      <c r="AU134" s="192" t="s">
        <v>494</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509</v>
      </c>
      <c r="AC135" s="199"/>
      <c r="AD135" s="199"/>
      <c r="AE135" s="192" t="s">
        <v>494</v>
      </c>
      <c r="AF135" s="193"/>
      <c r="AG135" s="193"/>
      <c r="AH135" s="193"/>
      <c r="AI135" s="192" t="s">
        <v>494</v>
      </c>
      <c r="AJ135" s="193"/>
      <c r="AK135" s="193"/>
      <c r="AL135" s="193"/>
      <c r="AM135" s="192" t="s">
        <v>494</v>
      </c>
      <c r="AN135" s="193"/>
      <c r="AO135" s="193"/>
      <c r="AP135" s="193"/>
      <c r="AQ135" s="192" t="s">
        <v>494</v>
      </c>
      <c r="AR135" s="193"/>
      <c r="AS135" s="193"/>
      <c r="AT135" s="193"/>
      <c r="AU135" s="192">
        <v>75</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449</v>
      </c>
      <c r="AF136" s="141"/>
      <c r="AG136" s="141"/>
      <c r="AH136" s="141"/>
      <c r="AI136" s="141" t="s">
        <v>446</v>
      </c>
      <c r="AJ136" s="141"/>
      <c r="AK136" s="141"/>
      <c r="AL136" s="141"/>
      <c r="AM136" s="141" t="s">
        <v>441</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449</v>
      </c>
      <c r="AF140" s="141"/>
      <c r="AG140" s="141"/>
      <c r="AH140" s="141"/>
      <c r="AI140" s="141" t="s">
        <v>446</v>
      </c>
      <c r="AJ140" s="141"/>
      <c r="AK140" s="141"/>
      <c r="AL140" s="141"/>
      <c r="AM140" s="141" t="s">
        <v>441</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449</v>
      </c>
      <c r="AF144" s="141"/>
      <c r="AG144" s="141"/>
      <c r="AH144" s="141"/>
      <c r="AI144" s="141" t="s">
        <v>446</v>
      </c>
      <c r="AJ144" s="141"/>
      <c r="AK144" s="141"/>
      <c r="AL144" s="141"/>
      <c r="AM144" s="141" t="s">
        <v>441</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449</v>
      </c>
      <c r="AF148" s="141"/>
      <c r="AG148" s="141"/>
      <c r="AH148" s="141"/>
      <c r="AI148" s="141" t="s">
        <v>446</v>
      </c>
      <c r="AJ148" s="141"/>
      <c r="AK148" s="141"/>
      <c r="AL148" s="141"/>
      <c r="AM148" s="141" t="s">
        <v>441</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376</v>
      </c>
      <c r="R152" s="116"/>
      <c r="S152" s="116"/>
      <c r="T152" s="116"/>
      <c r="U152" s="116"/>
      <c r="V152" s="116"/>
      <c r="W152" s="116"/>
      <c r="X152" s="116"/>
      <c r="Y152" s="116"/>
      <c r="Z152" s="116"/>
      <c r="AA152" s="116"/>
      <c r="AB152" s="115" t="s">
        <v>377</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376</v>
      </c>
      <c r="R159" s="116"/>
      <c r="S159" s="116"/>
      <c r="T159" s="116"/>
      <c r="U159" s="116"/>
      <c r="V159" s="116"/>
      <c r="W159" s="116"/>
      <c r="X159" s="116"/>
      <c r="Y159" s="116"/>
      <c r="Z159" s="116"/>
      <c r="AA159" s="116"/>
      <c r="AB159" s="115" t="s">
        <v>377</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376</v>
      </c>
      <c r="R166" s="116"/>
      <c r="S166" s="116"/>
      <c r="T166" s="116"/>
      <c r="U166" s="116"/>
      <c r="V166" s="116"/>
      <c r="W166" s="116"/>
      <c r="X166" s="116"/>
      <c r="Y166" s="116"/>
      <c r="Z166" s="116"/>
      <c r="AA166" s="116"/>
      <c r="AB166" s="115" t="s">
        <v>377</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376</v>
      </c>
      <c r="R173" s="116"/>
      <c r="S173" s="116"/>
      <c r="T173" s="116"/>
      <c r="U173" s="116"/>
      <c r="V173" s="116"/>
      <c r="W173" s="116"/>
      <c r="X173" s="116"/>
      <c r="Y173" s="116"/>
      <c r="Z173" s="116"/>
      <c r="AA173" s="116"/>
      <c r="AB173" s="115" t="s">
        <v>377</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376</v>
      </c>
      <c r="R180" s="116"/>
      <c r="S180" s="116"/>
      <c r="T180" s="116"/>
      <c r="U180" s="116"/>
      <c r="V180" s="116"/>
      <c r="W180" s="116"/>
      <c r="X180" s="116"/>
      <c r="Y180" s="116"/>
      <c r="Z180" s="116"/>
      <c r="AA180" s="116"/>
      <c r="AB180" s="115" t="s">
        <v>377</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15">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449</v>
      </c>
      <c r="AF192" s="141"/>
      <c r="AG192" s="141"/>
      <c r="AH192" s="141"/>
      <c r="AI192" s="141" t="s">
        <v>446</v>
      </c>
      <c r="AJ192" s="141"/>
      <c r="AK192" s="141"/>
      <c r="AL192" s="141"/>
      <c r="AM192" s="141" t="s">
        <v>441</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450</v>
      </c>
      <c r="AF196" s="141"/>
      <c r="AG196" s="141"/>
      <c r="AH196" s="141"/>
      <c r="AI196" s="141" t="s">
        <v>446</v>
      </c>
      <c r="AJ196" s="141"/>
      <c r="AK196" s="141"/>
      <c r="AL196" s="141"/>
      <c r="AM196" s="141" t="s">
        <v>441</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449</v>
      </c>
      <c r="AF200" s="141"/>
      <c r="AG200" s="141"/>
      <c r="AH200" s="141"/>
      <c r="AI200" s="141" t="s">
        <v>446</v>
      </c>
      <c r="AJ200" s="141"/>
      <c r="AK200" s="141"/>
      <c r="AL200" s="141"/>
      <c r="AM200" s="141" t="s">
        <v>441</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449</v>
      </c>
      <c r="AF204" s="141"/>
      <c r="AG204" s="141"/>
      <c r="AH204" s="141"/>
      <c r="AI204" s="141" t="s">
        <v>446</v>
      </c>
      <c r="AJ204" s="141"/>
      <c r="AK204" s="141"/>
      <c r="AL204" s="141"/>
      <c r="AM204" s="141" t="s">
        <v>441</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449</v>
      </c>
      <c r="AF208" s="141"/>
      <c r="AG208" s="141"/>
      <c r="AH208" s="141"/>
      <c r="AI208" s="141" t="s">
        <v>446</v>
      </c>
      <c r="AJ208" s="141"/>
      <c r="AK208" s="141"/>
      <c r="AL208" s="141"/>
      <c r="AM208" s="141" t="s">
        <v>441</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376</v>
      </c>
      <c r="R212" s="116"/>
      <c r="S212" s="116"/>
      <c r="T212" s="116"/>
      <c r="U212" s="116"/>
      <c r="V212" s="116"/>
      <c r="W212" s="116"/>
      <c r="X212" s="116"/>
      <c r="Y212" s="116"/>
      <c r="Z212" s="116"/>
      <c r="AA212" s="116"/>
      <c r="AB212" s="115" t="s">
        <v>377</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376</v>
      </c>
      <c r="R219" s="116"/>
      <c r="S219" s="116"/>
      <c r="T219" s="116"/>
      <c r="U219" s="116"/>
      <c r="V219" s="116"/>
      <c r="W219" s="116"/>
      <c r="X219" s="116"/>
      <c r="Y219" s="116"/>
      <c r="Z219" s="116"/>
      <c r="AA219" s="116"/>
      <c r="AB219" s="115" t="s">
        <v>377</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376</v>
      </c>
      <c r="R226" s="116"/>
      <c r="S226" s="116"/>
      <c r="T226" s="116"/>
      <c r="U226" s="116"/>
      <c r="V226" s="116"/>
      <c r="W226" s="116"/>
      <c r="X226" s="116"/>
      <c r="Y226" s="116"/>
      <c r="Z226" s="116"/>
      <c r="AA226" s="116"/>
      <c r="AB226" s="115" t="s">
        <v>377</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376</v>
      </c>
      <c r="R233" s="116"/>
      <c r="S233" s="116"/>
      <c r="T233" s="116"/>
      <c r="U233" s="116"/>
      <c r="V233" s="116"/>
      <c r="W233" s="116"/>
      <c r="X233" s="116"/>
      <c r="Y233" s="116"/>
      <c r="Z233" s="116"/>
      <c r="AA233" s="116"/>
      <c r="AB233" s="115" t="s">
        <v>377</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376</v>
      </c>
      <c r="R240" s="116"/>
      <c r="S240" s="116"/>
      <c r="T240" s="116"/>
      <c r="U240" s="116"/>
      <c r="V240" s="116"/>
      <c r="W240" s="116"/>
      <c r="X240" s="116"/>
      <c r="Y240" s="116"/>
      <c r="Z240" s="116"/>
      <c r="AA240" s="116"/>
      <c r="AB240" s="115" t="s">
        <v>377</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customHeight="1" x14ac:dyDescent="0.15">
      <c r="A248" s="175"/>
      <c r="B248" s="172"/>
      <c r="C248" s="166"/>
      <c r="D248" s="172"/>
      <c r="E248" s="111" t="s">
        <v>510</v>
      </c>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customHeight="1" x14ac:dyDescent="0.15">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449</v>
      </c>
      <c r="AF252" s="141"/>
      <c r="AG252" s="141"/>
      <c r="AH252" s="141"/>
      <c r="AI252" s="141" t="s">
        <v>446</v>
      </c>
      <c r="AJ252" s="141"/>
      <c r="AK252" s="141"/>
      <c r="AL252" s="141"/>
      <c r="AM252" s="141" t="s">
        <v>441</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449</v>
      </c>
      <c r="AF256" s="141"/>
      <c r="AG256" s="141"/>
      <c r="AH256" s="141"/>
      <c r="AI256" s="141" t="s">
        <v>446</v>
      </c>
      <c r="AJ256" s="141"/>
      <c r="AK256" s="141"/>
      <c r="AL256" s="141"/>
      <c r="AM256" s="141" t="s">
        <v>442</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449</v>
      </c>
      <c r="AF260" s="141"/>
      <c r="AG260" s="141"/>
      <c r="AH260" s="141"/>
      <c r="AI260" s="141" t="s">
        <v>446</v>
      </c>
      <c r="AJ260" s="141"/>
      <c r="AK260" s="141"/>
      <c r="AL260" s="141"/>
      <c r="AM260" s="141" t="s">
        <v>442</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449</v>
      </c>
      <c r="AF264" s="203"/>
      <c r="AG264" s="203"/>
      <c r="AH264" s="203"/>
      <c r="AI264" s="203" t="s">
        <v>446</v>
      </c>
      <c r="AJ264" s="203"/>
      <c r="AK264" s="203"/>
      <c r="AL264" s="203"/>
      <c r="AM264" s="203" t="s">
        <v>441</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450</v>
      </c>
      <c r="AF268" s="141"/>
      <c r="AG268" s="141"/>
      <c r="AH268" s="141"/>
      <c r="AI268" s="141" t="s">
        <v>446</v>
      </c>
      <c r="AJ268" s="141"/>
      <c r="AK268" s="141"/>
      <c r="AL268" s="141"/>
      <c r="AM268" s="141" t="s">
        <v>441</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376</v>
      </c>
      <c r="R272" s="116"/>
      <c r="S272" s="116"/>
      <c r="T272" s="116"/>
      <c r="U272" s="116"/>
      <c r="V272" s="116"/>
      <c r="W272" s="116"/>
      <c r="X272" s="116"/>
      <c r="Y272" s="116"/>
      <c r="Z272" s="116"/>
      <c r="AA272" s="116"/>
      <c r="AB272" s="115" t="s">
        <v>377</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376</v>
      </c>
      <c r="R279" s="116"/>
      <c r="S279" s="116"/>
      <c r="T279" s="116"/>
      <c r="U279" s="116"/>
      <c r="V279" s="116"/>
      <c r="W279" s="116"/>
      <c r="X279" s="116"/>
      <c r="Y279" s="116"/>
      <c r="Z279" s="116"/>
      <c r="AA279" s="116"/>
      <c r="AB279" s="115" t="s">
        <v>377</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376</v>
      </c>
      <c r="R286" s="116"/>
      <c r="S286" s="116"/>
      <c r="T286" s="116"/>
      <c r="U286" s="116"/>
      <c r="V286" s="116"/>
      <c r="W286" s="116"/>
      <c r="X286" s="116"/>
      <c r="Y286" s="116"/>
      <c r="Z286" s="116"/>
      <c r="AA286" s="116"/>
      <c r="AB286" s="115" t="s">
        <v>377</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376</v>
      </c>
      <c r="R293" s="116"/>
      <c r="S293" s="116"/>
      <c r="T293" s="116"/>
      <c r="U293" s="116"/>
      <c r="V293" s="116"/>
      <c r="W293" s="116"/>
      <c r="X293" s="116"/>
      <c r="Y293" s="116"/>
      <c r="Z293" s="116"/>
      <c r="AA293" s="116"/>
      <c r="AB293" s="115" t="s">
        <v>377</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376</v>
      </c>
      <c r="R300" s="116"/>
      <c r="S300" s="116"/>
      <c r="T300" s="116"/>
      <c r="U300" s="116"/>
      <c r="V300" s="116"/>
      <c r="W300" s="116"/>
      <c r="X300" s="116"/>
      <c r="Y300" s="116"/>
      <c r="Z300" s="116"/>
      <c r="AA300" s="116"/>
      <c r="AB300" s="115" t="s">
        <v>377</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449</v>
      </c>
      <c r="AF312" s="141"/>
      <c r="AG312" s="141"/>
      <c r="AH312" s="141"/>
      <c r="AI312" s="141" t="s">
        <v>446</v>
      </c>
      <c r="AJ312" s="141"/>
      <c r="AK312" s="141"/>
      <c r="AL312" s="141"/>
      <c r="AM312" s="141" t="s">
        <v>441</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449</v>
      </c>
      <c r="AF316" s="141"/>
      <c r="AG316" s="141"/>
      <c r="AH316" s="141"/>
      <c r="AI316" s="141" t="s">
        <v>446</v>
      </c>
      <c r="AJ316" s="141"/>
      <c r="AK316" s="141"/>
      <c r="AL316" s="141"/>
      <c r="AM316" s="141" t="s">
        <v>441</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449</v>
      </c>
      <c r="AF320" s="141"/>
      <c r="AG320" s="141"/>
      <c r="AH320" s="141"/>
      <c r="AI320" s="141" t="s">
        <v>446</v>
      </c>
      <c r="AJ320" s="141"/>
      <c r="AK320" s="141"/>
      <c r="AL320" s="141"/>
      <c r="AM320" s="141" t="s">
        <v>442</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449</v>
      </c>
      <c r="AF324" s="141"/>
      <c r="AG324" s="141"/>
      <c r="AH324" s="141"/>
      <c r="AI324" s="141" t="s">
        <v>446</v>
      </c>
      <c r="AJ324" s="141"/>
      <c r="AK324" s="141"/>
      <c r="AL324" s="141"/>
      <c r="AM324" s="141" t="s">
        <v>441</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450</v>
      </c>
      <c r="AF328" s="141"/>
      <c r="AG328" s="141"/>
      <c r="AH328" s="141"/>
      <c r="AI328" s="141" t="s">
        <v>446</v>
      </c>
      <c r="AJ328" s="141"/>
      <c r="AK328" s="141"/>
      <c r="AL328" s="141"/>
      <c r="AM328" s="141" t="s">
        <v>442</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376</v>
      </c>
      <c r="R332" s="116"/>
      <c r="S332" s="116"/>
      <c r="T332" s="116"/>
      <c r="U332" s="116"/>
      <c r="V332" s="116"/>
      <c r="W332" s="116"/>
      <c r="X332" s="116"/>
      <c r="Y332" s="116"/>
      <c r="Z332" s="116"/>
      <c r="AA332" s="116"/>
      <c r="AB332" s="115" t="s">
        <v>377</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376</v>
      </c>
      <c r="R339" s="116"/>
      <c r="S339" s="116"/>
      <c r="T339" s="116"/>
      <c r="U339" s="116"/>
      <c r="V339" s="116"/>
      <c r="W339" s="116"/>
      <c r="X339" s="116"/>
      <c r="Y339" s="116"/>
      <c r="Z339" s="116"/>
      <c r="AA339" s="116"/>
      <c r="AB339" s="115" t="s">
        <v>377</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376</v>
      </c>
      <c r="R346" s="116"/>
      <c r="S346" s="116"/>
      <c r="T346" s="116"/>
      <c r="U346" s="116"/>
      <c r="V346" s="116"/>
      <c r="W346" s="116"/>
      <c r="X346" s="116"/>
      <c r="Y346" s="116"/>
      <c r="Z346" s="116"/>
      <c r="AA346" s="116"/>
      <c r="AB346" s="115" t="s">
        <v>377</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376</v>
      </c>
      <c r="R353" s="116"/>
      <c r="S353" s="116"/>
      <c r="T353" s="116"/>
      <c r="U353" s="116"/>
      <c r="V353" s="116"/>
      <c r="W353" s="116"/>
      <c r="X353" s="116"/>
      <c r="Y353" s="116"/>
      <c r="Z353" s="116"/>
      <c r="AA353" s="116"/>
      <c r="AB353" s="115" t="s">
        <v>377</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376</v>
      </c>
      <c r="R360" s="116"/>
      <c r="S360" s="116"/>
      <c r="T360" s="116"/>
      <c r="U360" s="116"/>
      <c r="V360" s="116"/>
      <c r="W360" s="116"/>
      <c r="X360" s="116"/>
      <c r="Y360" s="116"/>
      <c r="Z360" s="116"/>
      <c r="AA360" s="116"/>
      <c r="AB360" s="115" t="s">
        <v>377</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449</v>
      </c>
      <c r="AF372" s="141"/>
      <c r="AG372" s="141"/>
      <c r="AH372" s="141"/>
      <c r="AI372" s="141" t="s">
        <v>446</v>
      </c>
      <c r="AJ372" s="141"/>
      <c r="AK372" s="141"/>
      <c r="AL372" s="141"/>
      <c r="AM372" s="141" t="s">
        <v>441</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449</v>
      </c>
      <c r="AF376" s="141"/>
      <c r="AG376" s="141"/>
      <c r="AH376" s="141"/>
      <c r="AI376" s="141" t="s">
        <v>446</v>
      </c>
      <c r="AJ376" s="141"/>
      <c r="AK376" s="141"/>
      <c r="AL376" s="141"/>
      <c r="AM376" s="141" t="s">
        <v>441</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449</v>
      </c>
      <c r="AF380" s="141"/>
      <c r="AG380" s="141"/>
      <c r="AH380" s="141"/>
      <c r="AI380" s="141" t="s">
        <v>446</v>
      </c>
      <c r="AJ380" s="141"/>
      <c r="AK380" s="141"/>
      <c r="AL380" s="141"/>
      <c r="AM380" s="141" t="s">
        <v>441</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449</v>
      </c>
      <c r="AF384" s="141"/>
      <c r="AG384" s="141"/>
      <c r="AH384" s="141"/>
      <c r="AI384" s="141" t="s">
        <v>446</v>
      </c>
      <c r="AJ384" s="141"/>
      <c r="AK384" s="141"/>
      <c r="AL384" s="141"/>
      <c r="AM384" s="141" t="s">
        <v>441</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449</v>
      </c>
      <c r="AF388" s="141"/>
      <c r="AG388" s="141"/>
      <c r="AH388" s="141"/>
      <c r="AI388" s="141" t="s">
        <v>446</v>
      </c>
      <c r="AJ388" s="141"/>
      <c r="AK388" s="141"/>
      <c r="AL388" s="141"/>
      <c r="AM388" s="141" t="s">
        <v>441</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376</v>
      </c>
      <c r="R392" s="116"/>
      <c r="S392" s="116"/>
      <c r="T392" s="116"/>
      <c r="U392" s="116"/>
      <c r="V392" s="116"/>
      <c r="W392" s="116"/>
      <c r="X392" s="116"/>
      <c r="Y392" s="116"/>
      <c r="Z392" s="116"/>
      <c r="AA392" s="116"/>
      <c r="AB392" s="115" t="s">
        <v>377</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376</v>
      </c>
      <c r="R399" s="116"/>
      <c r="S399" s="116"/>
      <c r="T399" s="116"/>
      <c r="U399" s="116"/>
      <c r="V399" s="116"/>
      <c r="W399" s="116"/>
      <c r="X399" s="116"/>
      <c r="Y399" s="116"/>
      <c r="Z399" s="116"/>
      <c r="AA399" s="116"/>
      <c r="AB399" s="115" t="s">
        <v>377</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376</v>
      </c>
      <c r="R406" s="116"/>
      <c r="S406" s="116"/>
      <c r="T406" s="116"/>
      <c r="U406" s="116"/>
      <c r="V406" s="116"/>
      <c r="W406" s="116"/>
      <c r="X406" s="116"/>
      <c r="Y406" s="116"/>
      <c r="Z406" s="116"/>
      <c r="AA406" s="116"/>
      <c r="AB406" s="115" t="s">
        <v>377</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376</v>
      </c>
      <c r="R413" s="116"/>
      <c r="S413" s="116"/>
      <c r="T413" s="116"/>
      <c r="U413" s="116"/>
      <c r="V413" s="116"/>
      <c r="W413" s="116"/>
      <c r="X413" s="116"/>
      <c r="Y413" s="116"/>
      <c r="Z413" s="116"/>
      <c r="AA413" s="116"/>
      <c r="AB413" s="115" t="s">
        <v>377</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376</v>
      </c>
      <c r="R420" s="116"/>
      <c r="S420" s="116"/>
      <c r="T420" s="116"/>
      <c r="U420" s="116"/>
      <c r="V420" s="116"/>
      <c r="W420" s="116"/>
      <c r="X420" s="116"/>
      <c r="Y420" s="116"/>
      <c r="Z420" s="116"/>
      <c r="AA420" s="116"/>
      <c r="AB420" s="115" t="s">
        <v>377</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467</v>
      </c>
      <c r="D430" s="920"/>
      <c r="E430" s="160" t="s">
        <v>459</v>
      </c>
      <c r="F430" s="887"/>
      <c r="G430" s="888" t="s">
        <v>326</v>
      </c>
      <c r="H430" s="109"/>
      <c r="I430" s="109"/>
      <c r="J430" s="889" t="s">
        <v>485</v>
      </c>
      <c r="K430" s="890"/>
      <c r="L430" s="890"/>
      <c r="M430" s="890"/>
      <c r="N430" s="890"/>
      <c r="O430" s="890"/>
      <c r="P430" s="890"/>
      <c r="Q430" s="890"/>
      <c r="R430" s="890"/>
      <c r="S430" s="890"/>
      <c r="T430" s="891"/>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2"/>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442</v>
      </c>
      <c r="AJ431" s="203"/>
      <c r="AK431" s="203"/>
      <c r="AL431" s="145"/>
      <c r="AM431" s="203" t="s">
        <v>437</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customHeight="1" x14ac:dyDescent="0.15">
      <c r="A433" s="175"/>
      <c r="B433" s="172"/>
      <c r="C433" s="166"/>
      <c r="D433" s="172"/>
      <c r="E433" s="328"/>
      <c r="F433" s="329"/>
      <c r="G433" s="90" t="s">
        <v>494</v>
      </c>
      <c r="H433" s="91"/>
      <c r="I433" s="91"/>
      <c r="J433" s="91"/>
      <c r="K433" s="91"/>
      <c r="L433" s="91"/>
      <c r="M433" s="91"/>
      <c r="N433" s="91"/>
      <c r="O433" s="91"/>
      <c r="P433" s="91"/>
      <c r="Q433" s="91"/>
      <c r="R433" s="91"/>
      <c r="S433" s="91"/>
      <c r="T433" s="91"/>
      <c r="U433" s="91"/>
      <c r="V433" s="91"/>
      <c r="W433" s="91"/>
      <c r="X433" s="92"/>
      <c r="Y433" s="187" t="s">
        <v>12</v>
      </c>
      <c r="Z433" s="188"/>
      <c r="AA433" s="189"/>
      <c r="AB433" s="199" t="s">
        <v>494</v>
      </c>
      <c r="AC433" s="199"/>
      <c r="AD433" s="199"/>
      <c r="AE433" s="326" t="s">
        <v>485</v>
      </c>
      <c r="AF433" s="193"/>
      <c r="AG433" s="193"/>
      <c r="AH433" s="193"/>
      <c r="AI433" s="326" t="s">
        <v>485</v>
      </c>
      <c r="AJ433" s="193"/>
      <c r="AK433" s="193"/>
      <c r="AL433" s="193"/>
      <c r="AM433" s="326" t="s">
        <v>485</v>
      </c>
      <c r="AN433" s="193"/>
      <c r="AO433" s="193"/>
      <c r="AP433" s="327"/>
      <c r="AQ433" s="326" t="s">
        <v>485</v>
      </c>
      <c r="AR433" s="193"/>
      <c r="AS433" s="193"/>
      <c r="AT433" s="327"/>
      <c r="AU433" s="193"/>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494</v>
      </c>
      <c r="AC434" s="191"/>
      <c r="AD434" s="191"/>
      <c r="AE434" s="326" t="s">
        <v>494</v>
      </c>
      <c r="AF434" s="193"/>
      <c r="AG434" s="193"/>
      <c r="AH434" s="327"/>
      <c r="AI434" s="326" t="s">
        <v>494</v>
      </c>
      <c r="AJ434" s="193"/>
      <c r="AK434" s="193"/>
      <c r="AL434" s="193"/>
      <c r="AM434" s="326" t="s">
        <v>494</v>
      </c>
      <c r="AN434" s="193"/>
      <c r="AO434" s="193"/>
      <c r="AP434" s="327"/>
      <c r="AQ434" s="326" t="s">
        <v>494</v>
      </c>
      <c r="AR434" s="193"/>
      <c r="AS434" s="193"/>
      <c r="AT434" s="327"/>
      <c r="AU434" s="193" t="s">
        <v>494</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t="s">
        <v>494</v>
      </c>
      <c r="AF435" s="193"/>
      <c r="AG435" s="193"/>
      <c r="AH435" s="327"/>
      <c r="AI435" s="326" t="s">
        <v>494</v>
      </c>
      <c r="AJ435" s="193"/>
      <c r="AK435" s="193"/>
      <c r="AL435" s="193"/>
      <c r="AM435" s="326" t="s">
        <v>494</v>
      </c>
      <c r="AN435" s="193"/>
      <c r="AO435" s="193"/>
      <c r="AP435" s="327"/>
      <c r="AQ435" s="326" t="s">
        <v>494</v>
      </c>
      <c r="AR435" s="193"/>
      <c r="AS435" s="193"/>
      <c r="AT435" s="327"/>
      <c r="AU435" s="193" t="s">
        <v>494</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441</v>
      </c>
      <c r="AJ436" s="203"/>
      <c r="AK436" s="203"/>
      <c r="AL436" s="145"/>
      <c r="AM436" s="203" t="s">
        <v>437</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441</v>
      </c>
      <c r="AJ441" s="203"/>
      <c r="AK441" s="203"/>
      <c r="AL441" s="145"/>
      <c r="AM441" s="203" t="s">
        <v>433</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441</v>
      </c>
      <c r="AJ446" s="203"/>
      <c r="AK446" s="203"/>
      <c r="AL446" s="145"/>
      <c r="AM446" s="203" t="s">
        <v>438</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441</v>
      </c>
      <c r="AJ451" s="203"/>
      <c r="AK451" s="203"/>
      <c r="AL451" s="145"/>
      <c r="AM451" s="203" t="s">
        <v>437</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441</v>
      </c>
      <c r="AJ456" s="203"/>
      <c r="AK456" s="203"/>
      <c r="AL456" s="145"/>
      <c r="AM456" s="203" t="s">
        <v>437</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customHeight="1" x14ac:dyDescent="0.15">
      <c r="A458" s="175"/>
      <c r="B458" s="172"/>
      <c r="C458" s="166"/>
      <c r="D458" s="172"/>
      <c r="E458" s="328"/>
      <c r="F458" s="329"/>
      <c r="G458" s="90" t="s">
        <v>512</v>
      </c>
      <c r="H458" s="91"/>
      <c r="I458" s="91"/>
      <c r="J458" s="91"/>
      <c r="K458" s="91"/>
      <c r="L458" s="91"/>
      <c r="M458" s="91"/>
      <c r="N458" s="91"/>
      <c r="O458" s="91"/>
      <c r="P458" s="91"/>
      <c r="Q458" s="91"/>
      <c r="R458" s="91"/>
      <c r="S458" s="91"/>
      <c r="T458" s="91"/>
      <c r="U458" s="91"/>
      <c r="V458" s="91"/>
      <c r="W458" s="91"/>
      <c r="X458" s="92"/>
      <c r="Y458" s="187" t="s">
        <v>12</v>
      </c>
      <c r="Z458" s="188"/>
      <c r="AA458" s="189"/>
      <c r="AB458" s="199" t="s">
        <v>513</v>
      </c>
      <c r="AC458" s="199"/>
      <c r="AD458" s="199"/>
      <c r="AE458" s="326" t="s">
        <v>494</v>
      </c>
      <c r="AF458" s="193"/>
      <c r="AG458" s="193"/>
      <c r="AH458" s="193"/>
      <c r="AI458" s="326" t="s">
        <v>494</v>
      </c>
      <c r="AJ458" s="193"/>
      <c r="AK458" s="193"/>
      <c r="AL458" s="193"/>
      <c r="AM458" s="326" t="s">
        <v>494</v>
      </c>
      <c r="AN458" s="193"/>
      <c r="AO458" s="193"/>
      <c r="AP458" s="327"/>
      <c r="AQ458" s="326" t="s">
        <v>514</v>
      </c>
      <c r="AR458" s="193"/>
      <c r="AS458" s="193"/>
      <c r="AT458" s="327"/>
      <c r="AU458" s="193" t="s">
        <v>494</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494</v>
      </c>
      <c r="AC459" s="191"/>
      <c r="AD459" s="191"/>
      <c r="AE459" s="326" t="s">
        <v>494</v>
      </c>
      <c r="AF459" s="193"/>
      <c r="AG459" s="193"/>
      <c r="AH459" s="327"/>
      <c r="AI459" s="326" t="s">
        <v>494</v>
      </c>
      <c r="AJ459" s="193"/>
      <c r="AK459" s="193"/>
      <c r="AL459" s="193"/>
      <c r="AM459" s="326" t="s">
        <v>494</v>
      </c>
      <c r="AN459" s="193"/>
      <c r="AO459" s="193"/>
      <c r="AP459" s="327"/>
      <c r="AQ459" s="326" t="s">
        <v>494</v>
      </c>
      <c r="AR459" s="193"/>
      <c r="AS459" s="193"/>
      <c r="AT459" s="327"/>
      <c r="AU459" s="193" t="s">
        <v>494</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t="s">
        <v>494</v>
      </c>
      <c r="AF460" s="193"/>
      <c r="AG460" s="193"/>
      <c r="AH460" s="327"/>
      <c r="AI460" s="326" t="s">
        <v>494</v>
      </c>
      <c r="AJ460" s="193"/>
      <c r="AK460" s="193"/>
      <c r="AL460" s="193"/>
      <c r="AM460" s="326" t="s">
        <v>494</v>
      </c>
      <c r="AN460" s="193"/>
      <c r="AO460" s="193"/>
      <c r="AP460" s="327"/>
      <c r="AQ460" s="326" t="s">
        <v>494</v>
      </c>
      <c r="AR460" s="193"/>
      <c r="AS460" s="193"/>
      <c r="AT460" s="327"/>
      <c r="AU460" s="193" t="s">
        <v>515</v>
      </c>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441</v>
      </c>
      <c r="AJ461" s="203"/>
      <c r="AK461" s="203"/>
      <c r="AL461" s="145"/>
      <c r="AM461" s="203" t="s">
        <v>439</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441</v>
      </c>
      <c r="AJ466" s="203"/>
      <c r="AK466" s="203"/>
      <c r="AL466" s="145"/>
      <c r="AM466" s="203" t="s">
        <v>437</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441</v>
      </c>
      <c r="AJ471" s="203"/>
      <c r="AK471" s="203"/>
      <c r="AL471" s="145"/>
      <c r="AM471" s="203" t="s">
        <v>433</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441</v>
      </c>
      <c r="AJ476" s="203"/>
      <c r="AK476" s="203"/>
      <c r="AL476" s="145"/>
      <c r="AM476" s="203" t="s">
        <v>437</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473</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494</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468</v>
      </c>
      <c r="F484" s="161"/>
      <c r="G484" s="888" t="s">
        <v>326</v>
      </c>
      <c r="H484" s="109"/>
      <c r="I484" s="109"/>
      <c r="J484" s="889"/>
      <c r="K484" s="890"/>
      <c r="L484" s="890"/>
      <c r="M484" s="890"/>
      <c r="N484" s="890"/>
      <c r="O484" s="890"/>
      <c r="P484" s="890"/>
      <c r="Q484" s="890"/>
      <c r="R484" s="890"/>
      <c r="S484" s="890"/>
      <c r="T484" s="891"/>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2"/>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442</v>
      </c>
      <c r="AJ485" s="203"/>
      <c r="AK485" s="203"/>
      <c r="AL485" s="145"/>
      <c r="AM485" s="203" t="s">
        <v>439</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441</v>
      </c>
      <c r="AJ490" s="203"/>
      <c r="AK490" s="203"/>
      <c r="AL490" s="145"/>
      <c r="AM490" s="203" t="s">
        <v>439</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441</v>
      </c>
      <c r="AJ495" s="203"/>
      <c r="AK495" s="203"/>
      <c r="AL495" s="145"/>
      <c r="AM495" s="203" t="s">
        <v>437</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441</v>
      </c>
      <c r="AJ500" s="203"/>
      <c r="AK500" s="203"/>
      <c r="AL500" s="145"/>
      <c r="AM500" s="203" t="s">
        <v>438</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441</v>
      </c>
      <c r="AJ505" s="203"/>
      <c r="AK505" s="203"/>
      <c r="AL505" s="145"/>
      <c r="AM505" s="203" t="s">
        <v>439</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441</v>
      </c>
      <c r="AJ510" s="203"/>
      <c r="AK510" s="203"/>
      <c r="AL510" s="145"/>
      <c r="AM510" s="203" t="s">
        <v>437</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442</v>
      </c>
      <c r="AJ515" s="203"/>
      <c r="AK515" s="203"/>
      <c r="AL515" s="145"/>
      <c r="AM515" s="203" t="s">
        <v>437</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442</v>
      </c>
      <c r="AJ520" s="203"/>
      <c r="AK520" s="203"/>
      <c r="AL520" s="145"/>
      <c r="AM520" s="203" t="s">
        <v>437</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441</v>
      </c>
      <c r="AJ525" s="203"/>
      <c r="AK525" s="203"/>
      <c r="AL525" s="145"/>
      <c r="AM525" s="203" t="s">
        <v>433</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441</v>
      </c>
      <c r="AJ530" s="203"/>
      <c r="AK530" s="203"/>
      <c r="AL530" s="145"/>
      <c r="AM530" s="203" t="s">
        <v>437</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474</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469</v>
      </c>
      <c r="F538" s="161"/>
      <c r="G538" s="888" t="s">
        <v>326</v>
      </c>
      <c r="H538" s="109"/>
      <c r="I538" s="109"/>
      <c r="J538" s="889"/>
      <c r="K538" s="890"/>
      <c r="L538" s="890"/>
      <c r="M538" s="890"/>
      <c r="N538" s="890"/>
      <c r="O538" s="890"/>
      <c r="P538" s="890"/>
      <c r="Q538" s="890"/>
      <c r="R538" s="890"/>
      <c r="S538" s="890"/>
      <c r="T538" s="891"/>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2"/>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442</v>
      </c>
      <c r="AJ539" s="203"/>
      <c r="AK539" s="203"/>
      <c r="AL539" s="145"/>
      <c r="AM539" s="203" t="s">
        <v>437</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441</v>
      </c>
      <c r="AJ544" s="203"/>
      <c r="AK544" s="203"/>
      <c r="AL544" s="145"/>
      <c r="AM544" s="203" t="s">
        <v>439</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441</v>
      </c>
      <c r="AJ549" s="203"/>
      <c r="AK549" s="203"/>
      <c r="AL549" s="145"/>
      <c r="AM549" s="203" t="s">
        <v>433</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441</v>
      </c>
      <c r="AJ554" s="203"/>
      <c r="AK554" s="203"/>
      <c r="AL554" s="145"/>
      <c r="AM554" s="203" t="s">
        <v>433</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441</v>
      </c>
      <c r="AJ559" s="203"/>
      <c r="AK559" s="203"/>
      <c r="AL559" s="145"/>
      <c r="AM559" s="203" t="s">
        <v>437</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441</v>
      </c>
      <c r="AJ564" s="203"/>
      <c r="AK564" s="203"/>
      <c r="AL564" s="145"/>
      <c r="AM564" s="203" t="s">
        <v>433</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442</v>
      </c>
      <c r="AJ569" s="203"/>
      <c r="AK569" s="203"/>
      <c r="AL569" s="145"/>
      <c r="AM569" s="203" t="s">
        <v>433</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441</v>
      </c>
      <c r="AJ574" s="203"/>
      <c r="AK574" s="203"/>
      <c r="AL574" s="145"/>
      <c r="AM574" s="203" t="s">
        <v>433</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441</v>
      </c>
      <c r="AJ579" s="203"/>
      <c r="AK579" s="203"/>
      <c r="AL579" s="145"/>
      <c r="AM579" s="203" t="s">
        <v>433</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441</v>
      </c>
      <c r="AJ584" s="203"/>
      <c r="AK584" s="203"/>
      <c r="AL584" s="145"/>
      <c r="AM584" s="203" t="s">
        <v>437</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474</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468</v>
      </c>
      <c r="F592" s="161"/>
      <c r="G592" s="888" t="s">
        <v>326</v>
      </c>
      <c r="H592" s="109"/>
      <c r="I592" s="109"/>
      <c r="J592" s="889"/>
      <c r="K592" s="890"/>
      <c r="L592" s="890"/>
      <c r="M592" s="890"/>
      <c r="N592" s="890"/>
      <c r="O592" s="890"/>
      <c r="P592" s="890"/>
      <c r="Q592" s="890"/>
      <c r="R592" s="890"/>
      <c r="S592" s="890"/>
      <c r="T592" s="891"/>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2"/>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441</v>
      </c>
      <c r="AJ593" s="203"/>
      <c r="AK593" s="203"/>
      <c r="AL593" s="145"/>
      <c r="AM593" s="203" t="s">
        <v>433</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442</v>
      </c>
      <c r="AJ598" s="203"/>
      <c r="AK598" s="203"/>
      <c r="AL598" s="145"/>
      <c r="AM598" s="203" t="s">
        <v>438</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441</v>
      </c>
      <c r="AJ603" s="203"/>
      <c r="AK603" s="203"/>
      <c r="AL603" s="145"/>
      <c r="AM603" s="203" t="s">
        <v>433</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441</v>
      </c>
      <c r="AJ608" s="203"/>
      <c r="AK608" s="203"/>
      <c r="AL608" s="145"/>
      <c r="AM608" s="203" t="s">
        <v>433</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441</v>
      </c>
      <c r="AJ613" s="203"/>
      <c r="AK613" s="203"/>
      <c r="AL613" s="145"/>
      <c r="AM613" s="203" t="s">
        <v>437</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441</v>
      </c>
      <c r="AJ618" s="203"/>
      <c r="AK618" s="203"/>
      <c r="AL618" s="145"/>
      <c r="AM618" s="203" t="s">
        <v>437</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441</v>
      </c>
      <c r="AJ623" s="203"/>
      <c r="AK623" s="203"/>
      <c r="AL623" s="145"/>
      <c r="AM623" s="203" t="s">
        <v>438</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441</v>
      </c>
      <c r="AJ628" s="203"/>
      <c r="AK628" s="203"/>
      <c r="AL628" s="145"/>
      <c r="AM628" s="203" t="s">
        <v>437</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441</v>
      </c>
      <c r="AJ633" s="203"/>
      <c r="AK633" s="203"/>
      <c r="AL633" s="145"/>
      <c r="AM633" s="203" t="s">
        <v>433</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441</v>
      </c>
      <c r="AJ638" s="203"/>
      <c r="AK638" s="203"/>
      <c r="AL638" s="145"/>
      <c r="AM638" s="203" t="s">
        <v>437</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474</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469</v>
      </c>
      <c r="F646" s="161"/>
      <c r="G646" s="888" t="s">
        <v>326</v>
      </c>
      <c r="H646" s="109"/>
      <c r="I646" s="109"/>
      <c r="J646" s="889"/>
      <c r="K646" s="890"/>
      <c r="L646" s="890"/>
      <c r="M646" s="890"/>
      <c r="N646" s="890"/>
      <c r="O646" s="890"/>
      <c r="P646" s="890"/>
      <c r="Q646" s="890"/>
      <c r="R646" s="890"/>
      <c r="S646" s="890"/>
      <c r="T646" s="891"/>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2"/>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442</v>
      </c>
      <c r="AJ647" s="203"/>
      <c r="AK647" s="203"/>
      <c r="AL647" s="145"/>
      <c r="AM647" s="203" t="s">
        <v>433</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441</v>
      </c>
      <c r="AJ652" s="203"/>
      <c r="AK652" s="203"/>
      <c r="AL652" s="145"/>
      <c r="AM652" s="203" t="s">
        <v>433</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441</v>
      </c>
      <c r="AJ657" s="203"/>
      <c r="AK657" s="203"/>
      <c r="AL657" s="145"/>
      <c r="AM657" s="203" t="s">
        <v>437</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441</v>
      </c>
      <c r="AJ662" s="203"/>
      <c r="AK662" s="203"/>
      <c r="AL662" s="145"/>
      <c r="AM662" s="203" t="s">
        <v>433</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441</v>
      </c>
      <c r="AJ667" s="203"/>
      <c r="AK667" s="203"/>
      <c r="AL667" s="145"/>
      <c r="AM667" s="203" t="s">
        <v>433</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442</v>
      </c>
      <c r="AJ672" s="203"/>
      <c r="AK672" s="203"/>
      <c r="AL672" s="145"/>
      <c r="AM672" s="203" t="s">
        <v>433</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441</v>
      </c>
      <c r="AJ677" s="203"/>
      <c r="AK677" s="203"/>
      <c r="AL677" s="145"/>
      <c r="AM677" s="203" t="s">
        <v>439</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442</v>
      </c>
      <c r="AJ682" s="203"/>
      <c r="AK682" s="203"/>
      <c r="AL682" s="145"/>
      <c r="AM682" s="203" t="s">
        <v>437</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441</v>
      </c>
      <c r="AJ687" s="203"/>
      <c r="AK687" s="203"/>
      <c r="AL687" s="145"/>
      <c r="AM687" s="203" t="s">
        <v>433</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441</v>
      </c>
      <c r="AJ692" s="203"/>
      <c r="AK692" s="203"/>
      <c r="AL692" s="145"/>
      <c r="AM692" s="203" t="s">
        <v>438</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474</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27" customHeight="1" x14ac:dyDescent="0.15">
      <c r="A702" s="859" t="s">
        <v>258</v>
      </c>
      <c r="B702" s="860"/>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480</v>
      </c>
      <c r="AE702" s="332"/>
      <c r="AF702" s="332"/>
      <c r="AG702" s="371" t="s">
        <v>516</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61"/>
      <c r="B703" s="862"/>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480</v>
      </c>
      <c r="AE703" s="315"/>
      <c r="AF703" s="315"/>
      <c r="AG703" s="87" t="s">
        <v>517</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15">
      <c r="A704" s="863"/>
      <c r="B704" s="864"/>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480</v>
      </c>
      <c r="AE704" s="769"/>
      <c r="AF704" s="769"/>
      <c r="AG704" s="153" t="s">
        <v>518</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480</v>
      </c>
      <c r="AE705" s="701"/>
      <c r="AF705" s="701"/>
      <c r="AG705" s="111" t="s">
        <v>520</v>
      </c>
      <c r="AH705" s="91"/>
      <c r="AI705" s="91"/>
      <c r="AJ705" s="91"/>
      <c r="AK705" s="91"/>
      <c r="AL705" s="91"/>
      <c r="AM705" s="91"/>
      <c r="AN705" s="91"/>
      <c r="AO705" s="91"/>
      <c r="AP705" s="91"/>
      <c r="AQ705" s="91"/>
      <c r="AR705" s="91"/>
      <c r="AS705" s="91"/>
      <c r="AT705" s="91"/>
      <c r="AU705" s="91"/>
      <c r="AV705" s="91"/>
      <c r="AW705" s="91"/>
      <c r="AX705" s="112"/>
    </row>
    <row r="706" spans="1:50" ht="53.25" customHeight="1" x14ac:dyDescent="0.15">
      <c r="A706" s="628"/>
      <c r="B706" s="629"/>
      <c r="C706" s="780"/>
      <c r="D706" s="781"/>
      <c r="E706" s="716" t="s">
        <v>420</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519</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99.7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519</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521</v>
      </c>
      <c r="AE708" s="591"/>
      <c r="AF708" s="591"/>
      <c r="AG708" s="728" t="s">
        <v>485</v>
      </c>
      <c r="AH708" s="729"/>
      <c r="AI708" s="729"/>
      <c r="AJ708" s="729"/>
      <c r="AK708" s="729"/>
      <c r="AL708" s="729"/>
      <c r="AM708" s="729"/>
      <c r="AN708" s="729"/>
      <c r="AO708" s="729"/>
      <c r="AP708" s="729"/>
      <c r="AQ708" s="729"/>
      <c r="AR708" s="729"/>
      <c r="AS708" s="729"/>
      <c r="AT708" s="729"/>
      <c r="AU708" s="729"/>
      <c r="AV708" s="729"/>
      <c r="AW708" s="729"/>
      <c r="AX708" s="730"/>
    </row>
    <row r="709" spans="1:50" ht="42.7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480</v>
      </c>
      <c r="AE709" s="315"/>
      <c r="AF709" s="315"/>
      <c r="AG709" s="87" t="s">
        <v>604</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521</v>
      </c>
      <c r="AE710" s="315"/>
      <c r="AF710" s="315"/>
      <c r="AG710" s="87" t="s">
        <v>485</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480</v>
      </c>
      <c r="AE711" s="315"/>
      <c r="AF711" s="315"/>
      <c r="AG711" s="87" t="s">
        <v>522</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387</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521</v>
      </c>
      <c r="AE712" s="769"/>
      <c r="AF712" s="769"/>
      <c r="AG712" s="796" t="s">
        <v>485</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37" t="s">
        <v>388</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14" t="s">
        <v>521</v>
      </c>
      <c r="AE713" s="315"/>
      <c r="AF713" s="649"/>
      <c r="AG713" s="87" t="s">
        <v>485</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1"/>
      <c r="B714" s="632"/>
      <c r="C714" s="633" t="s">
        <v>364</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480</v>
      </c>
      <c r="AE714" s="794"/>
      <c r="AF714" s="795"/>
      <c r="AG714" s="722" t="s">
        <v>523</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365</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480</v>
      </c>
      <c r="AE715" s="591"/>
      <c r="AF715" s="642"/>
      <c r="AG715" s="728" t="s">
        <v>526</v>
      </c>
      <c r="AH715" s="729"/>
      <c r="AI715" s="729"/>
      <c r="AJ715" s="729"/>
      <c r="AK715" s="729"/>
      <c r="AL715" s="729"/>
      <c r="AM715" s="729"/>
      <c r="AN715" s="729"/>
      <c r="AO715" s="729"/>
      <c r="AP715" s="729"/>
      <c r="AQ715" s="729"/>
      <c r="AR715" s="729"/>
      <c r="AS715" s="729"/>
      <c r="AT715" s="729"/>
      <c r="AU715" s="729"/>
      <c r="AV715" s="729"/>
      <c r="AW715" s="729"/>
      <c r="AX715" s="730"/>
    </row>
    <row r="716" spans="1:50" ht="58.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521</v>
      </c>
      <c r="AE716" s="613"/>
      <c r="AF716" s="613"/>
      <c r="AG716" s="87" t="s">
        <v>524</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527</v>
      </c>
      <c r="AE717" s="315"/>
      <c r="AF717" s="315"/>
      <c r="AG717" s="87" t="s">
        <v>528</v>
      </c>
      <c r="AH717" s="88"/>
      <c r="AI717" s="88"/>
      <c r="AJ717" s="88"/>
      <c r="AK717" s="88"/>
      <c r="AL717" s="88"/>
      <c r="AM717" s="88"/>
      <c r="AN717" s="88"/>
      <c r="AO717" s="88"/>
      <c r="AP717" s="88"/>
      <c r="AQ717" s="88"/>
      <c r="AR717" s="88"/>
      <c r="AS717" s="88"/>
      <c r="AT717" s="88"/>
      <c r="AU717" s="88"/>
      <c r="AV717" s="88"/>
      <c r="AW717" s="88"/>
      <c r="AX717" s="89"/>
    </row>
    <row r="718" spans="1:50" ht="102"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480</v>
      </c>
      <c r="AE718" s="315"/>
      <c r="AF718" s="315"/>
      <c r="AG718" s="113" t="s">
        <v>525</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521</v>
      </c>
      <c r="AE719" s="591"/>
      <c r="AF719" s="591"/>
      <c r="AG719" s="111" t="s">
        <v>529</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380</v>
      </c>
      <c r="D720" s="286"/>
      <c r="E720" s="286"/>
      <c r="F720" s="289"/>
      <c r="G720" s="285" t="s">
        <v>381</v>
      </c>
      <c r="H720" s="286"/>
      <c r="I720" s="286"/>
      <c r="J720" s="286"/>
      <c r="K720" s="286"/>
      <c r="L720" s="286"/>
      <c r="M720" s="286"/>
      <c r="N720" s="285" t="s">
        <v>384</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8"/>
      <c r="C726" s="801" t="s">
        <v>52</v>
      </c>
      <c r="D726" s="826"/>
      <c r="E726" s="826"/>
      <c r="F726" s="827"/>
      <c r="G726" s="563" t="s">
        <v>530</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605</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t="s">
        <v>608</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t="s">
        <v>256</v>
      </c>
      <c r="B731" s="786"/>
      <c r="C731" s="786"/>
      <c r="D731" s="786"/>
      <c r="E731" s="787"/>
      <c r="F731" s="715" t="s">
        <v>606</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421</v>
      </c>
      <c r="B733" s="660"/>
      <c r="C733" s="660"/>
      <c r="D733" s="660"/>
      <c r="E733" s="661"/>
      <c r="F733" s="623" t="s">
        <v>607</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393</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80" t="s">
        <v>463</v>
      </c>
      <c r="B737" s="196"/>
      <c r="C737" s="196"/>
      <c r="D737" s="197"/>
      <c r="E737" s="979" t="s">
        <v>531</v>
      </c>
      <c r="F737" s="979"/>
      <c r="G737" s="979"/>
      <c r="H737" s="979"/>
      <c r="I737" s="979"/>
      <c r="J737" s="979"/>
      <c r="K737" s="979"/>
      <c r="L737" s="979"/>
      <c r="M737" s="979"/>
      <c r="N737" s="351" t="s">
        <v>456</v>
      </c>
      <c r="O737" s="351"/>
      <c r="P737" s="351"/>
      <c r="Q737" s="351"/>
      <c r="R737" s="979" t="s">
        <v>532</v>
      </c>
      <c r="S737" s="979"/>
      <c r="T737" s="979"/>
      <c r="U737" s="979"/>
      <c r="V737" s="979"/>
      <c r="W737" s="979"/>
      <c r="X737" s="979"/>
      <c r="Y737" s="979"/>
      <c r="Z737" s="979"/>
      <c r="AA737" s="351" t="s">
        <v>455</v>
      </c>
      <c r="AB737" s="351"/>
      <c r="AC737" s="351"/>
      <c r="AD737" s="351"/>
      <c r="AE737" s="979" t="s">
        <v>533</v>
      </c>
      <c r="AF737" s="979"/>
      <c r="AG737" s="979"/>
      <c r="AH737" s="979"/>
      <c r="AI737" s="979"/>
      <c r="AJ737" s="979"/>
      <c r="AK737" s="979"/>
      <c r="AL737" s="979"/>
      <c r="AM737" s="979"/>
      <c r="AN737" s="351" t="s">
        <v>454</v>
      </c>
      <c r="AO737" s="351"/>
      <c r="AP737" s="351"/>
      <c r="AQ737" s="351"/>
      <c r="AR737" s="971" t="s">
        <v>534</v>
      </c>
      <c r="AS737" s="972"/>
      <c r="AT737" s="972"/>
      <c r="AU737" s="972"/>
      <c r="AV737" s="972"/>
      <c r="AW737" s="972"/>
      <c r="AX737" s="973"/>
      <c r="AY737" s="75"/>
      <c r="AZ737" s="75"/>
    </row>
    <row r="738" spans="1:52" ht="24.75" customHeight="1" x14ac:dyDescent="0.15">
      <c r="A738" s="980" t="s">
        <v>453</v>
      </c>
      <c r="B738" s="196"/>
      <c r="C738" s="196"/>
      <c r="D738" s="197"/>
      <c r="E738" s="979" t="s">
        <v>535</v>
      </c>
      <c r="F738" s="979"/>
      <c r="G738" s="979"/>
      <c r="H738" s="979"/>
      <c r="I738" s="979"/>
      <c r="J738" s="979"/>
      <c r="K738" s="979"/>
      <c r="L738" s="979"/>
      <c r="M738" s="979"/>
      <c r="N738" s="351" t="s">
        <v>452</v>
      </c>
      <c r="O738" s="351"/>
      <c r="P738" s="351"/>
      <c r="Q738" s="351"/>
      <c r="R738" s="979" t="s">
        <v>536</v>
      </c>
      <c r="S738" s="979"/>
      <c r="T738" s="979"/>
      <c r="U738" s="979"/>
      <c r="V738" s="979"/>
      <c r="W738" s="979"/>
      <c r="X738" s="979"/>
      <c r="Y738" s="979"/>
      <c r="Z738" s="979"/>
      <c r="AA738" s="351" t="s">
        <v>451</v>
      </c>
      <c r="AB738" s="351"/>
      <c r="AC738" s="351"/>
      <c r="AD738" s="351"/>
      <c r="AE738" s="979" t="s">
        <v>537</v>
      </c>
      <c r="AF738" s="979"/>
      <c r="AG738" s="979"/>
      <c r="AH738" s="979"/>
      <c r="AI738" s="979"/>
      <c r="AJ738" s="979"/>
      <c r="AK738" s="979"/>
      <c r="AL738" s="979"/>
      <c r="AM738" s="979"/>
      <c r="AN738" s="351" t="s">
        <v>447</v>
      </c>
      <c r="AO738" s="351"/>
      <c r="AP738" s="351"/>
      <c r="AQ738" s="351"/>
      <c r="AR738" s="971" t="s">
        <v>538</v>
      </c>
      <c r="AS738" s="972"/>
      <c r="AT738" s="972"/>
      <c r="AU738" s="972"/>
      <c r="AV738" s="972"/>
      <c r="AW738" s="972"/>
      <c r="AX738" s="973"/>
    </row>
    <row r="739" spans="1:52" ht="24.75" customHeight="1" thickBot="1" x14ac:dyDescent="0.2">
      <c r="A739" s="981" t="s">
        <v>443</v>
      </c>
      <c r="B739" s="982"/>
      <c r="C739" s="982"/>
      <c r="D739" s="983"/>
      <c r="E739" s="984" t="s">
        <v>539</v>
      </c>
      <c r="F739" s="974"/>
      <c r="G739" s="974"/>
      <c r="H739" s="79" t="str">
        <f>IF(E739="", "", "(")</f>
        <v>(</v>
      </c>
      <c r="I739" s="974"/>
      <c r="J739" s="974"/>
      <c r="K739" s="79" t="str">
        <f>IF(OR(I739="　", I739=""), "", "-")</f>
        <v/>
      </c>
      <c r="L739" s="975">
        <v>192</v>
      </c>
      <c r="M739" s="975"/>
      <c r="N739" s="80" t="str">
        <f>IF(O739="", "", "-")</f>
        <v/>
      </c>
      <c r="O739" s="81"/>
      <c r="P739" s="80" t="str">
        <f>IF(E739="", "", ")")</f>
        <v>)</v>
      </c>
      <c r="Q739" s="984"/>
      <c r="R739" s="974"/>
      <c r="S739" s="974"/>
      <c r="T739" s="79" t="str">
        <f>IF(Q739="", "", "(")</f>
        <v/>
      </c>
      <c r="U739" s="974"/>
      <c r="V739" s="974"/>
      <c r="W739" s="79" t="str">
        <f>IF(OR(U739="　", U739=""), "", "-")</f>
        <v/>
      </c>
      <c r="X739" s="975"/>
      <c r="Y739" s="975"/>
      <c r="Z739" s="80" t="str">
        <f>IF(AA739="", "", "-")</f>
        <v/>
      </c>
      <c r="AA739" s="81"/>
      <c r="AB739" s="80" t="str">
        <f>IF(Q739="", "", ")")</f>
        <v/>
      </c>
      <c r="AC739" s="984"/>
      <c r="AD739" s="974"/>
      <c r="AE739" s="974"/>
      <c r="AF739" s="79" t="str">
        <f>IF(AC739="", "", "(")</f>
        <v/>
      </c>
      <c r="AG739" s="974"/>
      <c r="AH739" s="974"/>
      <c r="AI739" s="79" t="str">
        <f>IF(OR(AG739="　", AG739=""), "", "-")</f>
        <v/>
      </c>
      <c r="AJ739" s="975"/>
      <c r="AK739" s="975"/>
      <c r="AL739" s="80" t="str">
        <f>IF(AM739="", "", "-")</f>
        <v/>
      </c>
      <c r="AM739" s="81"/>
      <c r="AN739" s="80" t="str">
        <f>IF(AC739="", "", ")")</f>
        <v/>
      </c>
      <c r="AO739" s="976"/>
      <c r="AP739" s="977"/>
      <c r="AQ739" s="977"/>
      <c r="AR739" s="977"/>
      <c r="AS739" s="977"/>
      <c r="AT739" s="977"/>
      <c r="AU739" s="977"/>
      <c r="AV739" s="977"/>
      <c r="AW739" s="977"/>
      <c r="AX739" s="978"/>
    </row>
    <row r="740" spans="1:52" ht="28.35" customHeight="1" x14ac:dyDescent="0.15">
      <c r="A740" s="600" t="s">
        <v>423</v>
      </c>
      <c r="B740" s="601"/>
      <c r="C740" s="601"/>
      <c r="D740" s="601"/>
      <c r="E740" s="601"/>
      <c r="F740" s="602"/>
      <c r="G740" s="76" t="s">
        <v>444</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t="s">
        <v>540</v>
      </c>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t="s">
        <v>541</v>
      </c>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t="s">
        <v>542</v>
      </c>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t="s">
        <v>543</v>
      </c>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thickBot="1" x14ac:dyDescent="0.2">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425</v>
      </c>
      <c r="B779" s="615"/>
      <c r="C779" s="615"/>
      <c r="D779" s="615"/>
      <c r="E779" s="615"/>
      <c r="F779" s="616"/>
      <c r="G779" s="581" t="s">
        <v>544</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545</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15">
      <c r="A781" s="617"/>
      <c r="B781" s="618"/>
      <c r="C781" s="618"/>
      <c r="D781" s="618"/>
      <c r="E781" s="618"/>
      <c r="F781" s="619"/>
      <c r="G781" s="656" t="s">
        <v>550</v>
      </c>
      <c r="H781" s="657"/>
      <c r="I781" s="657"/>
      <c r="J781" s="657"/>
      <c r="K781" s="658"/>
      <c r="L781" s="650" t="s">
        <v>581</v>
      </c>
      <c r="M781" s="651"/>
      <c r="N781" s="651"/>
      <c r="O781" s="651"/>
      <c r="P781" s="651"/>
      <c r="Q781" s="651"/>
      <c r="R781" s="651"/>
      <c r="S781" s="651"/>
      <c r="T781" s="651"/>
      <c r="U781" s="651"/>
      <c r="V781" s="651"/>
      <c r="W781" s="651"/>
      <c r="X781" s="652"/>
      <c r="Y781" s="374">
        <v>2</v>
      </c>
      <c r="Z781" s="375"/>
      <c r="AA781" s="375"/>
      <c r="AB781" s="791"/>
      <c r="AC781" s="656" t="s">
        <v>578</v>
      </c>
      <c r="AD781" s="657"/>
      <c r="AE781" s="657"/>
      <c r="AF781" s="657"/>
      <c r="AG781" s="658"/>
      <c r="AH781" s="650" t="s">
        <v>579</v>
      </c>
      <c r="AI781" s="651"/>
      <c r="AJ781" s="651"/>
      <c r="AK781" s="651"/>
      <c r="AL781" s="651"/>
      <c r="AM781" s="651"/>
      <c r="AN781" s="651"/>
      <c r="AO781" s="651"/>
      <c r="AP781" s="651"/>
      <c r="AQ781" s="651"/>
      <c r="AR781" s="651"/>
      <c r="AS781" s="651"/>
      <c r="AT781" s="652"/>
      <c r="AU781" s="374">
        <v>5</v>
      </c>
      <c r="AV781" s="375"/>
      <c r="AW781" s="375"/>
      <c r="AX781" s="376"/>
    </row>
    <row r="782" spans="1:50" ht="24.75" customHeight="1" x14ac:dyDescent="0.15">
      <c r="A782" s="617"/>
      <c r="B782" s="618"/>
      <c r="C782" s="618"/>
      <c r="D782" s="618"/>
      <c r="E782" s="618"/>
      <c r="F782" s="619"/>
      <c r="G782" s="592" t="s">
        <v>551</v>
      </c>
      <c r="H782" s="593"/>
      <c r="I782" s="593"/>
      <c r="J782" s="593"/>
      <c r="K782" s="594"/>
      <c r="L782" s="584" t="s">
        <v>583</v>
      </c>
      <c r="M782" s="585"/>
      <c r="N782" s="585"/>
      <c r="O782" s="585"/>
      <c r="P782" s="585"/>
      <c r="Q782" s="585"/>
      <c r="R782" s="585"/>
      <c r="S782" s="585"/>
      <c r="T782" s="585"/>
      <c r="U782" s="585"/>
      <c r="V782" s="585"/>
      <c r="W782" s="585"/>
      <c r="X782" s="586"/>
      <c r="Y782" s="587">
        <v>1</v>
      </c>
      <c r="Z782" s="588"/>
      <c r="AA782" s="588"/>
      <c r="AB782" s="598"/>
      <c r="AC782" s="592" t="s">
        <v>552</v>
      </c>
      <c r="AD782" s="593"/>
      <c r="AE782" s="593"/>
      <c r="AF782" s="593"/>
      <c r="AG782" s="594"/>
      <c r="AH782" s="584" t="s">
        <v>580</v>
      </c>
      <c r="AI782" s="585"/>
      <c r="AJ782" s="585"/>
      <c r="AK782" s="585"/>
      <c r="AL782" s="585"/>
      <c r="AM782" s="585"/>
      <c r="AN782" s="585"/>
      <c r="AO782" s="585"/>
      <c r="AP782" s="585"/>
      <c r="AQ782" s="585"/>
      <c r="AR782" s="585"/>
      <c r="AS782" s="585"/>
      <c r="AT782" s="586"/>
      <c r="AU782" s="587">
        <v>4</v>
      </c>
      <c r="AV782" s="588"/>
      <c r="AW782" s="588"/>
      <c r="AX782" s="589"/>
    </row>
    <row r="783" spans="1:50" ht="24.75" customHeight="1" x14ac:dyDescent="0.15">
      <c r="A783" s="617"/>
      <c r="B783" s="618"/>
      <c r="C783" s="618"/>
      <c r="D783" s="618"/>
      <c r="E783" s="618"/>
      <c r="F783" s="619"/>
      <c r="G783" s="592" t="s">
        <v>552</v>
      </c>
      <c r="H783" s="593"/>
      <c r="I783" s="593"/>
      <c r="J783" s="593"/>
      <c r="K783" s="594"/>
      <c r="L783" s="584" t="s">
        <v>582</v>
      </c>
      <c r="M783" s="585"/>
      <c r="N783" s="585"/>
      <c r="O783" s="585"/>
      <c r="P783" s="585"/>
      <c r="Q783" s="585"/>
      <c r="R783" s="585"/>
      <c r="S783" s="585"/>
      <c r="T783" s="585"/>
      <c r="U783" s="585"/>
      <c r="V783" s="585"/>
      <c r="W783" s="585"/>
      <c r="X783" s="586"/>
      <c r="Y783" s="587">
        <v>1</v>
      </c>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thickBot="1" x14ac:dyDescent="0.2">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4</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9</v>
      </c>
      <c r="AV791" s="818"/>
      <c r="AW791" s="818"/>
      <c r="AX791" s="820"/>
    </row>
    <row r="792" spans="1:50" ht="24.75" customHeight="1" x14ac:dyDescent="0.15">
      <c r="A792" s="617"/>
      <c r="B792" s="618"/>
      <c r="C792" s="618"/>
      <c r="D792" s="618"/>
      <c r="E792" s="618"/>
      <c r="F792" s="619"/>
      <c r="G792" s="581" t="s">
        <v>546</v>
      </c>
      <c r="H792" s="823"/>
      <c r="I792" s="823"/>
      <c r="J792" s="823"/>
      <c r="K792" s="823"/>
      <c r="L792" s="823"/>
      <c r="M792" s="823"/>
      <c r="N792" s="823"/>
      <c r="O792" s="823"/>
      <c r="P792" s="823"/>
      <c r="Q792" s="823"/>
      <c r="R792" s="823"/>
      <c r="S792" s="823"/>
      <c r="T792" s="823"/>
      <c r="U792" s="823"/>
      <c r="V792" s="823"/>
      <c r="W792" s="823"/>
      <c r="X792" s="823"/>
      <c r="Y792" s="823"/>
      <c r="Z792" s="823"/>
      <c r="AA792" s="823"/>
      <c r="AB792" s="824"/>
      <c r="AC792" s="581" t="s">
        <v>547</v>
      </c>
      <c r="AD792" s="823"/>
      <c r="AE792" s="823"/>
      <c r="AF792" s="823"/>
      <c r="AG792" s="823"/>
      <c r="AH792" s="823"/>
      <c r="AI792" s="823"/>
      <c r="AJ792" s="823"/>
      <c r="AK792" s="823"/>
      <c r="AL792" s="823"/>
      <c r="AM792" s="823"/>
      <c r="AN792" s="823"/>
      <c r="AO792" s="823"/>
      <c r="AP792" s="823"/>
      <c r="AQ792" s="823"/>
      <c r="AR792" s="823"/>
      <c r="AS792" s="823"/>
      <c r="AT792" s="823"/>
      <c r="AU792" s="823"/>
      <c r="AV792" s="823"/>
      <c r="AW792" s="823"/>
      <c r="AX792" s="825"/>
    </row>
    <row r="793" spans="1:50" ht="24.75"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customHeight="1" x14ac:dyDescent="0.15">
      <c r="A794" s="617"/>
      <c r="B794" s="618"/>
      <c r="C794" s="618"/>
      <c r="D794" s="618"/>
      <c r="E794" s="618"/>
      <c r="F794" s="619"/>
      <c r="G794" s="656" t="s">
        <v>572</v>
      </c>
      <c r="H794" s="657"/>
      <c r="I794" s="657"/>
      <c r="J794" s="657"/>
      <c r="K794" s="658"/>
      <c r="L794" s="650" t="s">
        <v>573</v>
      </c>
      <c r="M794" s="651"/>
      <c r="N794" s="651"/>
      <c r="O794" s="651"/>
      <c r="P794" s="651"/>
      <c r="Q794" s="651"/>
      <c r="R794" s="651"/>
      <c r="S794" s="651"/>
      <c r="T794" s="651"/>
      <c r="U794" s="651"/>
      <c r="V794" s="651"/>
      <c r="W794" s="651"/>
      <c r="X794" s="652"/>
      <c r="Y794" s="374">
        <v>7</v>
      </c>
      <c r="Z794" s="375"/>
      <c r="AA794" s="375"/>
      <c r="AB794" s="791"/>
      <c r="AC794" s="656" t="s">
        <v>550</v>
      </c>
      <c r="AD794" s="657"/>
      <c r="AE794" s="657"/>
      <c r="AF794" s="657"/>
      <c r="AG794" s="658"/>
      <c r="AH794" s="650" t="s">
        <v>570</v>
      </c>
      <c r="AI794" s="651"/>
      <c r="AJ794" s="651"/>
      <c r="AK794" s="651"/>
      <c r="AL794" s="651"/>
      <c r="AM794" s="651"/>
      <c r="AN794" s="651"/>
      <c r="AO794" s="651"/>
      <c r="AP794" s="651"/>
      <c r="AQ794" s="651"/>
      <c r="AR794" s="651"/>
      <c r="AS794" s="651"/>
      <c r="AT794" s="652"/>
      <c r="AU794" s="374">
        <v>3</v>
      </c>
      <c r="AV794" s="375"/>
      <c r="AW794" s="375"/>
      <c r="AX794" s="376"/>
    </row>
    <row r="795" spans="1:50" ht="24.75"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t="s">
        <v>195</v>
      </c>
      <c r="AD795" s="593"/>
      <c r="AE795" s="593"/>
      <c r="AF795" s="593"/>
      <c r="AG795" s="594"/>
      <c r="AH795" s="584" t="s">
        <v>571</v>
      </c>
      <c r="AI795" s="585"/>
      <c r="AJ795" s="585"/>
      <c r="AK795" s="585"/>
      <c r="AL795" s="585"/>
      <c r="AM795" s="585"/>
      <c r="AN795" s="585"/>
      <c r="AO795" s="585"/>
      <c r="AP795" s="585"/>
      <c r="AQ795" s="585"/>
      <c r="AR795" s="585"/>
      <c r="AS795" s="585"/>
      <c r="AT795" s="586"/>
      <c r="AU795" s="587">
        <v>1</v>
      </c>
      <c r="AV795" s="588"/>
      <c r="AW795" s="588"/>
      <c r="AX795" s="589"/>
    </row>
    <row r="796" spans="1:50" ht="24.75"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thickBot="1" x14ac:dyDescent="0.2">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7</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4</v>
      </c>
      <c r="AV804" s="818"/>
      <c r="AW804" s="818"/>
      <c r="AX804" s="820"/>
    </row>
    <row r="805" spans="1:50" ht="24.75" customHeight="1" x14ac:dyDescent="0.15">
      <c r="A805" s="617"/>
      <c r="B805" s="618"/>
      <c r="C805" s="618"/>
      <c r="D805" s="618"/>
      <c r="E805" s="618"/>
      <c r="F805" s="619"/>
      <c r="G805" s="581" t="s">
        <v>548</v>
      </c>
      <c r="H805" s="823"/>
      <c r="I805" s="823"/>
      <c r="J805" s="823"/>
      <c r="K805" s="823"/>
      <c r="L805" s="823"/>
      <c r="M805" s="823"/>
      <c r="N805" s="823"/>
      <c r="O805" s="823"/>
      <c r="P805" s="823"/>
      <c r="Q805" s="823"/>
      <c r="R805" s="823"/>
      <c r="S805" s="823"/>
      <c r="T805" s="823"/>
      <c r="U805" s="823"/>
      <c r="V805" s="823"/>
      <c r="W805" s="823"/>
      <c r="X805" s="823"/>
      <c r="Y805" s="823"/>
      <c r="Z805" s="823"/>
      <c r="AA805" s="823"/>
      <c r="AB805" s="824"/>
      <c r="AC805" s="581" t="s">
        <v>549</v>
      </c>
      <c r="AD805" s="823"/>
      <c r="AE805" s="823"/>
      <c r="AF805" s="823"/>
      <c r="AG805" s="823"/>
      <c r="AH805" s="823"/>
      <c r="AI805" s="823"/>
      <c r="AJ805" s="823"/>
      <c r="AK805" s="823"/>
      <c r="AL805" s="823"/>
      <c r="AM805" s="823"/>
      <c r="AN805" s="823"/>
      <c r="AO805" s="823"/>
      <c r="AP805" s="823"/>
      <c r="AQ805" s="823"/>
      <c r="AR805" s="823"/>
      <c r="AS805" s="823"/>
      <c r="AT805" s="823"/>
      <c r="AU805" s="823"/>
      <c r="AV805" s="823"/>
      <c r="AW805" s="823"/>
      <c r="AX805" s="825"/>
    </row>
    <row r="806" spans="1:50" ht="24.75"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customHeight="1" x14ac:dyDescent="0.15">
      <c r="A807" s="617"/>
      <c r="B807" s="618"/>
      <c r="C807" s="618"/>
      <c r="D807" s="618"/>
      <c r="E807" s="618"/>
      <c r="F807" s="619"/>
      <c r="G807" s="656" t="s">
        <v>550</v>
      </c>
      <c r="H807" s="657"/>
      <c r="I807" s="657"/>
      <c r="J807" s="657"/>
      <c r="K807" s="658"/>
      <c r="L807" s="650" t="s">
        <v>574</v>
      </c>
      <c r="M807" s="651"/>
      <c r="N807" s="651"/>
      <c r="O807" s="651"/>
      <c r="P807" s="651"/>
      <c r="Q807" s="651"/>
      <c r="R807" s="651"/>
      <c r="S807" s="651"/>
      <c r="T807" s="651"/>
      <c r="U807" s="651"/>
      <c r="V807" s="651"/>
      <c r="W807" s="651"/>
      <c r="X807" s="652"/>
      <c r="Y807" s="374">
        <v>3</v>
      </c>
      <c r="Z807" s="375"/>
      <c r="AA807" s="375"/>
      <c r="AB807" s="791"/>
      <c r="AC807" s="656" t="s">
        <v>550</v>
      </c>
      <c r="AD807" s="657"/>
      <c r="AE807" s="657"/>
      <c r="AF807" s="657"/>
      <c r="AG807" s="658"/>
      <c r="AH807" s="650" t="s">
        <v>576</v>
      </c>
      <c r="AI807" s="651"/>
      <c r="AJ807" s="651"/>
      <c r="AK807" s="651"/>
      <c r="AL807" s="651"/>
      <c r="AM807" s="651"/>
      <c r="AN807" s="651"/>
      <c r="AO807" s="651"/>
      <c r="AP807" s="651"/>
      <c r="AQ807" s="651"/>
      <c r="AR807" s="651"/>
      <c r="AS807" s="651"/>
      <c r="AT807" s="652"/>
      <c r="AU807" s="374">
        <v>3</v>
      </c>
      <c r="AV807" s="375"/>
      <c r="AW807" s="375"/>
      <c r="AX807" s="376"/>
    </row>
    <row r="808" spans="1:50" ht="24.75" customHeight="1" x14ac:dyDescent="0.15">
      <c r="A808" s="617"/>
      <c r="B808" s="618"/>
      <c r="C808" s="618"/>
      <c r="D808" s="618"/>
      <c r="E808" s="618"/>
      <c r="F808" s="619"/>
      <c r="G808" s="592" t="s">
        <v>552</v>
      </c>
      <c r="H808" s="593"/>
      <c r="I808" s="593"/>
      <c r="J808" s="593"/>
      <c r="K808" s="594"/>
      <c r="L808" s="584" t="s">
        <v>575</v>
      </c>
      <c r="M808" s="585"/>
      <c r="N808" s="585"/>
      <c r="O808" s="585"/>
      <c r="P808" s="585"/>
      <c r="Q808" s="585"/>
      <c r="R808" s="585"/>
      <c r="S808" s="585"/>
      <c r="T808" s="585"/>
      <c r="U808" s="585"/>
      <c r="V808" s="585"/>
      <c r="W808" s="585"/>
      <c r="X808" s="586"/>
      <c r="Y808" s="587">
        <v>1</v>
      </c>
      <c r="Z808" s="588"/>
      <c r="AA808" s="588"/>
      <c r="AB808" s="598"/>
      <c r="AC808" s="592" t="s">
        <v>552</v>
      </c>
      <c r="AD808" s="593"/>
      <c r="AE808" s="593"/>
      <c r="AF808" s="593"/>
      <c r="AG808" s="594"/>
      <c r="AH808" s="584" t="s">
        <v>577</v>
      </c>
      <c r="AI808" s="585"/>
      <c r="AJ808" s="585"/>
      <c r="AK808" s="585"/>
      <c r="AL808" s="585"/>
      <c r="AM808" s="585"/>
      <c r="AN808" s="585"/>
      <c r="AO808" s="585"/>
      <c r="AP808" s="585"/>
      <c r="AQ808" s="585"/>
      <c r="AR808" s="585"/>
      <c r="AS808" s="585"/>
      <c r="AT808" s="586"/>
      <c r="AU808" s="587">
        <v>1</v>
      </c>
      <c r="AV808" s="588"/>
      <c r="AW808" s="588"/>
      <c r="AX808" s="589"/>
    </row>
    <row r="809" spans="1:50" ht="24.75"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customHeight="1" x14ac:dyDescent="0.15">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4</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4</v>
      </c>
      <c r="AV817" s="818"/>
      <c r="AW817" s="818"/>
      <c r="AX817" s="820"/>
    </row>
    <row r="818" spans="1:50" ht="24.75" hidden="1" customHeight="1" x14ac:dyDescent="0.15">
      <c r="A818" s="617"/>
      <c r="B818" s="618"/>
      <c r="C818" s="618"/>
      <c r="D818" s="618"/>
      <c r="E818" s="618"/>
      <c r="F818" s="619"/>
      <c r="G818" s="581" t="s">
        <v>340</v>
      </c>
      <c r="H818" s="823"/>
      <c r="I818" s="823"/>
      <c r="J818" s="823"/>
      <c r="K818" s="823"/>
      <c r="L818" s="823"/>
      <c r="M818" s="823"/>
      <c r="N818" s="823"/>
      <c r="O818" s="823"/>
      <c r="P818" s="823"/>
      <c r="Q818" s="823"/>
      <c r="R818" s="823"/>
      <c r="S818" s="823"/>
      <c r="T818" s="823"/>
      <c r="U818" s="823"/>
      <c r="V818" s="823"/>
      <c r="W818" s="823"/>
      <c r="X818" s="823"/>
      <c r="Y818" s="823"/>
      <c r="Z818" s="823"/>
      <c r="AA818" s="823"/>
      <c r="AB818" s="824"/>
      <c r="AC818" s="581" t="s">
        <v>298</v>
      </c>
      <c r="AD818" s="823"/>
      <c r="AE818" s="823"/>
      <c r="AF818" s="823"/>
      <c r="AG818" s="823"/>
      <c r="AH818" s="823"/>
      <c r="AI818" s="823"/>
      <c r="AJ818" s="823"/>
      <c r="AK818" s="823"/>
      <c r="AL818" s="823"/>
      <c r="AM818" s="823"/>
      <c r="AN818" s="823"/>
      <c r="AO818" s="823"/>
      <c r="AP818" s="823"/>
      <c r="AQ818" s="823"/>
      <c r="AR818" s="823"/>
      <c r="AS818" s="823"/>
      <c r="AT818" s="823"/>
      <c r="AU818" s="823"/>
      <c r="AV818" s="823"/>
      <c r="AW818" s="823"/>
      <c r="AX818" s="825"/>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customHeight="1" thickBot="1" x14ac:dyDescent="0.2">
      <c r="A831" s="893" t="s">
        <v>266</v>
      </c>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c r="AA831" s="894"/>
      <c r="AB831" s="894"/>
      <c r="AC831" s="894"/>
      <c r="AD831" s="894"/>
      <c r="AE831" s="894"/>
      <c r="AF831" s="894"/>
      <c r="AG831" s="894"/>
      <c r="AH831" s="894"/>
      <c r="AI831" s="894"/>
      <c r="AJ831" s="894"/>
      <c r="AK831" s="895"/>
      <c r="AL831" s="266" t="s">
        <v>385</v>
      </c>
      <c r="AM831" s="267"/>
      <c r="AN831" s="267"/>
      <c r="AO831" s="68" t="s">
        <v>383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379</v>
      </c>
      <c r="AD836" s="135"/>
      <c r="AE836" s="135"/>
      <c r="AF836" s="135"/>
      <c r="AG836" s="135"/>
      <c r="AH836" s="353" t="s">
        <v>407</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62">
        <v>1</v>
      </c>
      <c r="B837" s="362">
        <v>1</v>
      </c>
      <c r="C837" s="347" t="s">
        <v>553</v>
      </c>
      <c r="D837" s="333"/>
      <c r="E837" s="333"/>
      <c r="F837" s="333"/>
      <c r="G837" s="333"/>
      <c r="H837" s="333"/>
      <c r="I837" s="333"/>
      <c r="J837" s="334">
        <v>8090001000685</v>
      </c>
      <c r="K837" s="335"/>
      <c r="L837" s="335"/>
      <c r="M837" s="335"/>
      <c r="N837" s="335"/>
      <c r="O837" s="335"/>
      <c r="P837" s="348" t="s">
        <v>554</v>
      </c>
      <c r="Q837" s="336"/>
      <c r="R837" s="336"/>
      <c r="S837" s="336"/>
      <c r="T837" s="336"/>
      <c r="U837" s="336"/>
      <c r="V837" s="336"/>
      <c r="W837" s="336"/>
      <c r="X837" s="336"/>
      <c r="Y837" s="337">
        <v>3</v>
      </c>
      <c r="Z837" s="338"/>
      <c r="AA837" s="338"/>
      <c r="AB837" s="339"/>
      <c r="AC837" s="349" t="s">
        <v>411</v>
      </c>
      <c r="AD837" s="357"/>
      <c r="AE837" s="357"/>
      <c r="AF837" s="357"/>
      <c r="AG837" s="357"/>
      <c r="AH837" s="358">
        <v>1</v>
      </c>
      <c r="AI837" s="359"/>
      <c r="AJ837" s="359"/>
      <c r="AK837" s="359"/>
      <c r="AL837" s="343">
        <v>81.599999999999994</v>
      </c>
      <c r="AM837" s="344"/>
      <c r="AN837" s="344"/>
      <c r="AO837" s="345"/>
      <c r="AP837" s="346" t="s">
        <v>556</v>
      </c>
      <c r="AQ837" s="346"/>
      <c r="AR837" s="346"/>
      <c r="AS837" s="346"/>
      <c r="AT837" s="346"/>
      <c r="AU837" s="346"/>
      <c r="AV837" s="346"/>
      <c r="AW837" s="346"/>
      <c r="AX837" s="346"/>
    </row>
    <row r="838" spans="1:50" ht="30" customHeight="1" x14ac:dyDescent="0.15">
      <c r="A838" s="362">
        <v>2</v>
      </c>
      <c r="B838" s="362">
        <v>1</v>
      </c>
      <c r="C838" s="347" t="s">
        <v>586</v>
      </c>
      <c r="D838" s="333"/>
      <c r="E838" s="333"/>
      <c r="F838" s="333"/>
      <c r="G838" s="333"/>
      <c r="H838" s="333"/>
      <c r="I838" s="333"/>
      <c r="J838" s="334">
        <v>8090001000685</v>
      </c>
      <c r="K838" s="335"/>
      <c r="L838" s="335"/>
      <c r="M838" s="335"/>
      <c r="N838" s="335"/>
      <c r="O838" s="335"/>
      <c r="P838" s="348" t="s">
        <v>587</v>
      </c>
      <c r="Q838" s="336"/>
      <c r="R838" s="336"/>
      <c r="S838" s="336"/>
      <c r="T838" s="336"/>
      <c r="U838" s="336"/>
      <c r="V838" s="336"/>
      <c r="W838" s="336"/>
      <c r="X838" s="336"/>
      <c r="Y838" s="337">
        <v>0.8</v>
      </c>
      <c r="Z838" s="338"/>
      <c r="AA838" s="338"/>
      <c r="AB838" s="339"/>
      <c r="AC838" s="349" t="s">
        <v>588</v>
      </c>
      <c r="AD838" s="349"/>
      <c r="AE838" s="349"/>
      <c r="AF838" s="349"/>
      <c r="AG838" s="349"/>
      <c r="AH838" s="358" t="s">
        <v>485</v>
      </c>
      <c r="AI838" s="359"/>
      <c r="AJ838" s="359"/>
      <c r="AK838" s="359"/>
      <c r="AL838" s="343" t="s">
        <v>485</v>
      </c>
      <c r="AM838" s="344"/>
      <c r="AN838" s="344"/>
      <c r="AO838" s="345"/>
      <c r="AP838" s="346" t="s">
        <v>589</v>
      </c>
      <c r="AQ838" s="346"/>
      <c r="AR838" s="346"/>
      <c r="AS838" s="346"/>
      <c r="AT838" s="346"/>
      <c r="AU838" s="346"/>
      <c r="AV838" s="346"/>
      <c r="AW838" s="346"/>
      <c r="AX838" s="346"/>
    </row>
    <row r="839" spans="1:50" ht="30" customHeight="1" x14ac:dyDescent="0.15">
      <c r="A839" s="362">
        <v>3</v>
      </c>
      <c r="B839" s="362">
        <v>1</v>
      </c>
      <c r="C839" s="347" t="s">
        <v>586</v>
      </c>
      <c r="D839" s="333"/>
      <c r="E839" s="333"/>
      <c r="F839" s="333"/>
      <c r="G839" s="333"/>
      <c r="H839" s="333"/>
      <c r="I839" s="333"/>
      <c r="J839" s="334">
        <v>8090001000685</v>
      </c>
      <c r="K839" s="335"/>
      <c r="L839" s="335"/>
      <c r="M839" s="335"/>
      <c r="N839" s="335"/>
      <c r="O839" s="335"/>
      <c r="P839" s="348" t="s">
        <v>590</v>
      </c>
      <c r="Q839" s="336"/>
      <c r="R839" s="336"/>
      <c r="S839" s="336"/>
      <c r="T839" s="336"/>
      <c r="U839" s="336"/>
      <c r="V839" s="336"/>
      <c r="W839" s="336"/>
      <c r="X839" s="336"/>
      <c r="Y839" s="337">
        <v>0.4</v>
      </c>
      <c r="Z839" s="338"/>
      <c r="AA839" s="338"/>
      <c r="AB839" s="339"/>
      <c r="AC839" s="349" t="s">
        <v>588</v>
      </c>
      <c r="AD839" s="349"/>
      <c r="AE839" s="349"/>
      <c r="AF839" s="349"/>
      <c r="AG839" s="349"/>
      <c r="AH839" s="358" t="s">
        <v>485</v>
      </c>
      <c r="AI839" s="359"/>
      <c r="AJ839" s="359"/>
      <c r="AK839" s="359"/>
      <c r="AL839" s="343" t="s">
        <v>485</v>
      </c>
      <c r="AM839" s="344"/>
      <c r="AN839" s="344"/>
      <c r="AO839" s="345"/>
      <c r="AP839" s="346" t="s">
        <v>589</v>
      </c>
      <c r="AQ839" s="346"/>
      <c r="AR839" s="346"/>
      <c r="AS839" s="346"/>
      <c r="AT839" s="346"/>
      <c r="AU839" s="346"/>
      <c r="AV839" s="346"/>
      <c r="AW839" s="346"/>
      <c r="AX839" s="346"/>
    </row>
    <row r="840" spans="1:50" ht="30" customHeight="1" x14ac:dyDescent="0.15">
      <c r="A840" s="362">
        <v>4</v>
      </c>
      <c r="B840" s="362">
        <v>1</v>
      </c>
      <c r="C840" s="347" t="s">
        <v>591</v>
      </c>
      <c r="D840" s="333"/>
      <c r="E840" s="333"/>
      <c r="F840" s="333"/>
      <c r="G840" s="333"/>
      <c r="H840" s="333"/>
      <c r="I840" s="333"/>
      <c r="J840" s="334">
        <v>3090001001861</v>
      </c>
      <c r="K840" s="335"/>
      <c r="L840" s="335"/>
      <c r="M840" s="335"/>
      <c r="N840" s="335"/>
      <c r="O840" s="335"/>
      <c r="P840" s="348" t="s">
        <v>592</v>
      </c>
      <c r="Q840" s="336"/>
      <c r="R840" s="336"/>
      <c r="S840" s="336"/>
      <c r="T840" s="336"/>
      <c r="U840" s="336"/>
      <c r="V840" s="336"/>
      <c r="W840" s="336"/>
      <c r="X840" s="336"/>
      <c r="Y840" s="337">
        <v>1</v>
      </c>
      <c r="Z840" s="338"/>
      <c r="AA840" s="338"/>
      <c r="AB840" s="339"/>
      <c r="AC840" s="349" t="s">
        <v>588</v>
      </c>
      <c r="AD840" s="349"/>
      <c r="AE840" s="349"/>
      <c r="AF840" s="349"/>
      <c r="AG840" s="349"/>
      <c r="AH840" s="358" t="s">
        <v>485</v>
      </c>
      <c r="AI840" s="359"/>
      <c r="AJ840" s="359"/>
      <c r="AK840" s="359"/>
      <c r="AL840" s="343" t="s">
        <v>485</v>
      </c>
      <c r="AM840" s="344"/>
      <c r="AN840" s="344"/>
      <c r="AO840" s="345"/>
      <c r="AP840" s="346" t="s">
        <v>589</v>
      </c>
      <c r="AQ840" s="346"/>
      <c r="AR840" s="346"/>
      <c r="AS840" s="346"/>
      <c r="AT840" s="346"/>
      <c r="AU840" s="346"/>
      <c r="AV840" s="346"/>
      <c r="AW840" s="346"/>
      <c r="AX840" s="346"/>
    </row>
    <row r="841" spans="1:50" ht="30" customHeight="1" x14ac:dyDescent="0.15">
      <c r="A841" s="362">
        <v>5</v>
      </c>
      <c r="B841" s="362">
        <v>1</v>
      </c>
      <c r="C841" s="347" t="s">
        <v>591</v>
      </c>
      <c r="D841" s="333"/>
      <c r="E841" s="333"/>
      <c r="F841" s="333"/>
      <c r="G841" s="333"/>
      <c r="H841" s="333"/>
      <c r="I841" s="333"/>
      <c r="J841" s="334">
        <v>3090001001861</v>
      </c>
      <c r="K841" s="335"/>
      <c r="L841" s="335"/>
      <c r="M841" s="335"/>
      <c r="N841" s="335"/>
      <c r="O841" s="335"/>
      <c r="P841" s="348" t="s">
        <v>593</v>
      </c>
      <c r="Q841" s="336"/>
      <c r="R841" s="336"/>
      <c r="S841" s="336"/>
      <c r="T841" s="336"/>
      <c r="U841" s="336"/>
      <c r="V841" s="336"/>
      <c r="W841" s="336"/>
      <c r="X841" s="336"/>
      <c r="Y841" s="337">
        <v>0.2</v>
      </c>
      <c r="Z841" s="338"/>
      <c r="AA841" s="338"/>
      <c r="AB841" s="339"/>
      <c r="AC841" s="340" t="s">
        <v>588</v>
      </c>
      <c r="AD841" s="340"/>
      <c r="AE841" s="340"/>
      <c r="AF841" s="340"/>
      <c r="AG841" s="340"/>
      <c r="AH841" s="358" t="s">
        <v>485</v>
      </c>
      <c r="AI841" s="359"/>
      <c r="AJ841" s="359"/>
      <c r="AK841" s="359"/>
      <c r="AL841" s="343" t="s">
        <v>485</v>
      </c>
      <c r="AM841" s="344"/>
      <c r="AN841" s="344"/>
      <c r="AO841" s="345"/>
      <c r="AP841" s="346" t="s">
        <v>589</v>
      </c>
      <c r="AQ841" s="346"/>
      <c r="AR841" s="346"/>
      <c r="AS841" s="346"/>
      <c r="AT841" s="346"/>
      <c r="AU841" s="346"/>
      <c r="AV841" s="346"/>
      <c r="AW841" s="346"/>
      <c r="AX841" s="346"/>
    </row>
    <row r="842" spans="1:50" ht="30" customHeight="1" x14ac:dyDescent="0.15">
      <c r="A842" s="362">
        <v>6</v>
      </c>
      <c r="B842" s="362">
        <v>1</v>
      </c>
      <c r="C842" s="347" t="s">
        <v>594</v>
      </c>
      <c r="D842" s="333"/>
      <c r="E842" s="333"/>
      <c r="F842" s="333"/>
      <c r="G842" s="333"/>
      <c r="H842" s="333"/>
      <c r="I842" s="333"/>
      <c r="J842" s="334">
        <v>4090001010028</v>
      </c>
      <c r="K842" s="335"/>
      <c r="L842" s="335"/>
      <c r="M842" s="335"/>
      <c r="N842" s="335"/>
      <c r="O842" s="335"/>
      <c r="P842" s="348" t="s">
        <v>595</v>
      </c>
      <c r="Q842" s="336"/>
      <c r="R842" s="336"/>
      <c r="S842" s="336"/>
      <c r="T842" s="336"/>
      <c r="U842" s="336"/>
      <c r="V842" s="336"/>
      <c r="W842" s="336"/>
      <c r="X842" s="336"/>
      <c r="Y842" s="337">
        <v>1</v>
      </c>
      <c r="Z842" s="338"/>
      <c r="AA842" s="338"/>
      <c r="AB842" s="339"/>
      <c r="AC842" s="340" t="s">
        <v>588</v>
      </c>
      <c r="AD842" s="340"/>
      <c r="AE842" s="340"/>
      <c r="AF842" s="340"/>
      <c r="AG842" s="340"/>
      <c r="AH842" s="358" t="s">
        <v>485</v>
      </c>
      <c r="AI842" s="359"/>
      <c r="AJ842" s="359"/>
      <c r="AK842" s="359"/>
      <c r="AL842" s="343" t="s">
        <v>485</v>
      </c>
      <c r="AM842" s="344"/>
      <c r="AN842" s="344"/>
      <c r="AO842" s="345"/>
      <c r="AP842" s="346" t="s">
        <v>589</v>
      </c>
      <c r="AQ842" s="346"/>
      <c r="AR842" s="346"/>
      <c r="AS842" s="346"/>
      <c r="AT842" s="346"/>
      <c r="AU842" s="346"/>
      <c r="AV842" s="346"/>
      <c r="AW842" s="346"/>
      <c r="AX842" s="346"/>
    </row>
    <row r="843" spans="1:50" ht="30" customHeight="1" x14ac:dyDescent="0.15">
      <c r="A843" s="362">
        <v>7</v>
      </c>
      <c r="B843" s="362">
        <v>1</v>
      </c>
      <c r="C843" s="347" t="s">
        <v>596</v>
      </c>
      <c r="D843" s="333"/>
      <c r="E843" s="333"/>
      <c r="F843" s="333"/>
      <c r="G843" s="333"/>
      <c r="H843" s="333"/>
      <c r="I843" s="333"/>
      <c r="J843" s="334">
        <v>5100001020800</v>
      </c>
      <c r="K843" s="335"/>
      <c r="L843" s="335"/>
      <c r="M843" s="335"/>
      <c r="N843" s="335"/>
      <c r="O843" s="335"/>
      <c r="P843" s="348" t="s">
        <v>597</v>
      </c>
      <c r="Q843" s="336"/>
      <c r="R843" s="336"/>
      <c r="S843" s="336"/>
      <c r="T843" s="336"/>
      <c r="U843" s="336"/>
      <c r="V843" s="336"/>
      <c r="W843" s="336"/>
      <c r="X843" s="336"/>
      <c r="Y843" s="337">
        <v>0.9</v>
      </c>
      <c r="Z843" s="338"/>
      <c r="AA843" s="338"/>
      <c r="AB843" s="339"/>
      <c r="AC843" s="340" t="s">
        <v>588</v>
      </c>
      <c r="AD843" s="340"/>
      <c r="AE843" s="340"/>
      <c r="AF843" s="340"/>
      <c r="AG843" s="340"/>
      <c r="AH843" s="358" t="s">
        <v>485</v>
      </c>
      <c r="AI843" s="359"/>
      <c r="AJ843" s="359"/>
      <c r="AK843" s="359"/>
      <c r="AL843" s="343" t="s">
        <v>485</v>
      </c>
      <c r="AM843" s="344"/>
      <c r="AN843" s="344"/>
      <c r="AO843" s="345"/>
      <c r="AP843" s="346" t="s">
        <v>589</v>
      </c>
      <c r="AQ843" s="346"/>
      <c r="AR843" s="346"/>
      <c r="AS843" s="346"/>
      <c r="AT843" s="346"/>
      <c r="AU843" s="346"/>
      <c r="AV843" s="346"/>
      <c r="AW843" s="346"/>
      <c r="AX843" s="346"/>
    </row>
    <row r="844" spans="1:50" ht="30" customHeight="1" x14ac:dyDescent="0.15">
      <c r="A844" s="362">
        <v>8</v>
      </c>
      <c r="B844" s="362">
        <v>1</v>
      </c>
      <c r="C844" s="347" t="s">
        <v>598</v>
      </c>
      <c r="D844" s="333"/>
      <c r="E844" s="333"/>
      <c r="F844" s="333"/>
      <c r="G844" s="333"/>
      <c r="H844" s="333"/>
      <c r="I844" s="333"/>
      <c r="J844" s="334">
        <v>4090001001200</v>
      </c>
      <c r="K844" s="335"/>
      <c r="L844" s="335"/>
      <c r="M844" s="335"/>
      <c r="N844" s="335"/>
      <c r="O844" s="335"/>
      <c r="P844" s="348" t="s">
        <v>599</v>
      </c>
      <c r="Q844" s="336"/>
      <c r="R844" s="336"/>
      <c r="S844" s="336"/>
      <c r="T844" s="336"/>
      <c r="U844" s="336"/>
      <c r="V844" s="336"/>
      <c r="W844" s="336"/>
      <c r="X844" s="336"/>
      <c r="Y844" s="337">
        <v>0.9</v>
      </c>
      <c r="Z844" s="338"/>
      <c r="AA844" s="338"/>
      <c r="AB844" s="339"/>
      <c r="AC844" s="340" t="s">
        <v>588</v>
      </c>
      <c r="AD844" s="340"/>
      <c r="AE844" s="340"/>
      <c r="AF844" s="340"/>
      <c r="AG844" s="340"/>
      <c r="AH844" s="358" t="s">
        <v>485</v>
      </c>
      <c r="AI844" s="359"/>
      <c r="AJ844" s="359"/>
      <c r="AK844" s="359"/>
      <c r="AL844" s="343" t="s">
        <v>485</v>
      </c>
      <c r="AM844" s="344"/>
      <c r="AN844" s="344"/>
      <c r="AO844" s="345"/>
      <c r="AP844" s="346" t="s">
        <v>589</v>
      </c>
      <c r="AQ844" s="346"/>
      <c r="AR844" s="346"/>
      <c r="AS844" s="346"/>
      <c r="AT844" s="346"/>
      <c r="AU844" s="346"/>
      <c r="AV844" s="346"/>
      <c r="AW844" s="346"/>
      <c r="AX844" s="346"/>
    </row>
    <row r="845" spans="1:50" ht="30" customHeight="1" x14ac:dyDescent="0.15">
      <c r="A845" s="362">
        <v>9</v>
      </c>
      <c r="B845" s="362">
        <v>1</v>
      </c>
      <c r="C845" s="347" t="s">
        <v>600</v>
      </c>
      <c r="D845" s="333"/>
      <c r="E845" s="333"/>
      <c r="F845" s="333"/>
      <c r="G845" s="333"/>
      <c r="H845" s="333"/>
      <c r="I845" s="333"/>
      <c r="J845" s="334">
        <v>8013305001704</v>
      </c>
      <c r="K845" s="335"/>
      <c r="L845" s="335"/>
      <c r="M845" s="335"/>
      <c r="N845" s="335"/>
      <c r="O845" s="335"/>
      <c r="P845" s="348" t="s">
        <v>601</v>
      </c>
      <c r="Q845" s="336"/>
      <c r="R845" s="336"/>
      <c r="S845" s="336"/>
      <c r="T845" s="336"/>
      <c r="U845" s="336"/>
      <c r="V845" s="336"/>
      <c r="W845" s="336"/>
      <c r="X845" s="336"/>
      <c r="Y845" s="337">
        <v>0.5</v>
      </c>
      <c r="Z845" s="338"/>
      <c r="AA845" s="338"/>
      <c r="AB845" s="339"/>
      <c r="AC845" s="340" t="s">
        <v>588</v>
      </c>
      <c r="AD845" s="340"/>
      <c r="AE845" s="340"/>
      <c r="AF845" s="340"/>
      <c r="AG845" s="340"/>
      <c r="AH845" s="358" t="s">
        <v>485</v>
      </c>
      <c r="AI845" s="359"/>
      <c r="AJ845" s="359"/>
      <c r="AK845" s="359"/>
      <c r="AL845" s="343" t="s">
        <v>485</v>
      </c>
      <c r="AM845" s="344"/>
      <c r="AN845" s="344"/>
      <c r="AO845" s="345"/>
      <c r="AP845" s="346" t="s">
        <v>589</v>
      </c>
      <c r="AQ845" s="346"/>
      <c r="AR845" s="346"/>
      <c r="AS845" s="346"/>
      <c r="AT845" s="346"/>
      <c r="AU845" s="346"/>
      <c r="AV845" s="346"/>
      <c r="AW845" s="346"/>
      <c r="AX845" s="346"/>
    </row>
    <row r="846" spans="1:50" ht="30" customHeight="1" x14ac:dyDescent="0.15">
      <c r="A846" s="362">
        <v>10</v>
      </c>
      <c r="B846" s="362">
        <v>1</v>
      </c>
      <c r="C846" s="347" t="s">
        <v>602</v>
      </c>
      <c r="D846" s="333"/>
      <c r="E846" s="333"/>
      <c r="F846" s="333"/>
      <c r="G846" s="333"/>
      <c r="H846" s="333"/>
      <c r="I846" s="333"/>
      <c r="J846" s="334">
        <v>2010001027031</v>
      </c>
      <c r="K846" s="335"/>
      <c r="L846" s="335"/>
      <c r="M846" s="335"/>
      <c r="N846" s="335"/>
      <c r="O846" s="335"/>
      <c r="P846" s="348" t="s">
        <v>603</v>
      </c>
      <c r="Q846" s="336"/>
      <c r="R846" s="336"/>
      <c r="S846" s="336"/>
      <c r="T846" s="336"/>
      <c r="U846" s="336"/>
      <c r="V846" s="336"/>
      <c r="W846" s="336"/>
      <c r="X846" s="336"/>
      <c r="Y846" s="337">
        <v>0.4</v>
      </c>
      <c r="Z846" s="338"/>
      <c r="AA846" s="338"/>
      <c r="AB846" s="339"/>
      <c r="AC846" s="340" t="s">
        <v>588</v>
      </c>
      <c r="AD846" s="340"/>
      <c r="AE846" s="340"/>
      <c r="AF846" s="340"/>
      <c r="AG846" s="340"/>
      <c r="AH846" s="358" t="s">
        <v>485</v>
      </c>
      <c r="AI846" s="359"/>
      <c r="AJ846" s="359"/>
      <c r="AK846" s="359"/>
      <c r="AL846" s="343" t="s">
        <v>485</v>
      </c>
      <c r="AM846" s="344"/>
      <c r="AN846" s="344"/>
      <c r="AO846" s="345"/>
      <c r="AP846" s="346" t="s">
        <v>589</v>
      </c>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379</v>
      </c>
      <c r="AD869" s="135"/>
      <c r="AE869" s="135"/>
      <c r="AF869" s="135"/>
      <c r="AG869" s="135"/>
      <c r="AH869" s="353" t="s">
        <v>407</v>
      </c>
      <c r="AI869" s="350"/>
      <c r="AJ869" s="350"/>
      <c r="AK869" s="350"/>
      <c r="AL869" s="350" t="s">
        <v>21</v>
      </c>
      <c r="AM869" s="350"/>
      <c r="AN869" s="350"/>
      <c r="AO869" s="355"/>
      <c r="AP869" s="356" t="s">
        <v>344</v>
      </c>
      <c r="AQ869" s="356"/>
      <c r="AR869" s="356"/>
      <c r="AS869" s="356"/>
      <c r="AT869" s="356"/>
      <c r="AU869" s="356"/>
      <c r="AV869" s="356"/>
      <c r="AW869" s="356"/>
      <c r="AX869" s="356"/>
    </row>
    <row r="870" spans="1:50" ht="30" customHeight="1" x14ac:dyDescent="0.15">
      <c r="A870" s="362">
        <v>1</v>
      </c>
      <c r="B870" s="362">
        <v>1</v>
      </c>
      <c r="C870" s="347" t="s">
        <v>557</v>
      </c>
      <c r="D870" s="333"/>
      <c r="E870" s="333"/>
      <c r="F870" s="333"/>
      <c r="G870" s="333"/>
      <c r="H870" s="333"/>
      <c r="I870" s="333"/>
      <c r="J870" s="334">
        <v>3030002075381</v>
      </c>
      <c r="K870" s="335"/>
      <c r="L870" s="335"/>
      <c r="M870" s="335"/>
      <c r="N870" s="335"/>
      <c r="O870" s="335"/>
      <c r="P870" s="348" t="s">
        <v>558</v>
      </c>
      <c r="Q870" s="336"/>
      <c r="R870" s="336"/>
      <c r="S870" s="336"/>
      <c r="T870" s="336"/>
      <c r="U870" s="336"/>
      <c r="V870" s="336"/>
      <c r="W870" s="336"/>
      <c r="X870" s="336"/>
      <c r="Y870" s="337">
        <v>9</v>
      </c>
      <c r="Z870" s="338"/>
      <c r="AA870" s="338"/>
      <c r="AB870" s="339"/>
      <c r="AC870" s="349" t="s">
        <v>411</v>
      </c>
      <c r="AD870" s="357"/>
      <c r="AE870" s="357"/>
      <c r="AF870" s="357"/>
      <c r="AG870" s="357"/>
      <c r="AH870" s="358">
        <v>2</v>
      </c>
      <c r="AI870" s="359"/>
      <c r="AJ870" s="359"/>
      <c r="AK870" s="359"/>
      <c r="AL870" s="343">
        <v>98.7</v>
      </c>
      <c r="AM870" s="344"/>
      <c r="AN870" s="344"/>
      <c r="AO870" s="345"/>
      <c r="AP870" s="346" t="s">
        <v>556</v>
      </c>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363</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379</v>
      </c>
      <c r="AD902" s="135"/>
      <c r="AE902" s="135"/>
      <c r="AF902" s="135"/>
      <c r="AG902" s="135"/>
      <c r="AH902" s="353" t="s">
        <v>407</v>
      </c>
      <c r="AI902" s="350"/>
      <c r="AJ902" s="350"/>
      <c r="AK902" s="350"/>
      <c r="AL902" s="350" t="s">
        <v>21</v>
      </c>
      <c r="AM902" s="350"/>
      <c r="AN902" s="350"/>
      <c r="AO902" s="355"/>
      <c r="AP902" s="356" t="s">
        <v>344</v>
      </c>
      <c r="AQ902" s="356"/>
      <c r="AR902" s="356"/>
      <c r="AS902" s="356"/>
      <c r="AT902" s="356"/>
      <c r="AU902" s="356"/>
      <c r="AV902" s="356"/>
      <c r="AW902" s="356"/>
      <c r="AX902" s="356"/>
    </row>
    <row r="903" spans="1:50" ht="30" customHeight="1" x14ac:dyDescent="0.15">
      <c r="A903" s="362">
        <v>1</v>
      </c>
      <c r="B903" s="362">
        <v>1</v>
      </c>
      <c r="C903" s="347" t="s">
        <v>559</v>
      </c>
      <c r="D903" s="333"/>
      <c r="E903" s="333"/>
      <c r="F903" s="333"/>
      <c r="G903" s="333"/>
      <c r="H903" s="333"/>
      <c r="I903" s="333"/>
      <c r="J903" s="334">
        <v>3090002012503</v>
      </c>
      <c r="K903" s="335"/>
      <c r="L903" s="335"/>
      <c r="M903" s="335"/>
      <c r="N903" s="335"/>
      <c r="O903" s="335"/>
      <c r="P903" s="348" t="s">
        <v>560</v>
      </c>
      <c r="Q903" s="336"/>
      <c r="R903" s="336"/>
      <c r="S903" s="336"/>
      <c r="T903" s="336"/>
      <c r="U903" s="336"/>
      <c r="V903" s="336"/>
      <c r="W903" s="336"/>
      <c r="X903" s="336"/>
      <c r="Y903" s="337">
        <v>7</v>
      </c>
      <c r="Z903" s="338"/>
      <c r="AA903" s="338"/>
      <c r="AB903" s="339"/>
      <c r="AC903" s="349" t="s">
        <v>418</v>
      </c>
      <c r="AD903" s="357"/>
      <c r="AE903" s="357"/>
      <c r="AF903" s="357"/>
      <c r="AG903" s="357"/>
      <c r="AH903" s="358" t="s">
        <v>561</v>
      </c>
      <c r="AI903" s="359"/>
      <c r="AJ903" s="359"/>
      <c r="AK903" s="359"/>
      <c r="AL903" s="343" t="s">
        <v>494</v>
      </c>
      <c r="AM903" s="344"/>
      <c r="AN903" s="344"/>
      <c r="AO903" s="345"/>
      <c r="AP903" s="346" t="s">
        <v>562</v>
      </c>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379</v>
      </c>
      <c r="AD935" s="135"/>
      <c r="AE935" s="135"/>
      <c r="AF935" s="135"/>
      <c r="AG935" s="135"/>
      <c r="AH935" s="353" t="s">
        <v>407</v>
      </c>
      <c r="AI935" s="350"/>
      <c r="AJ935" s="350"/>
      <c r="AK935" s="350"/>
      <c r="AL935" s="350" t="s">
        <v>21</v>
      </c>
      <c r="AM935" s="350"/>
      <c r="AN935" s="350"/>
      <c r="AO935" s="355"/>
      <c r="AP935" s="356" t="s">
        <v>344</v>
      </c>
      <c r="AQ935" s="356"/>
      <c r="AR935" s="356"/>
      <c r="AS935" s="356"/>
      <c r="AT935" s="356"/>
      <c r="AU935" s="356"/>
      <c r="AV935" s="356"/>
      <c r="AW935" s="356"/>
      <c r="AX935" s="356"/>
    </row>
    <row r="936" spans="1:50" ht="30" customHeight="1" x14ac:dyDescent="0.15">
      <c r="A936" s="362">
        <v>1</v>
      </c>
      <c r="B936" s="362">
        <v>1</v>
      </c>
      <c r="C936" s="347" t="s">
        <v>563</v>
      </c>
      <c r="D936" s="333"/>
      <c r="E936" s="333"/>
      <c r="F936" s="333"/>
      <c r="G936" s="333"/>
      <c r="H936" s="333"/>
      <c r="I936" s="333"/>
      <c r="J936" s="334">
        <v>6010505001148</v>
      </c>
      <c r="K936" s="335"/>
      <c r="L936" s="335"/>
      <c r="M936" s="335"/>
      <c r="N936" s="335"/>
      <c r="O936" s="335"/>
      <c r="P936" s="348" t="s">
        <v>564</v>
      </c>
      <c r="Q936" s="336"/>
      <c r="R936" s="336"/>
      <c r="S936" s="336"/>
      <c r="T936" s="336"/>
      <c r="U936" s="336"/>
      <c r="V936" s="336"/>
      <c r="W936" s="336"/>
      <c r="X936" s="336"/>
      <c r="Y936" s="337">
        <v>4</v>
      </c>
      <c r="Z936" s="338"/>
      <c r="AA936" s="338"/>
      <c r="AB936" s="339"/>
      <c r="AC936" s="349" t="s">
        <v>415</v>
      </c>
      <c r="AD936" s="357"/>
      <c r="AE936" s="357"/>
      <c r="AF936" s="357"/>
      <c r="AG936" s="357"/>
      <c r="AH936" s="358">
        <v>1</v>
      </c>
      <c r="AI936" s="359"/>
      <c r="AJ936" s="359"/>
      <c r="AK936" s="359"/>
      <c r="AL936" s="343" t="s">
        <v>555</v>
      </c>
      <c r="AM936" s="344"/>
      <c r="AN936" s="344"/>
      <c r="AO936" s="345"/>
      <c r="AP936" s="346" t="s">
        <v>565</v>
      </c>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379</v>
      </c>
      <c r="AD968" s="135"/>
      <c r="AE968" s="135"/>
      <c r="AF968" s="135"/>
      <c r="AG968" s="135"/>
      <c r="AH968" s="353" t="s">
        <v>407</v>
      </c>
      <c r="AI968" s="350"/>
      <c r="AJ968" s="350"/>
      <c r="AK968" s="350"/>
      <c r="AL968" s="350" t="s">
        <v>21</v>
      </c>
      <c r="AM968" s="350"/>
      <c r="AN968" s="350"/>
      <c r="AO968" s="355"/>
      <c r="AP968" s="356" t="s">
        <v>344</v>
      </c>
      <c r="AQ968" s="356"/>
      <c r="AR968" s="356"/>
      <c r="AS968" s="356"/>
      <c r="AT968" s="356"/>
      <c r="AU968" s="356"/>
      <c r="AV968" s="356"/>
      <c r="AW968" s="356"/>
      <c r="AX968" s="356"/>
    </row>
    <row r="969" spans="1:50" ht="50.45" customHeight="1" x14ac:dyDescent="0.15">
      <c r="A969" s="362">
        <v>1</v>
      </c>
      <c r="B969" s="362">
        <v>1</v>
      </c>
      <c r="C969" s="347" t="s">
        <v>566</v>
      </c>
      <c r="D969" s="333"/>
      <c r="E969" s="333"/>
      <c r="F969" s="333"/>
      <c r="G969" s="333"/>
      <c r="H969" s="333"/>
      <c r="I969" s="333"/>
      <c r="J969" s="334">
        <v>5080105003679</v>
      </c>
      <c r="K969" s="335"/>
      <c r="L969" s="335"/>
      <c r="M969" s="335"/>
      <c r="N969" s="335"/>
      <c r="O969" s="335"/>
      <c r="P969" s="348" t="s">
        <v>567</v>
      </c>
      <c r="Q969" s="336"/>
      <c r="R969" s="336"/>
      <c r="S969" s="336"/>
      <c r="T969" s="336"/>
      <c r="U969" s="336"/>
      <c r="V969" s="336"/>
      <c r="W969" s="336"/>
      <c r="X969" s="336"/>
      <c r="Y969" s="337">
        <v>4</v>
      </c>
      <c r="Z969" s="338"/>
      <c r="AA969" s="338"/>
      <c r="AB969" s="339"/>
      <c r="AC969" s="349" t="s">
        <v>411</v>
      </c>
      <c r="AD969" s="357"/>
      <c r="AE969" s="357"/>
      <c r="AF969" s="357"/>
      <c r="AG969" s="357"/>
      <c r="AH969" s="358">
        <v>1</v>
      </c>
      <c r="AI969" s="359"/>
      <c r="AJ969" s="359"/>
      <c r="AK969" s="359"/>
      <c r="AL969" s="343">
        <v>96.7</v>
      </c>
      <c r="AM969" s="344"/>
      <c r="AN969" s="344"/>
      <c r="AO969" s="345"/>
      <c r="AP969" s="346" t="s">
        <v>556</v>
      </c>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379</v>
      </c>
      <c r="AD1001" s="135"/>
      <c r="AE1001" s="135"/>
      <c r="AF1001" s="135"/>
      <c r="AG1001" s="135"/>
      <c r="AH1001" s="353" t="s">
        <v>407</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customHeight="1" x14ac:dyDescent="0.15">
      <c r="A1002" s="362">
        <v>1</v>
      </c>
      <c r="B1002" s="362">
        <v>1</v>
      </c>
      <c r="C1002" s="347" t="s">
        <v>568</v>
      </c>
      <c r="D1002" s="333"/>
      <c r="E1002" s="333"/>
      <c r="F1002" s="333"/>
      <c r="G1002" s="333"/>
      <c r="H1002" s="333"/>
      <c r="I1002" s="333"/>
      <c r="J1002" s="334">
        <v>3011101013151</v>
      </c>
      <c r="K1002" s="335"/>
      <c r="L1002" s="335"/>
      <c r="M1002" s="335"/>
      <c r="N1002" s="335"/>
      <c r="O1002" s="335"/>
      <c r="P1002" s="348" t="s">
        <v>569</v>
      </c>
      <c r="Q1002" s="336"/>
      <c r="R1002" s="336"/>
      <c r="S1002" s="336"/>
      <c r="T1002" s="336"/>
      <c r="U1002" s="336"/>
      <c r="V1002" s="336"/>
      <c r="W1002" s="336"/>
      <c r="X1002" s="336"/>
      <c r="Y1002" s="337">
        <v>4</v>
      </c>
      <c r="Z1002" s="338"/>
      <c r="AA1002" s="338"/>
      <c r="AB1002" s="339"/>
      <c r="AC1002" s="349" t="s">
        <v>411</v>
      </c>
      <c r="AD1002" s="357"/>
      <c r="AE1002" s="357"/>
      <c r="AF1002" s="357"/>
      <c r="AG1002" s="357"/>
      <c r="AH1002" s="358">
        <v>4</v>
      </c>
      <c r="AI1002" s="359"/>
      <c r="AJ1002" s="359"/>
      <c r="AK1002" s="359"/>
      <c r="AL1002" s="343">
        <v>90.5</v>
      </c>
      <c r="AM1002" s="344"/>
      <c r="AN1002" s="344"/>
      <c r="AO1002" s="345"/>
      <c r="AP1002" s="346" t="s">
        <v>556</v>
      </c>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379</v>
      </c>
      <c r="AD1034" s="135"/>
      <c r="AE1034" s="135"/>
      <c r="AF1034" s="135"/>
      <c r="AG1034" s="135"/>
      <c r="AH1034" s="353" t="s">
        <v>407</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379</v>
      </c>
      <c r="AD1067" s="135"/>
      <c r="AE1067" s="135"/>
      <c r="AF1067" s="135"/>
      <c r="AG1067" s="135"/>
      <c r="AH1067" s="353" t="s">
        <v>407</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customHeight="1" x14ac:dyDescent="0.15">
      <c r="A1098" s="363" t="s">
        <v>369</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385</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370</v>
      </c>
      <c r="AQ1101" s="356"/>
      <c r="AR1101" s="356"/>
      <c r="AS1101" s="356"/>
      <c r="AT1101" s="356"/>
      <c r="AU1101" s="356"/>
      <c r="AV1101" s="356"/>
      <c r="AW1101" s="356"/>
      <c r="AX1101" s="356"/>
    </row>
    <row r="1102" spans="1:50" ht="30" customHeight="1" x14ac:dyDescent="0.15">
      <c r="A1102" s="362">
        <v>1</v>
      </c>
      <c r="B1102" s="362">
        <v>1</v>
      </c>
      <c r="C1102" s="360"/>
      <c r="D1102" s="360"/>
      <c r="E1102" s="133" t="s">
        <v>556</v>
      </c>
      <c r="F1102" s="361"/>
      <c r="G1102" s="361"/>
      <c r="H1102" s="361"/>
      <c r="I1102" s="361"/>
      <c r="J1102" s="334" t="s">
        <v>494</v>
      </c>
      <c r="K1102" s="335"/>
      <c r="L1102" s="335"/>
      <c r="M1102" s="335"/>
      <c r="N1102" s="335"/>
      <c r="O1102" s="335"/>
      <c r="P1102" s="348" t="s">
        <v>556</v>
      </c>
      <c r="Q1102" s="336"/>
      <c r="R1102" s="336"/>
      <c r="S1102" s="336"/>
      <c r="T1102" s="336"/>
      <c r="U1102" s="336"/>
      <c r="V1102" s="336"/>
      <c r="W1102" s="336"/>
      <c r="X1102" s="336"/>
      <c r="Y1102" s="337" t="s">
        <v>585</v>
      </c>
      <c r="Z1102" s="338"/>
      <c r="AA1102" s="338"/>
      <c r="AB1102" s="339"/>
      <c r="AC1102" s="340"/>
      <c r="AD1102" s="340"/>
      <c r="AE1102" s="340"/>
      <c r="AF1102" s="340"/>
      <c r="AG1102" s="340"/>
      <c r="AH1102" s="341" t="s">
        <v>494</v>
      </c>
      <c r="AI1102" s="342"/>
      <c r="AJ1102" s="342"/>
      <c r="AK1102" s="342"/>
      <c r="AL1102" s="343" t="s">
        <v>494</v>
      </c>
      <c r="AM1102" s="344"/>
      <c r="AN1102" s="344"/>
      <c r="AO1102" s="345"/>
      <c r="AP1102" s="346" t="s">
        <v>556</v>
      </c>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7" priority="14013">
      <formula>IF(RIGHT(TEXT(P14,"0.#"),1)=".",FALSE,TRUE)</formula>
    </cfRule>
    <cfRule type="expression" dxfId="2106" priority="14014">
      <formula>IF(RIGHT(TEXT(P14,"0.#"),1)=".",TRUE,FALSE)</formula>
    </cfRule>
  </conditionalFormatting>
  <conditionalFormatting sqref="AE32">
    <cfRule type="expression" dxfId="2105" priority="14003">
      <formula>IF(RIGHT(TEXT(AE32,"0.#"),1)=".",FALSE,TRUE)</formula>
    </cfRule>
    <cfRule type="expression" dxfId="2104" priority="14004">
      <formula>IF(RIGHT(TEXT(AE32,"0.#"),1)=".",TRUE,FALSE)</formula>
    </cfRule>
  </conditionalFormatting>
  <conditionalFormatting sqref="P18:AX18">
    <cfRule type="expression" dxfId="2103" priority="13889">
      <formula>IF(RIGHT(TEXT(P18,"0.#"),1)=".",FALSE,TRUE)</formula>
    </cfRule>
    <cfRule type="expression" dxfId="2102" priority="13890">
      <formula>IF(RIGHT(TEXT(P18,"0.#"),1)=".",TRUE,FALSE)</formula>
    </cfRule>
  </conditionalFormatting>
  <conditionalFormatting sqref="Y782">
    <cfRule type="expression" dxfId="2101" priority="13885">
      <formula>IF(RIGHT(TEXT(Y782,"0.#"),1)=".",FALSE,TRUE)</formula>
    </cfRule>
    <cfRule type="expression" dxfId="2100" priority="13886">
      <formula>IF(RIGHT(TEXT(Y782,"0.#"),1)=".",TRUE,FALSE)</formula>
    </cfRule>
  </conditionalFormatting>
  <conditionalFormatting sqref="Y791">
    <cfRule type="expression" dxfId="2099" priority="13881">
      <formula>IF(RIGHT(TEXT(Y791,"0.#"),1)=".",FALSE,TRUE)</formula>
    </cfRule>
    <cfRule type="expression" dxfId="2098" priority="13882">
      <formula>IF(RIGHT(TEXT(Y791,"0.#"),1)=".",TRUE,FALSE)</formula>
    </cfRule>
  </conditionalFormatting>
  <conditionalFormatting sqref="Y822:Y829 Y820 Y809:Y816 Y807 Y796:Y803 Y794">
    <cfRule type="expression" dxfId="2097" priority="13663">
      <formula>IF(RIGHT(TEXT(Y794,"0.#"),1)=".",FALSE,TRUE)</formula>
    </cfRule>
    <cfRule type="expression" dxfId="2096" priority="13664">
      <formula>IF(RIGHT(TEXT(Y794,"0.#"),1)=".",TRUE,FALSE)</formula>
    </cfRule>
  </conditionalFormatting>
  <conditionalFormatting sqref="P16:AQ17 P15:AX15 P13:AX13">
    <cfRule type="expression" dxfId="2095" priority="13711">
      <formula>IF(RIGHT(TEXT(P13,"0.#"),1)=".",FALSE,TRUE)</formula>
    </cfRule>
    <cfRule type="expression" dxfId="2094" priority="13712">
      <formula>IF(RIGHT(TEXT(P13,"0.#"),1)=".",TRUE,FALSE)</formula>
    </cfRule>
  </conditionalFormatting>
  <conditionalFormatting sqref="P19:AJ19">
    <cfRule type="expression" dxfId="2093" priority="13709">
      <formula>IF(RIGHT(TEXT(P19,"0.#"),1)=".",FALSE,TRUE)</formula>
    </cfRule>
    <cfRule type="expression" dxfId="2092" priority="13710">
      <formula>IF(RIGHT(TEXT(P19,"0.#"),1)=".",TRUE,FALSE)</formula>
    </cfRule>
  </conditionalFormatting>
  <conditionalFormatting sqref="AE101 AQ101">
    <cfRule type="expression" dxfId="2091" priority="13701">
      <formula>IF(RIGHT(TEXT(AE101,"0.#"),1)=".",FALSE,TRUE)</formula>
    </cfRule>
    <cfRule type="expression" dxfId="2090" priority="13702">
      <formula>IF(RIGHT(TEXT(AE101,"0.#"),1)=".",TRUE,FALSE)</formula>
    </cfRule>
  </conditionalFormatting>
  <conditionalFormatting sqref="Y783:Y790 Y781">
    <cfRule type="expression" dxfId="2089" priority="13687">
      <formula>IF(RIGHT(TEXT(Y781,"0.#"),1)=".",FALSE,TRUE)</formula>
    </cfRule>
    <cfRule type="expression" dxfId="2088" priority="13688">
      <formula>IF(RIGHT(TEXT(Y781,"0.#"),1)=".",TRUE,FALSE)</formula>
    </cfRule>
  </conditionalFormatting>
  <conditionalFormatting sqref="AU782">
    <cfRule type="expression" dxfId="2087" priority="13685">
      <formula>IF(RIGHT(TEXT(AU782,"0.#"),1)=".",FALSE,TRUE)</formula>
    </cfRule>
    <cfRule type="expression" dxfId="2086" priority="13686">
      <formula>IF(RIGHT(TEXT(AU782,"0.#"),1)=".",TRUE,FALSE)</formula>
    </cfRule>
  </conditionalFormatting>
  <conditionalFormatting sqref="AU791">
    <cfRule type="expression" dxfId="2085" priority="13683">
      <formula>IF(RIGHT(TEXT(AU791,"0.#"),1)=".",FALSE,TRUE)</formula>
    </cfRule>
    <cfRule type="expression" dxfId="2084" priority="13684">
      <formula>IF(RIGHT(TEXT(AU791,"0.#"),1)=".",TRUE,FALSE)</formula>
    </cfRule>
  </conditionalFormatting>
  <conditionalFormatting sqref="AU783:AU790 AU781">
    <cfRule type="expression" dxfId="2083" priority="13681">
      <formula>IF(RIGHT(TEXT(AU781,"0.#"),1)=".",FALSE,TRUE)</formula>
    </cfRule>
    <cfRule type="expression" dxfId="2082" priority="13682">
      <formula>IF(RIGHT(TEXT(AU781,"0.#"),1)=".",TRUE,FALSE)</formula>
    </cfRule>
  </conditionalFormatting>
  <conditionalFormatting sqref="Y821 Y808 Y795">
    <cfRule type="expression" dxfId="2081" priority="13667">
      <formula>IF(RIGHT(TEXT(Y795,"0.#"),1)=".",FALSE,TRUE)</formula>
    </cfRule>
    <cfRule type="expression" dxfId="2080" priority="13668">
      <formula>IF(RIGHT(TEXT(Y795,"0.#"),1)=".",TRUE,FALSE)</formula>
    </cfRule>
  </conditionalFormatting>
  <conditionalFormatting sqref="Y830 Y817 Y804">
    <cfRule type="expression" dxfId="2079" priority="13665">
      <formula>IF(RIGHT(TEXT(Y804,"0.#"),1)=".",FALSE,TRUE)</formula>
    </cfRule>
    <cfRule type="expression" dxfId="2078" priority="13666">
      <formula>IF(RIGHT(TEXT(Y804,"0.#"),1)=".",TRUE,FALSE)</formula>
    </cfRule>
  </conditionalFormatting>
  <conditionalFormatting sqref="AU821 AU808">
    <cfRule type="expression" dxfId="2077" priority="13661">
      <formula>IF(RIGHT(TEXT(AU808,"0.#"),1)=".",FALSE,TRUE)</formula>
    </cfRule>
    <cfRule type="expression" dxfId="2076" priority="13662">
      <formula>IF(RIGHT(TEXT(AU808,"0.#"),1)=".",TRUE,FALSE)</formula>
    </cfRule>
  </conditionalFormatting>
  <conditionalFormatting sqref="AU830 AU817 AU804">
    <cfRule type="expression" dxfId="2075" priority="13659">
      <formula>IF(RIGHT(TEXT(AU804,"0.#"),1)=".",FALSE,TRUE)</formula>
    </cfRule>
    <cfRule type="expression" dxfId="2074" priority="13660">
      <formula>IF(RIGHT(TEXT(AU804,"0.#"),1)=".",TRUE,FALSE)</formula>
    </cfRule>
  </conditionalFormatting>
  <conditionalFormatting sqref="AU822:AU829 AU820 AU809:AU816 AU807 AU796:AU803 AU794">
    <cfRule type="expression" dxfId="2073" priority="13657">
      <formula>IF(RIGHT(TEXT(AU794,"0.#"),1)=".",FALSE,TRUE)</formula>
    </cfRule>
    <cfRule type="expression" dxfId="2072" priority="13658">
      <formula>IF(RIGHT(TEXT(AU794,"0.#"),1)=".",TRUE,FALSE)</formula>
    </cfRule>
  </conditionalFormatting>
  <conditionalFormatting sqref="AM87">
    <cfRule type="expression" dxfId="2071" priority="13311">
      <formula>IF(RIGHT(TEXT(AM87,"0.#"),1)=".",FALSE,TRUE)</formula>
    </cfRule>
    <cfRule type="expression" dxfId="2070" priority="13312">
      <formula>IF(RIGHT(TEXT(AM87,"0.#"),1)=".",TRUE,FALSE)</formula>
    </cfRule>
  </conditionalFormatting>
  <conditionalFormatting sqref="AE55">
    <cfRule type="expression" dxfId="2069" priority="13379">
      <formula>IF(RIGHT(TEXT(AE55,"0.#"),1)=".",FALSE,TRUE)</formula>
    </cfRule>
    <cfRule type="expression" dxfId="2068" priority="13380">
      <formula>IF(RIGHT(TEXT(AE55,"0.#"),1)=".",TRUE,FALSE)</formula>
    </cfRule>
  </conditionalFormatting>
  <conditionalFormatting sqref="AI55">
    <cfRule type="expression" dxfId="2067" priority="13377">
      <formula>IF(RIGHT(TEXT(AI55,"0.#"),1)=".",FALSE,TRUE)</formula>
    </cfRule>
    <cfRule type="expression" dxfId="2066" priority="13378">
      <formula>IF(RIGHT(TEXT(AI55,"0.#"),1)=".",TRUE,FALSE)</formula>
    </cfRule>
  </conditionalFormatting>
  <conditionalFormatting sqref="AM34">
    <cfRule type="expression" dxfId="2065" priority="13457">
      <formula>IF(RIGHT(TEXT(AM34,"0.#"),1)=".",FALSE,TRUE)</formula>
    </cfRule>
    <cfRule type="expression" dxfId="2064" priority="13458">
      <formula>IF(RIGHT(TEXT(AM34,"0.#"),1)=".",TRUE,FALSE)</formula>
    </cfRule>
  </conditionalFormatting>
  <conditionalFormatting sqref="AE33">
    <cfRule type="expression" dxfId="2063" priority="13471">
      <formula>IF(RIGHT(TEXT(AE33,"0.#"),1)=".",FALSE,TRUE)</formula>
    </cfRule>
    <cfRule type="expression" dxfId="2062" priority="13472">
      <formula>IF(RIGHT(TEXT(AE33,"0.#"),1)=".",TRUE,FALSE)</formula>
    </cfRule>
  </conditionalFormatting>
  <conditionalFormatting sqref="AE34">
    <cfRule type="expression" dxfId="2061" priority="13469">
      <formula>IF(RIGHT(TEXT(AE34,"0.#"),1)=".",FALSE,TRUE)</formula>
    </cfRule>
    <cfRule type="expression" dxfId="2060" priority="13470">
      <formula>IF(RIGHT(TEXT(AE34,"0.#"),1)=".",TRUE,FALSE)</formula>
    </cfRule>
  </conditionalFormatting>
  <conditionalFormatting sqref="AI34">
    <cfRule type="expression" dxfId="2059" priority="13467">
      <formula>IF(RIGHT(TEXT(AI34,"0.#"),1)=".",FALSE,TRUE)</formula>
    </cfRule>
    <cfRule type="expression" dxfId="2058" priority="13468">
      <formula>IF(RIGHT(TEXT(AI34,"0.#"),1)=".",TRUE,FALSE)</formula>
    </cfRule>
  </conditionalFormatting>
  <conditionalFormatting sqref="AI33">
    <cfRule type="expression" dxfId="2057" priority="13465">
      <formula>IF(RIGHT(TEXT(AI33,"0.#"),1)=".",FALSE,TRUE)</formula>
    </cfRule>
    <cfRule type="expression" dxfId="2056" priority="13466">
      <formula>IF(RIGHT(TEXT(AI33,"0.#"),1)=".",TRUE,FALSE)</formula>
    </cfRule>
  </conditionalFormatting>
  <conditionalFormatting sqref="AI32">
    <cfRule type="expression" dxfId="2055" priority="13463">
      <formula>IF(RIGHT(TEXT(AI32,"0.#"),1)=".",FALSE,TRUE)</formula>
    </cfRule>
    <cfRule type="expression" dxfId="2054" priority="13464">
      <formula>IF(RIGHT(TEXT(AI32,"0.#"),1)=".",TRUE,FALSE)</formula>
    </cfRule>
  </conditionalFormatting>
  <conditionalFormatting sqref="AM32">
    <cfRule type="expression" dxfId="2053" priority="13461">
      <formula>IF(RIGHT(TEXT(AM32,"0.#"),1)=".",FALSE,TRUE)</formula>
    </cfRule>
    <cfRule type="expression" dxfId="2052" priority="13462">
      <formula>IF(RIGHT(TEXT(AM32,"0.#"),1)=".",TRUE,FALSE)</formula>
    </cfRule>
  </conditionalFormatting>
  <conditionalFormatting sqref="AM33">
    <cfRule type="expression" dxfId="2051" priority="13459">
      <formula>IF(RIGHT(TEXT(AM33,"0.#"),1)=".",FALSE,TRUE)</formula>
    </cfRule>
    <cfRule type="expression" dxfId="2050" priority="13460">
      <formula>IF(RIGHT(TEXT(AM33,"0.#"),1)=".",TRUE,FALSE)</formula>
    </cfRule>
  </conditionalFormatting>
  <conditionalFormatting sqref="AQ32:AQ34">
    <cfRule type="expression" dxfId="2049" priority="13451">
      <formula>IF(RIGHT(TEXT(AQ32,"0.#"),1)=".",FALSE,TRUE)</formula>
    </cfRule>
    <cfRule type="expression" dxfId="2048" priority="13452">
      <formula>IF(RIGHT(TEXT(AQ32,"0.#"),1)=".",TRUE,FALSE)</formula>
    </cfRule>
  </conditionalFormatting>
  <conditionalFormatting sqref="AU32:AU34">
    <cfRule type="expression" dxfId="2047" priority="13449">
      <formula>IF(RIGHT(TEXT(AU32,"0.#"),1)=".",FALSE,TRUE)</formula>
    </cfRule>
    <cfRule type="expression" dxfId="2046" priority="13450">
      <formula>IF(RIGHT(TEXT(AU32,"0.#"),1)=".",TRUE,FALSE)</formula>
    </cfRule>
  </conditionalFormatting>
  <conditionalFormatting sqref="AE53">
    <cfRule type="expression" dxfId="2045" priority="13383">
      <formula>IF(RIGHT(TEXT(AE53,"0.#"),1)=".",FALSE,TRUE)</formula>
    </cfRule>
    <cfRule type="expression" dxfId="2044" priority="13384">
      <formula>IF(RIGHT(TEXT(AE53,"0.#"),1)=".",TRUE,FALSE)</formula>
    </cfRule>
  </conditionalFormatting>
  <conditionalFormatting sqref="AE54">
    <cfRule type="expression" dxfId="2043" priority="13381">
      <formula>IF(RIGHT(TEXT(AE54,"0.#"),1)=".",FALSE,TRUE)</formula>
    </cfRule>
    <cfRule type="expression" dxfId="2042" priority="13382">
      <formula>IF(RIGHT(TEXT(AE54,"0.#"),1)=".",TRUE,FALSE)</formula>
    </cfRule>
  </conditionalFormatting>
  <conditionalFormatting sqref="AI54">
    <cfRule type="expression" dxfId="2041" priority="13375">
      <formula>IF(RIGHT(TEXT(AI54,"0.#"),1)=".",FALSE,TRUE)</formula>
    </cfRule>
    <cfRule type="expression" dxfId="2040" priority="13376">
      <formula>IF(RIGHT(TEXT(AI54,"0.#"),1)=".",TRUE,FALSE)</formula>
    </cfRule>
  </conditionalFormatting>
  <conditionalFormatting sqref="AI53">
    <cfRule type="expression" dxfId="2039" priority="13373">
      <formula>IF(RIGHT(TEXT(AI53,"0.#"),1)=".",FALSE,TRUE)</formula>
    </cfRule>
    <cfRule type="expression" dxfId="2038" priority="13374">
      <formula>IF(RIGHT(TEXT(AI53,"0.#"),1)=".",TRUE,FALSE)</formula>
    </cfRule>
  </conditionalFormatting>
  <conditionalFormatting sqref="AM53">
    <cfRule type="expression" dxfId="2037" priority="13371">
      <formula>IF(RIGHT(TEXT(AM53,"0.#"),1)=".",FALSE,TRUE)</formula>
    </cfRule>
    <cfRule type="expression" dxfId="2036" priority="13372">
      <formula>IF(RIGHT(TEXT(AM53,"0.#"),1)=".",TRUE,FALSE)</formula>
    </cfRule>
  </conditionalFormatting>
  <conditionalFormatting sqref="AM54">
    <cfRule type="expression" dxfId="2035" priority="13369">
      <formula>IF(RIGHT(TEXT(AM54,"0.#"),1)=".",FALSE,TRUE)</formula>
    </cfRule>
    <cfRule type="expression" dxfId="2034" priority="13370">
      <formula>IF(RIGHT(TEXT(AM54,"0.#"),1)=".",TRUE,FALSE)</formula>
    </cfRule>
  </conditionalFormatting>
  <conditionalFormatting sqref="AM55">
    <cfRule type="expression" dxfId="2033" priority="13367">
      <formula>IF(RIGHT(TEXT(AM55,"0.#"),1)=".",FALSE,TRUE)</formula>
    </cfRule>
    <cfRule type="expression" dxfId="2032" priority="13368">
      <formula>IF(RIGHT(TEXT(AM55,"0.#"),1)=".",TRUE,FALSE)</formula>
    </cfRule>
  </conditionalFormatting>
  <conditionalFormatting sqref="AE60">
    <cfRule type="expression" dxfId="2031" priority="13353">
      <formula>IF(RIGHT(TEXT(AE60,"0.#"),1)=".",FALSE,TRUE)</formula>
    </cfRule>
    <cfRule type="expression" dxfId="2030" priority="13354">
      <formula>IF(RIGHT(TEXT(AE60,"0.#"),1)=".",TRUE,FALSE)</formula>
    </cfRule>
  </conditionalFormatting>
  <conditionalFormatting sqref="AE61">
    <cfRule type="expression" dxfId="2029" priority="13351">
      <formula>IF(RIGHT(TEXT(AE61,"0.#"),1)=".",FALSE,TRUE)</formula>
    </cfRule>
    <cfRule type="expression" dxfId="2028" priority="13352">
      <formula>IF(RIGHT(TEXT(AE61,"0.#"),1)=".",TRUE,FALSE)</formula>
    </cfRule>
  </conditionalFormatting>
  <conditionalFormatting sqref="AE62">
    <cfRule type="expression" dxfId="2027" priority="13349">
      <formula>IF(RIGHT(TEXT(AE62,"0.#"),1)=".",FALSE,TRUE)</formula>
    </cfRule>
    <cfRule type="expression" dxfId="2026" priority="13350">
      <formula>IF(RIGHT(TEXT(AE62,"0.#"),1)=".",TRUE,FALSE)</formula>
    </cfRule>
  </conditionalFormatting>
  <conditionalFormatting sqref="AI62">
    <cfRule type="expression" dxfId="2025" priority="13347">
      <formula>IF(RIGHT(TEXT(AI62,"0.#"),1)=".",FALSE,TRUE)</formula>
    </cfRule>
    <cfRule type="expression" dxfId="2024" priority="13348">
      <formula>IF(RIGHT(TEXT(AI62,"0.#"),1)=".",TRUE,FALSE)</formula>
    </cfRule>
  </conditionalFormatting>
  <conditionalFormatting sqref="AI61">
    <cfRule type="expression" dxfId="2023" priority="13345">
      <formula>IF(RIGHT(TEXT(AI61,"0.#"),1)=".",FALSE,TRUE)</formula>
    </cfRule>
    <cfRule type="expression" dxfId="2022" priority="13346">
      <formula>IF(RIGHT(TEXT(AI61,"0.#"),1)=".",TRUE,FALSE)</formula>
    </cfRule>
  </conditionalFormatting>
  <conditionalFormatting sqref="AI60">
    <cfRule type="expression" dxfId="2021" priority="13343">
      <formula>IF(RIGHT(TEXT(AI60,"0.#"),1)=".",FALSE,TRUE)</formula>
    </cfRule>
    <cfRule type="expression" dxfId="2020" priority="13344">
      <formula>IF(RIGHT(TEXT(AI60,"0.#"),1)=".",TRUE,FALSE)</formula>
    </cfRule>
  </conditionalFormatting>
  <conditionalFormatting sqref="AM60">
    <cfRule type="expression" dxfId="2019" priority="13341">
      <formula>IF(RIGHT(TEXT(AM60,"0.#"),1)=".",FALSE,TRUE)</formula>
    </cfRule>
    <cfRule type="expression" dxfId="2018" priority="13342">
      <formula>IF(RIGHT(TEXT(AM60,"0.#"),1)=".",TRUE,FALSE)</formula>
    </cfRule>
  </conditionalFormatting>
  <conditionalFormatting sqref="AM61">
    <cfRule type="expression" dxfId="2017" priority="13339">
      <formula>IF(RIGHT(TEXT(AM61,"0.#"),1)=".",FALSE,TRUE)</formula>
    </cfRule>
    <cfRule type="expression" dxfId="2016" priority="13340">
      <formula>IF(RIGHT(TEXT(AM61,"0.#"),1)=".",TRUE,FALSE)</formula>
    </cfRule>
  </conditionalFormatting>
  <conditionalFormatting sqref="AM62">
    <cfRule type="expression" dxfId="2015" priority="13337">
      <formula>IF(RIGHT(TEXT(AM62,"0.#"),1)=".",FALSE,TRUE)</formula>
    </cfRule>
    <cfRule type="expression" dxfId="2014" priority="13338">
      <formula>IF(RIGHT(TEXT(AM62,"0.#"),1)=".",TRUE,FALSE)</formula>
    </cfRule>
  </conditionalFormatting>
  <conditionalFormatting sqref="AE87">
    <cfRule type="expression" dxfId="2013" priority="13323">
      <formula>IF(RIGHT(TEXT(AE87,"0.#"),1)=".",FALSE,TRUE)</formula>
    </cfRule>
    <cfRule type="expression" dxfId="2012" priority="13324">
      <formula>IF(RIGHT(TEXT(AE87,"0.#"),1)=".",TRUE,FALSE)</formula>
    </cfRule>
  </conditionalFormatting>
  <conditionalFormatting sqref="AE88">
    <cfRule type="expression" dxfId="2011" priority="13321">
      <formula>IF(RIGHT(TEXT(AE88,"0.#"),1)=".",FALSE,TRUE)</formula>
    </cfRule>
    <cfRule type="expression" dxfId="2010" priority="13322">
      <formula>IF(RIGHT(TEXT(AE88,"0.#"),1)=".",TRUE,FALSE)</formula>
    </cfRule>
  </conditionalFormatting>
  <conditionalFormatting sqref="AE89">
    <cfRule type="expression" dxfId="2009" priority="13319">
      <formula>IF(RIGHT(TEXT(AE89,"0.#"),1)=".",FALSE,TRUE)</formula>
    </cfRule>
    <cfRule type="expression" dxfId="2008" priority="13320">
      <formula>IF(RIGHT(TEXT(AE89,"0.#"),1)=".",TRUE,FALSE)</formula>
    </cfRule>
  </conditionalFormatting>
  <conditionalFormatting sqref="AI89">
    <cfRule type="expression" dxfId="2007" priority="13317">
      <formula>IF(RIGHT(TEXT(AI89,"0.#"),1)=".",FALSE,TRUE)</formula>
    </cfRule>
    <cfRule type="expression" dxfId="2006" priority="13318">
      <formula>IF(RIGHT(TEXT(AI89,"0.#"),1)=".",TRUE,FALSE)</formula>
    </cfRule>
  </conditionalFormatting>
  <conditionalFormatting sqref="AI88">
    <cfRule type="expression" dxfId="2005" priority="13315">
      <formula>IF(RIGHT(TEXT(AI88,"0.#"),1)=".",FALSE,TRUE)</formula>
    </cfRule>
    <cfRule type="expression" dxfId="2004" priority="13316">
      <formula>IF(RIGHT(TEXT(AI88,"0.#"),1)=".",TRUE,FALSE)</formula>
    </cfRule>
  </conditionalFormatting>
  <conditionalFormatting sqref="AI87">
    <cfRule type="expression" dxfId="2003" priority="13313">
      <formula>IF(RIGHT(TEXT(AI87,"0.#"),1)=".",FALSE,TRUE)</formula>
    </cfRule>
    <cfRule type="expression" dxfId="2002" priority="13314">
      <formula>IF(RIGHT(TEXT(AI87,"0.#"),1)=".",TRUE,FALSE)</formula>
    </cfRule>
  </conditionalFormatting>
  <conditionalFormatting sqref="AM88">
    <cfRule type="expression" dxfId="2001" priority="13309">
      <formula>IF(RIGHT(TEXT(AM88,"0.#"),1)=".",FALSE,TRUE)</formula>
    </cfRule>
    <cfRule type="expression" dxfId="2000" priority="13310">
      <formula>IF(RIGHT(TEXT(AM88,"0.#"),1)=".",TRUE,FALSE)</formula>
    </cfRule>
  </conditionalFormatting>
  <conditionalFormatting sqref="AM89">
    <cfRule type="expression" dxfId="1999" priority="13307">
      <formula>IF(RIGHT(TEXT(AM89,"0.#"),1)=".",FALSE,TRUE)</formula>
    </cfRule>
    <cfRule type="expression" dxfId="1998" priority="13308">
      <formula>IF(RIGHT(TEXT(AM89,"0.#"),1)=".",TRUE,FALSE)</formula>
    </cfRule>
  </conditionalFormatting>
  <conditionalFormatting sqref="AE92">
    <cfRule type="expression" dxfId="1997" priority="13293">
      <formula>IF(RIGHT(TEXT(AE92,"0.#"),1)=".",FALSE,TRUE)</formula>
    </cfRule>
    <cfRule type="expression" dxfId="1996" priority="13294">
      <formula>IF(RIGHT(TEXT(AE92,"0.#"),1)=".",TRUE,FALSE)</formula>
    </cfRule>
  </conditionalFormatting>
  <conditionalFormatting sqref="AE93">
    <cfRule type="expression" dxfId="1995" priority="13291">
      <formula>IF(RIGHT(TEXT(AE93,"0.#"),1)=".",FALSE,TRUE)</formula>
    </cfRule>
    <cfRule type="expression" dxfId="1994" priority="13292">
      <formula>IF(RIGHT(TEXT(AE93,"0.#"),1)=".",TRUE,FALSE)</formula>
    </cfRule>
  </conditionalFormatting>
  <conditionalFormatting sqref="AE94">
    <cfRule type="expression" dxfId="1993" priority="13289">
      <formula>IF(RIGHT(TEXT(AE94,"0.#"),1)=".",FALSE,TRUE)</formula>
    </cfRule>
    <cfRule type="expression" dxfId="1992" priority="13290">
      <formula>IF(RIGHT(TEXT(AE94,"0.#"),1)=".",TRUE,FALSE)</formula>
    </cfRule>
  </conditionalFormatting>
  <conditionalFormatting sqref="AI94">
    <cfRule type="expression" dxfId="1991" priority="13287">
      <formula>IF(RIGHT(TEXT(AI94,"0.#"),1)=".",FALSE,TRUE)</formula>
    </cfRule>
    <cfRule type="expression" dxfId="1990" priority="13288">
      <formula>IF(RIGHT(TEXT(AI94,"0.#"),1)=".",TRUE,FALSE)</formula>
    </cfRule>
  </conditionalFormatting>
  <conditionalFormatting sqref="AI93">
    <cfRule type="expression" dxfId="1989" priority="13285">
      <formula>IF(RIGHT(TEXT(AI93,"0.#"),1)=".",FALSE,TRUE)</formula>
    </cfRule>
    <cfRule type="expression" dxfId="1988" priority="13286">
      <formula>IF(RIGHT(TEXT(AI93,"0.#"),1)=".",TRUE,FALSE)</formula>
    </cfRule>
  </conditionalFormatting>
  <conditionalFormatting sqref="AI92">
    <cfRule type="expression" dxfId="1987" priority="13283">
      <formula>IF(RIGHT(TEXT(AI92,"0.#"),1)=".",FALSE,TRUE)</formula>
    </cfRule>
    <cfRule type="expression" dxfId="1986" priority="13284">
      <formula>IF(RIGHT(TEXT(AI92,"0.#"),1)=".",TRUE,FALSE)</formula>
    </cfRule>
  </conditionalFormatting>
  <conditionalFormatting sqref="AM92">
    <cfRule type="expression" dxfId="1985" priority="13281">
      <formula>IF(RIGHT(TEXT(AM92,"0.#"),1)=".",FALSE,TRUE)</formula>
    </cfRule>
    <cfRule type="expression" dxfId="1984" priority="13282">
      <formula>IF(RIGHT(TEXT(AM92,"0.#"),1)=".",TRUE,FALSE)</formula>
    </cfRule>
  </conditionalFormatting>
  <conditionalFormatting sqref="AM93">
    <cfRule type="expression" dxfId="1983" priority="13279">
      <formula>IF(RIGHT(TEXT(AM93,"0.#"),1)=".",FALSE,TRUE)</formula>
    </cfRule>
    <cfRule type="expression" dxfId="1982" priority="13280">
      <formula>IF(RIGHT(TEXT(AM93,"0.#"),1)=".",TRUE,FALSE)</formula>
    </cfRule>
  </conditionalFormatting>
  <conditionalFormatting sqref="AM94">
    <cfRule type="expression" dxfId="1981" priority="13277">
      <formula>IF(RIGHT(TEXT(AM94,"0.#"),1)=".",FALSE,TRUE)</formula>
    </cfRule>
    <cfRule type="expression" dxfId="1980" priority="13278">
      <formula>IF(RIGHT(TEXT(AM94,"0.#"),1)=".",TRUE,FALSE)</formula>
    </cfRule>
  </conditionalFormatting>
  <conditionalFormatting sqref="AE97">
    <cfRule type="expression" dxfId="1979" priority="13263">
      <formula>IF(RIGHT(TEXT(AE97,"0.#"),1)=".",FALSE,TRUE)</formula>
    </cfRule>
    <cfRule type="expression" dxfId="1978" priority="13264">
      <formula>IF(RIGHT(TEXT(AE97,"0.#"),1)=".",TRUE,FALSE)</formula>
    </cfRule>
  </conditionalFormatting>
  <conditionalFormatting sqref="AE98">
    <cfRule type="expression" dxfId="1977" priority="13261">
      <formula>IF(RIGHT(TEXT(AE98,"0.#"),1)=".",FALSE,TRUE)</formula>
    </cfRule>
    <cfRule type="expression" dxfId="1976" priority="13262">
      <formula>IF(RIGHT(TEXT(AE98,"0.#"),1)=".",TRUE,FALSE)</formula>
    </cfRule>
  </conditionalFormatting>
  <conditionalFormatting sqref="AE99">
    <cfRule type="expression" dxfId="1975" priority="13259">
      <formula>IF(RIGHT(TEXT(AE99,"0.#"),1)=".",FALSE,TRUE)</formula>
    </cfRule>
    <cfRule type="expression" dxfId="1974" priority="13260">
      <formula>IF(RIGHT(TEXT(AE99,"0.#"),1)=".",TRUE,FALSE)</formula>
    </cfRule>
  </conditionalFormatting>
  <conditionalFormatting sqref="AI99">
    <cfRule type="expression" dxfId="1973" priority="13257">
      <formula>IF(RIGHT(TEXT(AI99,"0.#"),1)=".",FALSE,TRUE)</formula>
    </cfRule>
    <cfRule type="expression" dxfId="1972" priority="13258">
      <formula>IF(RIGHT(TEXT(AI99,"0.#"),1)=".",TRUE,FALSE)</formula>
    </cfRule>
  </conditionalFormatting>
  <conditionalFormatting sqref="AI98">
    <cfRule type="expression" dxfId="1971" priority="13255">
      <formula>IF(RIGHT(TEXT(AI98,"0.#"),1)=".",FALSE,TRUE)</formula>
    </cfRule>
    <cfRule type="expression" dxfId="1970" priority="13256">
      <formula>IF(RIGHT(TEXT(AI98,"0.#"),1)=".",TRUE,FALSE)</formula>
    </cfRule>
  </conditionalFormatting>
  <conditionalFormatting sqref="AI97">
    <cfRule type="expression" dxfId="1969" priority="13253">
      <formula>IF(RIGHT(TEXT(AI97,"0.#"),1)=".",FALSE,TRUE)</formula>
    </cfRule>
    <cfRule type="expression" dxfId="1968" priority="13254">
      <formula>IF(RIGHT(TEXT(AI97,"0.#"),1)=".",TRUE,FALSE)</formula>
    </cfRule>
  </conditionalFormatting>
  <conditionalFormatting sqref="AM97">
    <cfRule type="expression" dxfId="1967" priority="13251">
      <formula>IF(RIGHT(TEXT(AM97,"0.#"),1)=".",FALSE,TRUE)</formula>
    </cfRule>
    <cfRule type="expression" dxfId="1966" priority="13252">
      <formula>IF(RIGHT(TEXT(AM97,"0.#"),1)=".",TRUE,FALSE)</formula>
    </cfRule>
  </conditionalFormatting>
  <conditionalFormatting sqref="AM98">
    <cfRule type="expression" dxfId="1965" priority="13249">
      <formula>IF(RIGHT(TEXT(AM98,"0.#"),1)=".",FALSE,TRUE)</formula>
    </cfRule>
    <cfRule type="expression" dxfId="1964" priority="13250">
      <formula>IF(RIGHT(TEXT(AM98,"0.#"),1)=".",TRUE,FALSE)</formula>
    </cfRule>
  </conditionalFormatting>
  <conditionalFormatting sqref="AM99">
    <cfRule type="expression" dxfId="1963" priority="13247">
      <formula>IF(RIGHT(TEXT(AM99,"0.#"),1)=".",FALSE,TRUE)</formula>
    </cfRule>
    <cfRule type="expression" dxfId="1962" priority="13248">
      <formula>IF(RIGHT(TEXT(AM99,"0.#"),1)=".",TRUE,FALSE)</formula>
    </cfRule>
  </conditionalFormatting>
  <conditionalFormatting sqref="AI101">
    <cfRule type="expression" dxfId="1961" priority="13233">
      <formula>IF(RIGHT(TEXT(AI101,"0.#"),1)=".",FALSE,TRUE)</formula>
    </cfRule>
    <cfRule type="expression" dxfId="1960" priority="13234">
      <formula>IF(RIGHT(TEXT(AI101,"0.#"),1)=".",TRUE,FALSE)</formula>
    </cfRule>
  </conditionalFormatting>
  <conditionalFormatting sqref="AM101">
    <cfRule type="expression" dxfId="1959" priority="13231">
      <formula>IF(RIGHT(TEXT(AM101,"0.#"),1)=".",FALSE,TRUE)</formula>
    </cfRule>
    <cfRule type="expression" dxfId="1958" priority="13232">
      <formula>IF(RIGHT(TEXT(AM101,"0.#"),1)=".",TRUE,FALSE)</formula>
    </cfRule>
  </conditionalFormatting>
  <conditionalFormatting sqref="AE102">
    <cfRule type="expression" dxfId="1957" priority="13229">
      <formula>IF(RIGHT(TEXT(AE102,"0.#"),1)=".",FALSE,TRUE)</formula>
    </cfRule>
    <cfRule type="expression" dxfId="1956" priority="13230">
      <formula>IF(RIGHT(TEXT(AE102,"0.#"),1)=".",TRUE,FALSE)</formula>
    </cfRule>
  </conditionalFormatting>
  <conditionalFormatting sqref="AI102">
    <cfRule type="expression" dxfId="1955" priority="13227">
      <formula>IF(RIGHT(TEXT(AI102,"0.#"),1)=".",FALSE,TRUE)</formula>
    </cfRule>
    <cfRule type="expression" dxfId="1954" priority="13228">
      <formula>IF(RIGHT(TEXT(AI102,"0.#"),1)=".",TRUE,FALSE)</formula>
    </cfRule>
  </conditionalFormatting>
  <conditionalFormatting sqref="AM102">
    <cfRule type="expression" dxfId="1953" priority="13225">
      <formula>IF(RIGHT(TEXT(AM102,"0.#"),1)=".",FALSE,TRUE)</formula>
    </cfRule>
    <cfRule type="expression" dxfId="1952" priority="13226">
      <formula>IF(RIGHT(TEXT(AM102,"0.#"),1)=".",TRUE,FALSE)</formula>
    </cfRule>
  </conditionalFormatting>
  <conditionalFormatting sqref="AQ102">
    <cfRule type="expression" dxfId="1951" priority="13223">
      <formula>IF(RIGHT(TEXT(AQ102,"0.#"),1)=".",FALSE,TRUE)</formula>
    </cfRule>
    <cfRule type="expression" dxfId="1950" priority="13224">
      <formula>IF(RIGHT(TEXT(AQ102,"0.#"),1)=".",TRUE,FALSE)</formula>
    </cfRule>
  </conditionalFormatting>
  <conditionalFormatting sqref="AE104">
    <cfRule type="expression" dxfId="1949" priority="13221">
      <formula>IF(RIGHT(TEXT(AE104,"0.#"),1)=".",FALSE,TRUE)</formula>
    </cfRule>
    <cfRule type="expression" dxfId="1948" priority="13222">
      <formula>IF(RIGHT(TEXT(AE104,"0.#"),1)=".",TRUE,FALSE)</formula>
    </cfRule>
  </conditionalFormatting>
  <conditionalFormatting sqref="AI104">
    <cfRule type="expression" dxfId="1947" priority="13219">
      <formula>IF(RIGHT(TEXT(AI104,"0.#"),1)=".",FALSE,TRUE)</formula>
    </cfRule>
    <cfRule type="expression" dxfId="1946" priority="13220">
      <formula>IF(RIGHT(TEXT(AI104,"0.#"),1)=".",TRUE,FALSE)</formula>
    </cfRule>
  </conditionalFormatting>
  <conditionalFormatting sqref="AM104">
    <cfRule type="expression" dxfId="1945" priority="13217">
      <formula>IF(RIGHT(TEXT(AM104,"0.#"),1)=".",FALSE,TRUE)</formula>
    </cfRule>
    <cfRule type="expression" dxfId="1944" priority="13218">
      <formula>IF(RIGHT(TEXT(AM104,"0.#"),1)=".",TRUE,FALSE)</formula>
    </cfRule>
  </conditionalFormatting>
  <conditionalFormatting sqref="AE105">
    <cfRule type="expression" dxfId="1943" priority="13215">
      <formula>IF(RIGHT(TEXT(AE105,"0.#"),1)=".",FALSE,TRUE)</formula>
    </cfRule>
    <cfRule type="expression" dxfId="1942" priority="13216">
      <formula>IF(RIGHT(TEXT(AE105,"0.#"),1)=".",TRUE,FALSE)</formula>
    </cfRule>
  </conditionalFormatting>
  <conditionalFormatting sqref="AI105">
    <cfRule type="expression" dxfId="1941" priority="13213">
      <formula>IF(RIGHT(TEXT(AI105,"0.#"),1)=".",FALSE,TRUE)</formula>
    </cfRule>
    <cfRule type="expression" dxfId="1940" priority="13214">
      <formula>IF(RIGHT(TEXT(AI105,"0.#"),1)=".",TRUE,FALSE)</formula>
    </cfRule>
  </conditionalFormatting>
  <conditionalFormatting sqref="AM105">
    <cfRule type="expression" dxfId="1939" priority="13211">
      <formula>IF(RIGHT(TEXT(AM105,"0.#"),1)=".",FALSE,TRUE)</formula>
    </cfRule>
    <cfRule type="expression" dxfId="1938" priority="13212">
      <formula>IF(RIGHT(TEXT(AM105,"0.#"),1)=".",TRUE,FALSE)</formula>
    </cfRule>
  </conditionalFormatting>
  <conditionalFormatting sqref="AE107">
    <cfRule type="expression" dxfId="1937" priority="13207">
      <formula>IF(RIGHT(TEXT(AE107,"0.#"),1)=".",FALSE,TRUE)</formula>
    </cfRule>
    <cfRule type="expression" dxfId="1936" priority="13208">
      <formula>IF(RIGHT(TEXT(AE107,"0.#"),1)=".",TRUE,FALSE)</formula>
    </cfRule>
  </conditionalFormatting>
  <conditionalFormatting sqref="AI107">
    <cfRule type="expression" dxfId="1935" priority="13205">
      <formula>IF(RIGHT(TEXT(AI107,"0.#"),1)=".",FALSE,TRUE)</formula>
    </cfRule>
    <cfRule type="expression" dxfId="1934" priority="13206">
      <formula>IF(RIGHT(TEXT(AI107,"0.#"),1)=".",TRUE,FALSE)</formula>
    </cfRule>
  </conditionalFormatting>
  <conditionalFormatting sqref="AM107">
    <cfRule type="expression" dxfId="1933" priority="13203">
      <formula>IF(RIGHT(TEXT(AM107,"0.#"),1)=".",FALSE,TRUE)</formula>
    </cfRule>
    <cfRule type="expression" dxfId="1932" priority="13204">
      <formula>IF(RIGHT(TEXT(AM107,"0.#"),1)=".",TRUE,FALSE)</formula>
    </cfRule>
  </conditionalFormatting>
  <conditionalFormatting sqref="AE108">
    <cfRule type="expression" dxfId="1931" priority="13201">
      <formula>IF(RIGHT(TEXT(AE108,"0.#"),1)=".",FALSE,TRUE)</formula>
    </cfRule>
    <cfRule type="expression" dxfId="1930" priority="13202">
      <formula>IF(RIGHT(TEXT(AE108,"0.#"),1)=".",TRUE,FALSE)</formula>
    </cfRule>
  </conditionalFormatting>
  <conditionalFormatting sqref="AI108">
    <cfRule type="expression" dxfId="1929" priority="13199">
      <formula>IF(RIGHT(TEXT(AI108,"0.#"),1)=".",FALSE,TRUE)</formula>
    </cfRule>
    <cfRule type="expression" dxfId="1928" priority="13200">
      <formula>IF(RIGHT(TEXT(AI108,"0.#"),1)=".",TRUE,FALSE)</formula>
    </cfRule>
  </conditionalFormatting>
  <conditionalFormatting sqref="AM108">
    <cfRule type="expression" dxfId="1927" priority="13197">
      <formula>IF(RIGHT(TEXT(AM108,"0.#"),1)=".",FALSE,TRUE)</formula>
    </cfRule>
    <cfRule type="expression" dxfId="1926" priority="13198">
      <formula>IF(RIGHT(TEXT(AM108,"0.#"),1)=".",TRUE,FALSE)</formula>
    </cfRule>
  </conditionalFormatting>
  <conditionalFormatting sqref="AE110">
    <cfRule type="expression" dxfId="1925" priority="13193">
      <formula>IF(RIGHT(TEXT(AE110,"0.#"),1)=".",FALSE,TRUE)</formula>
    </cfRule>
    <cfRule type="expression" dxfId="1924" priority="13194">
      <formula>IF(RIGHT(TEXT(AE110,"0.#"),1)=".",TRUE,FALSE)</formula>
    </cfRule>
  </conditionalFormatting>
  <conditionalFormatting sqref="AI110">
    <cfRule type="expression" dxfId="1923" priority="13191">
      <formula>IF(RIGHT(TEXT(AI110,"0.#"),1)=".",FALSE,TRUE)</formula>
    </cfRule>
    <cfRule type="expression" dxfId="1922" priority="13192">
      <formula>IF(RIGHT(TEXT(AI110,"0.#"),1)=".",TRUE,FALSE)</formula>
    </cfRule>
  </conditionalFormatting>
  <conditionalFormatting sqref="AM110">
    <cfRule type="expression" dxfId="1921" priority="13189">
      <formula>IF(RIGHT(TEXT(AM110,"0.#"),1)=".",FALSE,TRUE)</formula>
    </cfRule>
    <cfRule type="expression" dxfId="1920" priority="13190">
      <formula>IF(RIGHT(TEXT(AM110,"0.#"),1)=".",TRUE,FALSE)</formula>
    </cfRule>
  </conditionalFormatting>
  <conditionalFormatting sqref="AE111">
    <cfRule type="expression" dxfId="1919" priority="13187">
      <formula>IF(RIGHT(TEXT(AE111,"0.#"),1)=".",FALSE,TRUE)</formula>
    </cfRule>
    <cfRule type="expression" dxfId="1918" priority="13188">
      <formula>IF(RIGHT(TEXT(AE111,"0.#"),1)=".",TRUE,FALSE)</formula>
    </cfRule>
  </conditionalFormatting>
  <conditionalFormatting sqref="AI111">
    <cfRule type="expression" dxfId="1917" priority="13185">
      <formula>IF(RIGHT(TEXT(AI111,"0.#"),1)=".",FALSE,TRUE)</formula>
    </cfRule>
    <cfRule type="expression" dxfId="1916" priority="13186">
      <formula>IF(RIGHT(TEXT(AI111,"0.#"),1)=".",TRUE,FALSE)</formula>
    </cfRule>
  </conditionalFormatting>
  <conditionalFormatting sqref="AM111">
    <cfRule type="expression" dxfId="1915" priority="13183">
      <formula>IF(RIGHT(TEXT(AM111,"0.#"),1)=".",FALSE,TRUE)</formula>
    </cfRule>
    <cfRule type="expression" dxfId="1914" priority="13184">
      <formula>IF(RIGHT(TEXT(AM111,"0.#"),1)=".",TRUE,FALSE)</formula>
    </cfRule>
  </conditionalFormatting>
  <conditionalFormatting sqref="AE113">
    <cfRule type="expression" dxfId="1913" priority="13179">
      <formula>IF(RIGHT(TEXT(AE113,"0.#"),1)=".",FALSE,TRUE)</formula>
    </cfRule>
    <cfRule type="expression" dxfId="1912" priority="13180">
      <formula>IF(RIGHT(TEXT(AE113,"0.#"),1)=".",TRUE,FALSE)</formula>
    </cfRule>
  </conditionalFormatting>
  <conditionalFormatting sqref="AI113">
    <cfRule type="expression" dxfId="1911" priority="13177">
      <formula>IF(RIGHT(TEXT(AI113,"0.#"),1)=".",FALSE,TRUE)</formula>
    </cfRule>
    <cfRule type="expression" dxfId="1910" priority="13178">
      <formula>IF(RIGHT(TEXT(AI113,"0.#"),1)=".",TRUE,FALSE)</formula>
    </cfRule>
  </conditionalFormatting>
  <conditionalFormatting sqref="AM113">
    <cfRule type="expression" dxfId="1909" priority="13175">
      <formula>IF(RIGHT(TEXT(AM113,"0.#"),1)=".",FALSE,TRUE)</formula>
    </cfRule>
    <cfRule type="expression" dxfId="1908" priority="13176">
      <formula>IF(RIGHT(TEXT(AM113,"0.#"),1)=".",TRUE,FALSE)</formula>
    </cfRule>
  </conditionalFormatting>
  <conditionalFormatting sqref="AE114">
    <cfRule type="expression" dxfId="1907" priority="13173">
      <formula>IF(RIGHT(TEXT(AE114,"0.#"),1)=".",FALSE,TRUE)</formula>
    </cfRule>
    <cfRule type="expression" dxfId="1906" priority="13174">
      <formula>IF(RIGHT(TEXT(AE114,"0.#"),1)=".",TRUE,FALSE)</formula>
    </cfRule>
  </conditionalFormatting>
  <conditionalFormatting sqref="AI114">
    <cfRule type="expression" dxfId="1905" priority="13171">
      <formula>IF(RIGHT(TEXT(AI114,"0.#"),1)=".",FALSE,TRUE)</formula>
    </cfRule>
    <cfRule type="expression" dxfId="1904" priority="13172">
      <formula>IF(RIGHT(TEXT(AI114,"0.#"),1)=".",TRUE,FALSE)</formula>
    </cfRule>
  </conditionalFormatting>
  <conditionalFormatting sqref="AM114">
    <cfRule type="expression" dxfId="1903" priority="13169">
      <formula>IF(RIGHT(TEXT(AM114,"0.#"),1)=".",FALSE,TRUE)</formula>
    </cfRule>
    <cfRule type="expression" dxfId="1902" priority="13170">
      <formula>IF(RIGHT(TEXT(AM114,"0.#"),1)=".",TRUE,FALSE)</formula>
    </cfRule>
  </conditionalFormatting>
  <conditionalFormatting sqref="AE116 AQ116">
    <cfRule type="expression" dxfId="1901" priority="13165">
      <formula>IF(RIGHT(TEXT(AE116,"0.#"),1)=".",FALSE,TRUE)</formula>
    </cfRule>
    <cfRule type="expression" dxfId="1900" priority="13166">
      <formula>IF(RIGHT(TEXT(AE116,"0.#"),1)=".",TRUE,FALSE)</formula>
    </cfRule>
  </conditionalFormatting>
  <conditionalFormatting sqref="AI116">
    <cfRule type="expression" dxfId="1899" priority="13163">
      <formula>IF(RIGHT(TEXT(AI116,"0.#"),1)=".",FALSE,TRUE)</formula>
    </cfRule>
    <cfRule type="expression" dxfId="1898" priority="13164">
      <formula>IF(RIGHT(TEXT(AI116,"0.#"),1)=".",TRUE,FALSE)</formula>
    </cfRule>
  </conditionalFormatting>
  <conditionalFormatting sqref="AM116">
    <cfRule type="expression" dxfId="1897" priority="13161">
      <formula>IF(RIGHT(TEXT(AM116,"0.#"),1)=".",FALSE,TRUE)</formula>
    </cfRule>
    <cfRule type="expression" dxfId="1896" priority="13162">
      <formula>IF(RIGHT(TEXT(AM116,"0.#"),1)=".",TRUE,FALSE)</formula>
    </cfRule>
  </conditionalFormatting>
  <conditionalFormatting sqref="AE117 AM117">
    <cfRule type="expression" dxfId="1895" priority="13159">
      <formula>IF(RIGHT(TEXT(AE117,"0.#"),1)=".",FALSE,TRUE)</formula>
    </cfRule>
    <cfRule type="expression" dxfId="1894" priority="13160">
      <formula>IF(RIGHT(TEXT(AE117,"0.#"),1)=".",TRUE,FALSE)</formula>
    </cfRule>
  </conditionalFormatting>
  <conditionalFormatting sqref="AI117">
    <cfRule type="expression" dxfId="1893" priority="13157">
      <formula>IF(RIGHT(TEXT(AI117,"0.#"),1)=".",FALSE,TRUE)</formula>
    </cfRule>
    <cfRule type="expression" dxfId="1892" priority="13158">
      <formula>IF(RIGHT(TEXT(AI117,"0.#"),1)=".",TRUE,FALSE)</formula>
    </cfRule>
  </conditionalFormatting>
  <conditionalFormatting sqref="AQ117">
    <cfRule type="expression" dxfId="1891" priority="13153">
      <formula>IF(RIGHT(TEXT(AQ117,"0.#"),1)=".",FALSE,TRUE)</formula>
    </cfRule>
    <cfRule type="expression" dxfId="1890" priority="13154">
      <formula>IF(RIGHT(TEXT(AQ117,"0.#"),1)=".",TRUE,FALSE)</formula>
    </cfRule>
  </conditionalFormatting>
  <conditionalFormatting sqref="AE119 AQ119">
    <cfRule type="expression" dxfId="1889" priority="13151">
      <formula>IF(RIGHT(TEXT(AE119,"0.#"),1)=".",FALSE,TRUE)</formula>
    </cfRule>
    <cfRule type="expression" dxfId="1888" priority="13152">
      <formula>IF(RIGHT(TEXT(AE119,"0.#"),1)=".",TRUE,FALSE)</formula>
    </cfRule>
  </conditionalFormatting>
  <conditionalFormatting sqref="AI119">
    <cfRule type="expression" dxfId="1887" priority="13149">
      <formula>IF(RIGHT(TEXT(AI119,"0.#"),1)=".",FALSE,TRUE)</formula>
    </cfRule>
    <cfRule type="expression" dxfId="1886" priority="13150">
      <formula>IF(RIGHT(TEXT(AI119,"0.#"),1)=".",TRUE,FALSE)</formula>
    </cfRule>
  </conditionalFormatting>
  <conditionalFormatting sqref="AM119">
    <cfRule type="expression" dxfId="1885" priority="13147">
      <formula>IF(RIGHT(TEXT(AM119,"0.#"),1)=".",FALSE,TRUE)</formula>
    </cfRule>
    <cfRule type="expression" dxfId="1884" priority="13148">
      <formula>IF(RIGHT(TEXT(AM119,"0.#"),1)=".",TRUE,FALSE)</formula>
    </cfRule>
  </conditionalFormatting>
  <conditionalFormatting sqref="AQ120">
    <cfRule type="expression" dxfId="1883" priority="13139">
      <formula>IF(RIGHT(TEXT(AQ120,"0.#"),1)=".",FALSE,TRUE)</formula>
    </cfRule>
    <cfRule type="expression" dxfId="1882" priority="13140">
      <formula>IF(RIGHT(TEXT(AQ120,"0.#"),1)=".",TRUE,FALSE)</formula>
    </cfRule>
  </conditionalFormatting>
  <conditionalFormatting sqref="AE122 AQ122">
    <cfRule type="expression" dxfId="1881" priority="13137">
      <formula>IF(RIGHT(TEXT(AE122,"0.#"),1)=".",FALSE,TRUE)</formula>
    </cfRule>
    <cfRule type="expression" dxfId="1880" priority="13138">
      <formula>IF(RIGHT(TEXT(AE122,"0.#"),1)=".",TRUE,FALSE)</formula>
    </cfRule>
  </conditionalFormatting>
  <conditionalFormatting sqref="AI122">
    <cfRule type="expression" dxfId="1879" priority="13135">
      <formula>IF(RIGHT(TEXT(AI122,"0.#"),1)=".",FALSE,TRUE)</formula>
    </cfRule>
    <cfRule type="expression" dxfId="1878" priority="13136">
      <formula>IF(RIGHT(TEXT(AI122,"0.#"),1)=".",TRUE,FALSE)</formula>
    </cfRule>
  </conditionalFormatting>
  <conditionalFormatting sqref="AM122">
    <cfRule type="expression" dxfId="1877" priority="13133">
      <formula>IF(RIGHT(TEXT(AM122,"0.#"),1)=".",FALSE,TRUE)</formula>
    </cfRule>
    <cfRule type="expression" dxfId="1876" priority="13134">
      <formula>IF(RIGHT(TEXT(AM122,"0.#"),1)=".",TRUE,FALSE)</formula>
    </cfRule>
  </conditionalFormatting>
  <conditionalFormatting sqref="AQ123">
    <cfRule type="expression" dxfId="1875" priority="13125">
      <formula>IF(RIGHT(TEXT(AQ123,"0.#"),1)=".",FALSE,TRUE)</formula>
    </cfRule>
    <cfRule type="expression" dxfId="1874" priority="13126">
      <formula>IF(RIGHT(TEXT(AQ123,"0.#"),1)=".",TRUE,FALSE)</formula>
    </cfRule>
  </conditionalFormatting>
  <conditionalFormatting sqref="AE125 AQ125">
    <cfRule type="expression" dxfId="1873" priority="13123">
      <formula>IF(RIGHT(TEXT(AE125,"0.#"),1)=".",FALSE,TRUE)</formula>
    </cfRule>
    <cfRule type="expression" dxfId="1872" priority="13124">
      <formula>IF(RIGHT(TEXT(AE125,"0.#"),1)=".",TRUE,FALSE)</formula>
    </cfRule>
  </conditionalFormatting>
  <conditionalFormatting sqref="AI125">
    <cfRule type="expression" dxfId="1871" priority="13121">
      <formula>IF(RIGHT(TEXT(AI125,"0.#"),1)=".",FALSE,TRUE)</formula>
    </cfRule>
    <cfRule type="expression" dxfId="1870" priority="13122">
      <formula>IF(RIGHT(TEXT(AI125,"0.#"),1)=".",TRUE,FALSE)</formula>
    </cfRule>
  </conditionalFormatting>
  <conditionalFormatting sqref="AM125">
    <cfRule type="expression" dxfId="1869" priority="13119">
      <formula>IF(RIGHT(TEXT(AM125,"0.#"),1)=".",FALSE,TRUE)</formula>
    </cfRule>
    <cfRule type="expression" dxfId="1868" priority="13120">
      <formula>IF(RIGHT(TEXT(AM125,"0.#"),1)=".",TRUE,FALSE)</formula>
    </cfRule>
  </conditionalFormatting>
  <conditionalFormatting sqref="AQ126">
    <cfRule type="expression" dxfId="1867" priority="13111">
      <formula>IF(RIGHT(TEXT(AQ126,"0.#"),1)=".",FALSE,TRUE)</formula>
    </cfRule>
    <cfRule type="expression" dxfId="1866" priority="13112">
      <formula>IF(RIGHT(TEXT(AQ126,"0.#"),1)=".",TRUE,FALSE)</formula>
    </cfRule>
  </conditionalFormatting>
  <conditionalFormatting sqref="AE128 AQ128">
    <cfRule type="expression" dxfId="1865" priority="13109">
      <formula>IF(RIGHT(TEXT(AE128,"0.#"),1)=".",FALSE,TRUE)</formula>
    </cfRule>
    <cfRule type="expression" dxfId="1864" priority="13110">
      <formula>IF(RIGHT(TEXT(AE128,"0.#"),1)=".",TRUE,FALSE)</formula>
    </cfRule>
  </conditionalFormatting>
  <conditionalFormatting sqref="AI128">
    <cfRule type="expression" dxfId="1863" priority="13107">
      <formula>IF(RIGHT(TEXT(AI128,"0.#"),1)=".",FALSE,TRUE)</formula>
    </cfRule>
    <cfRule type="expression" dxfId="1862" priority="13108">
      <formula>IF(RIGHT(TEXT(AI128,"0.#"),1)=".",TRUE,FALSE)</formula>
    </cfRule>
  </conditionalFormatting>
  <conditionalFormatting sqref="AM128">
    <cfRule type="expression" dxfId="1861" priority="13105">
      <formula>IF(RIGHT(TEXT(AM128,"0.#"),1)=".",FALSE,TRUE)</formula>
    </cfRule>
    <cfRule type="expression" dxfId="1860" priority="13106">
      <formula>IF(RIGHT(TEXT(AM128,"0.#"),1)=".",TRUE,FALSE)</formula>
    </cfRule>
  </conditionalFormatting>
  <conditionalFormatting sqref="AQ129">
    <cfRule type="expression" dxfId="1859" priority="13097">
      <formula>IF(RIGHT(TEXT(AQ129,"0.#"),1)=".",FALSE,TRUE)</formula>
    </cfRule>
    <cfRule type="expression" dxfId="1858" priority="13098">
      <formula>IF(RIGHT(TEXT(AQ129,"0.#"),1)=".",TRUE,FALSE)</formula>
    </cfRule>
  </conditionalFormatting>
  <conditionalFormatting sqref="AE75">
    <cfRule type="expression" dxfId="1857" priority="13095">
      <formula>IF(RIGHT(TEXT(AE75,"0.#"),1)=".",FALSE,TRUE)</formula>
    </cfRule>
    <cfRule type="expression" dxfId="1856" priority="13096">
      <formula>IF(RIGHT(TEXT(AE75,"0.#"),1)=".",TRUE,FALSE)</formula>
    </cfRule>
  </conditionalFormatting>
  <conditionalFormatting sqref="AE76">
    <cfRule type="expression" dxfId="1855" priority="13093">
      <formula>IF(RIGHT(TEXT(AE76,"0.#"),1)=".",FALSE,TRUE)</formula>
    </cfRule>
    <cfRule type="expression" dxfId="1854" priority="13094">
      <formula>IF(RIGHT(TEXT(AE76,"0.#"),1)=".",TRUE,FALSE)</formula>
    </cfRule>
  </conditionalFormatting>
  <conditionalFormatting sqref="AE77">
    <cfRule type="expression" dxfId="1853" priority="13091">
      <formula>IF(RIGHT(TEXT(AE77,"0.#"),1)=".",FALSE,TRUE)</formula>
    </cfRule>
    <cfRule type="expression" dxfId="1852" priority="13092">
      <formula>IF(RIGHT(TEXT(AE77,"0.#"),1)=".",TRUE,FALSE)</formula>
    </cfRule>
  </conditionalFormatting>
  <conditionalFormatting sqref="AI77">
    <cfRule type="expression" dxfId="1851" priority="13089">
      <formula>IF(RIGHT(TEXT(AI77,"0.#"),1)=".",FALSE,TRUE)</formula>
    </cfRule>
    <cfRule type="expression" dxfId="1850" priority="13090">
      <formula>IF(RIGHT(TEXT(AI77,"0.#"),1)=".",TRUE,FALSE)</formula>
    </cfRule>
  </conditionalFormatting>
  <conditionalFormatting sqref="AI76">
    <cfRule type="expression" dxfId="1849" priority="13087">
      <formula>IF(RIGHT(TEXT(AI76,"0.#"),1)=".",FALSE,TRUE)</formula>
    </cfRule>
    <cfRule type="expression" dxfId="1848" priority="13088">
      <formula>IF(RIGHT(TEXT(AI76,"0.#"),1)=".",TRUE,FALSE)</formula>
    </cfRule>
  </conditionalFormatting>
  <conditionalFormatting sqref="AI75">
    <cfRule type="expression" dxfId="1847" priority="13085">
      <formula>IF(RIGHT(TEXT(AI75,"0.#"),1)=".",FALSE,TRUE)</formula>
    </cfRule>
    <cfRule type="expression" dxfId="1846" priority="13086">
      <formula>IF(RIGHT(TEXT(AI75,"0.#"),1)=".",TRUE,FALSE)</formula>
    </cfRule>
  </conditionalFormatting>
  <conditionalFormatting sqref="AM75">
    <cfRule type="expression" dxfId="1845" priority="13083">
      <formula>IF(RIGHT(TEXT(AM75,"0.#"),1)=".",FALSE,TRUE)</formula>
    </cfRule>
    <cfRule type="expression" dxfId="1844" priority="13084">
      <formula>IF(RIGHT(TEXT(AM75,"0.#"),1)=".",TRUE,FALSE)</formula>
    </cfRule>
  </conditionalFormatting>
  <conditionalFormatting sqref="AM76">
    <cfRule type="expression" dxfId="1843" priority="13081">
      <formula>IF(RIGHT(TEXT(AM76,"0.#"),1)=".",FALSE,TRUE)</formula>
    </cfRule>
    <cfRule type="expression" dxfId="1842" priority="13082">
      <formula>IF(RIGHT(TEXT(AM76,"0.#"),1)=".",TRUE,FALSE)</formula>
    </cfRule>
  </conditionalFormatting>
  <conditionalFormatting sqref="AM77">
    <cfRule type="expression" dxfId="1841" priority="13079">
      <formula>IF(RIGHT(TEXT(AM77,"0.#"),1)=".",FALSE,TRUE)</formula>
    </cfRule>
    <cfRule type="expression" dxfId="1840" priority="13080">
      <formula>IF(RIGHT(TEXT(AM77,"0.#"),1)=".",TRUE,FALSE)</formula>
    </cfRule>
  </conditionalFormatting>
  <conditionalFormatting sqref="AE134 AI134 AQ134:AQ135 AU134:AU135">
    <cfRule type="expression" dxfId="1839" priority="13065">
      <formula>IF(RIGHT(TEXT(AE134,"0.#"),1)=".",FALSE,TRUE)</formula>
    </cfRule>
    <cfRule type="expression" dxfId="1838" priority="13066">
      <formula>IF(RIGHT(TEXT(AE134,"0.#"),1)=".",TRUE,FALSE)</formula>
    </cfRule>
  </conditionalFormatting>
  <conditionalFormatting sqref="AE433">
    <cfRule type="expression" dxfId="1837" priority="13035">
      <formula>IF(RIGHT(TEXT(AE433,"0.#"),1)=".",FALSE,TRUE)</formula>
    </cfRule>
    <cfRule type="expression" dxfId="1836" priority="13036">
      <formula>IF(RIGHT(TEXT(AE433,"0.#"),1)=".",TRUE,FALSE)</formula>
    </cfRule>
  </conditionalFormatting>
  <conditionalFormatting sqref="AM435">
    <cfRule type="expression" dxfId="1835" priority="13019">
      <formula>IF(RIGHT(TEXT(AM435,"0.#"),1)=".",FALSE,TRUE)</formula>
    </cfRule>
    <cfRule type="expression" dxfId="1834" priority="13020">
      <formula>IF(RIGHT(TEXT(AM435,"0.#"),1)=".",TRUE,FALSE)</formula>
    </cfRule>
  </conditionalFormatting>
  <conditionalFormatting sqref="AE434">
    <cfRule type="expression" dxfId="1833" priority="13033">
      <formula>IF(RIGHT(TEXT(AE434,"0.#"),1)=".",FALSE,TRUE)</formula>
    </cfRule>
    <cfRule type="expression" dxfId="1832" priority="13034">
      <formula>IF(RIGHT(TEXT(AE434,"0.#"),1)=".",TRUE,FALSE)</formula>
    </cfRule>
  </conditionalFormatting>
  <conditionalFormatting sqref="AE435">
    <cfRule type="expression" dxfId="1831" priority="13031">
      <formula>IF(RIGHT(TEXT(AE435,"0.#"),1)=".",FALSE,TRUE)</formula>
    </cfRule>
    <cfRule type="expression" dxfId="1830" priority="13032">
      <formula>IF(RIGHT(TEXT(AE435,"0.#"),1)=".",TRUE,FALSE)</formula>
    </cfRule>
  </conditionalFormatting>
  <conditionalFormatting sqref="AM433">
    <cfRule type="expression" dxfId="1829" priority="13023">
      <formula>IF(RIGHT(TEXT(AM433,"0.#"),1)=".",FALSE,TRUE)</formula>
    </cfRule>
    <cfRule type="expression" dxfId="1828" priority="13024">
      <formula>IF(RIGHT(TEXT(AM433,"0.#"),1)=".",TRUE,FALSE)</formula>
    </cfRule>
  </conditionalFormatting>
  <conditionalFormatting sqref="AM434">
    <cfRule type="expression" dxfId="1827" priority="13021">
      <formula>IF(RIGHT(TEXT(AM434,"0.#"),1)=".",FALSE,TRUE)</formula>
    </cfRule>
    <cfRule type="expression" dxfId="1826" priority="13022">
      <formula>IF(RIGHT(TEXT(AM434,"0.#"),1)=".",TRUE,FALSE)</formula>
    </cfRule>
  </conditionalFormatting>
  <conditionalFormatting sqref="AU433">
    <cfRule type="expression" dxfId="1825" priority="13011">
      <formula>IF(RIGHT(TEXT(AU433,"0.#"),1)=".",FALSE,TRUE)</formula>
    </cfRule>
    <cfRule type="expression" dxfId="1824" priority="13012">
      <formula>IF(RIGHT(TEXT(AU433,"0.#"),1)=".",TRUE,FALSE)</formula>
    </cfRule>
  </conditionalFormatting>
  <conditionalFormatting sqref="AU434">
    <cfRule type="expression" dxfId="1823" priority="13009">
      <formula>IF(RIGHT(TEXT(AU434,"0.#"),1)=".",FALSE,TRUE)</formula>
    </cfRule>
    <cfRule type="expression" dxfId="1822" priority="13010">
      <formula>IF(RIGHT(TEXT(AU434,"0.#"),1)=".",TRUE,FALSE)</formula>
    </cfRule>
  </conditionalFormatting>
  <conditionalFormatting sqref="AU435">
    <cfRule type="expression" dxfId="1821" priority="13007">
      <formula>IF(RIGHT(TEXT(AU435,"0.#"),1)=".",FALSE,TRUE)</formula>
    </cfRule>
    <cfRule type="expression" dxfId="1820" priority="13008">
      <formula>IF(RIGHT(TEXT(AU435,"0.#"),1)=".",TRUE,FALSE)</formula>
    </cfRule>
  </conditionalFormatting>
  <conditionalFormatting sqref="AI435">
    <cfRule type="expression" dxfId="1819" priority="12941">
      <formula>IF(RIGHT(TEXT(AI435,"0.#"),1)=".",FALSE,TRUE)</formula>
    </cfRule>
    <cfRule type="expression" dxfId="1818" priority="12942">
      <formula>IF(RIGHT(TEXT(AI435,"0.#"),1)=".",TRUE,FALSE)</formula>
    </cfRule>
  </conditionalFormatting>
  <conditionalFormatting sqref="AI433">
    <cfRule type="expression" dxfId="1817" priority="12945">
      <formula>IF(RIGHT(TEXT(AI433,"0.#"),1)=".",FALSE,TRUE)</formula>
    </cfRule>
    <cfRule type="expression" dxfId="1816" priority="12946">
      <formula>IF(RIGHT(TEXT(AI433,"0.#"),1)=".",TRUE,FALSE)</formula>
    </cfRule>
  </conditionalFormatting>
  <conditionalFormatting sqref="AI434">
    <cfRule type="expression" dxfId="1815" priority="12943">
      <formula>IF(RIGHT(TEXT(AI434,"0.#"),1)=".",FALSE,TRUE)</formula>
    </cfRule>
    <cfRule type="expression" dxfId="1814" priority="12944">
      <formula>IF(RIGHT(TEXT(AI434,"0.#"),1)=".",TRUE,FALSE)</formula>
    </cfRule>
  </conditionalFormatting>
  <conditionalFormatting sqref="AQ434">
    <cfRule type="expression" dxfId="1813" priority="12927">
      <formula>IF(RIGHT(TEXT(AQ434,"0.#"),1)=".",FALSE,TRUE)</formula>
    </cfRule>
    <cfRule type="expression" dxfId="1812" priority="12928">
      <formula>IF(RIGHT(TEXT(AQ434,"0.#"),1)=".",TRUE,FALSE)</formula>
    </cfRule>
  </conditionalFormatting>
  <conditionalFormatting sqref="AQ435">
    <cfRule type="expression" dxfId="1811" priority="12913">
      <formula>IF(RIGHT(TEXT(AQ435,"0.#"),1)=".",FALSE,TRUE)</formula>
    </cfRule>
    <cfRule type="expression" dxfId="1810" priority="12914">
      <formula>IF(RIGHT(TEXT(AQ435,"0.#"),1)=".",TRUE,FALSE)</formula>
    </cfRule>
  </conditionalFormatting>
  <conditionalFormatting sqref="AQ433">
    <cfRule type="expression" dxfId="1809" priority="12911">
      <formula>IF(RIGHT(TEXT(AQ433,"0.#"),1)=".",FALSE,TRUE)</formula>
    </cfRule>
    <cfRule type="expression" dxfId="1808" priority="12912">
      <formula>IF(RIGHT(TEXT(AQ433,"0.#"),1)=".",TRUE,FALSE)</formula>
    </cfRule>
  </conditionalFormatting>
  <conditionalFormatting sqref="AL847:AO866">
    <cfRule type="expression" dxfId="1807" priority="6635">
      <formula>IF(AND(AL847&gt;=0, RIGHT(TEXT(AL847,"0.#"),1)&lt;&gt;"."),TRUE,FALSE)</formula>
    </cfRule>
    <cfRule type="expression" dxfId="1806" priority="6636">
      <formula>IF(AND(AL847&gt;=0, RIGHT(TEXT(AL847,"0.#"),1)="."),TRUE,FALSE)</formula>
    </cfRule>
    <cfRule type="expression" dxfId="1805" priority="6637">
      <formula>IF(AND(AL847&lt;0, RIGHT(TEXT(AL847,"0.#"),1)&lt;&gt;"."),TRUE,FALSE)</formula>
    </cfRule>
    <cfRule type="expression" dxfId="1804" priority="6638">
      <formula>IF(AND(AL847&lt;0, RIGHT(TEXT(AL847,"0.#"),1)="."),TRUE,FALSE)</formula>
    </cfRule>
  </conditionalFormatting>
  <conditionalFormatting sqref="AQ53:AQ55">
    <cfRule type="expression" dxfId="1803" priority="4657">
      <formula>IF(RIGHT(TEXT(AQ53,"0.#"),1)=".",FALSE,TRUE)</formula>
    </cfRule>
    <cfRule type="expression" dxfId="1802" priority="4658">
      <formula>IF(RIGHT(TEXT(AQ53,"0.#"),1)=".",TRUE,FALSE)</formula>
    </cfRule>
  </conditionalFormatting>
  <conditionalFormatting sqref="AU53:AU55">
    <cfRule type="expression" dxfId="1801" priority="4655">
      <formula>IF(RIGHT(TEXT(AU53,"0.#"),1)=".",FALSE,TRUE)</formula>
    </cfRule>
    <cfRule type="expression" dxfId="1800" priority="4656">
      <formula>IF(RIGHT(TEXT(AU53,"0.#"),1)=".",TRUE,FALSE)</formula>
    </cfRule>
  </conditionalFormatting>
  <conditionalFormatting sqref="AQ60:AQ62">
    <cfRule type="expression" dxfId="1799" priority="4653">
      <formula>IF(RIGHT(TEXT(AQ60,"0.#"),1)=".",FALSE,TRUE)</formula>
    </cfRule>
    <cfRule type="expression" dxfId="1798" priority="4654">
      <formula>IF(RIGHT(TEXT(AQ60,"0.#"),1)=".",TRUE,FALSE)</formula>
    </cfRule>
  </conditionalFormatting>
  <conditionalFormatting sqref="AU60:AU62">
    <cfRule type="expression" dxfId="1797" priority="4651">
      <formula>IF(RIGHT(TEXT(AU60,"0.#"),1)=".",FALSE,TRUE)</formula>
    </cfRule>
    <cfRule type="expression" dxfId="1796" priority="4652">
      <formula>IF(RIGHT(TEXT(AU60,"0.#"),1)=".",TRUE,FALSE)</formula>
    </cfRule>
  </conditionalFormatting>
  <conditionalFormatting sqref="AQ75:AQ77">
    <cfRule type="expression" dxfId="1795" priority="4649">
      <formula>IF(RIGHT(TEXT(AQ75,"0.#"),1)=".",FALSE,TRUE)</formula>
    </cfRule>
    <cfRule type="expression" dxfId="1794" priority="4650">
      <formula>IF(RIGHT(TEXT(AQ75,"0.#"),1)=".",TRUE,FALSE)</formula>
    </cfRule>
  </conditionalFormatting>
  <conditionalFormatting sqref="AU75:AU77">
    <cfRule type="expression" dxfId="1793" priority="4647">
      <formula>IF(RIGHT(TEXT(AU75,"0.#"),1)=".",FALSE,TRUE)</formula>
    </cfRule>
    <cfRule type="expression" dxfId="1792" priority="4648">
      <formula>IF(RIGHT(TEXT(AU75,"0.#"),1)=".",TRUE,FALSE)</formula>
    </cfRule>
  </conditionalFormatting>
  <conditionalFormatting sqref="AQ87:AQ89">
    <cfRule type="expression" dxfId="1791" priority="4645">
      <formula>IF(RIGHT(TEXT(AQ87,"0.#"),1)=".",FALSE,TRUE)</formula>
    </cfRule>
    <cfRule type="expression" dxfId="1790" priority="4646">
      <formula>IF(RIGHT(TEXT(AQ87,"0.#"),1)=".",TRUE,FALSE)</formula>
    </cfRule>
  </conditionalFormatting>
  <conditionalFormatting sqref="AU87:AU89">
    <cfRule type="expression" dxfId="1789" priority="4643">
      <formula>IF(RIGHT(TEXT(AU87,"0.#"),1)=".",FALSE,TRUE)</formula>
    </cfRule>
    <cfRule type="expression" dxfId="1788" priority="4644">
      <formula>IF(RIGHT(TEXT(AU87,"0.#"),1)=".",TRUE,FALSE)</formula>
    </cfRule>
  </conditionalFormatting>
  <conditionalFormatting sqref="AQ92:AQ94">
    <cfRule type="expression" dxfId="1787" priority="4641">
      <formula>IF(RIGHT(TEXT(AQ92,"0.#"),1)=".",FALSE,TRUE)</formula>
    </cfRule>
    <cfRule type="expression" dxfId="1786" priority="4642">
      <formula>IF(RIGHT(TEXT(AQ92,"0.#"),1)=".",TRUE,FALSE)</formula>
    </cfRule>
  </conditionalFormatting>
  <conditionalFormatting sqref="AU92:AU94">
    <cfRule type="expression" dxfId="1785" priority="4639">
      <formula>IF(RIGHT(TEXT(AU92,"0.#"),1)=".",FALSE,TRUE)</formula>
    </cfRule>
    <cfRule type="expression" dxfId="1784" priority="4640">
      <formula>IF(RIGHT(TEXT(AU92,"0.#"),1)=".",TRUE,FALSE)</formula>
    </cfRule>
  </conditionalFormatting>
  <conditionalFormatting sqref="AQ97:AQ99">
    <cfRule type="expression" dxfId="1783" priority="4637">
      <formula>IF(RIGHT(TEXT(AQ97,"0.#"),1)=".",FALSE,TRUE)</formula>
    </cfRule>
    <cfRule type="expression" dxfId="1782" priority="4638">
      <formula>IF(RIGHT(TEXT(AQ97,"0.#"),1)=".",TRUE,FALSE)</formula>
    </cfRule>
  </conditionalFormatting>
  <conditionalFormatting sqref="AU97:AU99">
    <cfRule type="expression" dxfId="1781" priority="4635">
      <formula>IF(RIGHT(TEXT(AU97,"0.#"),1)=".",FALSE,TRUE)</formula>
    </cfRule>
    <cfRule type="expression" dxfId="1780" priority="4636">
      <formula>IF(RIGHT(TEXT(AU97,"0.#"),1)=".",TRUE,FALSE)</formula>
    </cfRule>
  </conditionalFormatting>
  <conditionalFormatting sqref="AE458">
    <cfRule type="expression" dxfId="1779" priority="4329">
      <formula>IF(RIGHT(TEXT(AE458,"0.#"),1)=".",FALSE,TRUE)</formula>
    </cfRule>
    <cfRule type="expression" dxfId="1778" priority="4330">
      <formula>IF(RIGHT(TEXT(AE458,"0.#"),1)=".",TRUE,FALSE)</formula>
    </cfRule>
  </conditionalFormatting>
  <conditionalFormatting sqref="AM460">
    <cfRule type="expression" dxfId="1777" priority="4319">
      <formula>IF(RIGHT(TEXT(AM460,"0.#"),1)=".",FALSE,TRUE)</formula>
    </cfRule>
    <cfRule type="expression" dxfId="1776" priority="4320">
      <formula>IF(RIGHT(TEXT(AM460,"0.#"),1)=".",TRUE,FALSE)</formula>
    </cfRule>
  </conditionalFormatting>
  <conditionalFormatting sqref="AE459">
    <cfRule type="expression" dxfId="1775" priority="4327">
      <formula>IF(RIGHT(TEXT(AE459,"0.#"),1)=".",FALSE,TRUE)</formula>
    </cfRule>
    <cfRule type="expression" dxfId="1774" priority="4328">
      <formula>IF(RIGHT(TEXT(AE459,"0.#"),1)=".",TRUE,FALSE)</formula>
    </cfRule>
  </conditionalFormatting>
  <conditionalFormatting sqref="AE460">
    <cfRule type="expression" dxfId="1773" priority="4325">
      <formula>IF(RIGHT(TEXT(AE460,"0.#"),1)=".",FALSE,TRUE)</formula>
    </cfRule>
    <cfRule type="expression" dxfId="1772" priority="4326">
      <formula>IF(RIGHT(TEXT(AE460,"0.#"),1)=".",TRUE,FALSE)</formula>
    </cfRule>
  </conditionalFormatting>
  <conditionalFormatting sqref="AM458">
    <cfRule type="expression" dxfId="1771" priority="4323">
      <formula>IF(RIGHT(TEXT(AM458,"0.#"),1)=".",FALSE,TRUE)</formula>
    </cfRule>
    <cfRule type="expression" dxfId="1770" priority="4324">
      <formula>IF(RIGHT(TEXT(AM458,"0.#"),1)=".",TRUE,FALSE)</formula>
    </cfRule>
  </conditionalFormatting>
  <conditionalFormatting sqref="AM459">
    <cfRule type="expression" dxfId="1769" priority="4321">
      <formula>IF(RIGHT(TEXT(AM459,"0.#"),1)=".",FALSE,TRUE)</formula>
    </cfRule>
    <cfRule type="expression" dxfId="1768" priority="4322">
      <formula>IF(RIGHT(TEXT(AM459,"0.#"),1)=".",TRUE,FALSE)</formula>
    </cfRule>
  </conditionalFormatting>
  <conditionalFormatting sqref="AU458">
    <cfRule type="expression" dxfId="1767" priority="4317">
      <formula>IF(RIGHT(TEXT(AU458,"0.#"),1)=".",FALSE,TRUE)</formula>
    </cfRule>
    <cfRule type="expression" dxfId="1766" priority="4318">
      <formula>IF(RIGHT(TEXT(AU458,"0.#"),1)=".",TRUE,FALSE)</formula>
    </cfRule>
  </conditionalFormatting>
  <conditionalFormatting sqref="AU459">
    <cfRule type="expression" dxfId="1765" priority="4315">
      <formula>IF(RIGHT(TEXT(AU459,"0.#"),1)=".",FALSE,TRUE)</formula>
    </cfRule>
    <cfRule type="expression" dxfId="1764" priority="4316">
      <formula>IF(RIGHT(TEXT(AU459,"0.#"),1)=".",TRUE,FALSE)</formula>
    </cfRule>
  </conditionalFormatting>
  <conditionalFormatting sqref="AU460">
    <cfRule type="expression" dxfId="1763" priority="4313">
      <formula>IF(RIGHT(TEXT(AU460,"0.#"),1)=".",FALSE,TRUE)</formula>
    </cfRule>
    <cfRule type="expression" dxfId="1762" priority="4314">
      <formula>IF(RIGHT(TEXT(AU460,"0.#"),1)=".",TRUE,FALSE)</formula>
    </cfRule>
  </conditionalFormatting>
  <conditionalFormatting sqref="AI460">
    <cfRule type="expression" dxfId="1761" priority="4307">
      <formula>IF(RIGHT(TEXT(AI460,"0.#"),1)=".",FALSE,TRUE)</formula>
    </cfRule>
    <cfRule type="expression" dxfId="1760" priority="4308">
      <formula>IF(RIGHT(TEXT(AI460,"0.#"),1)=".",TRUE,FALSE)</formula>
    </cfRule>
  </conditionalFormatting>
  <conditionalFormatting sqref="AI458">
    <cfRule type="expression" dxfId="1759" priority="4311">
      <formula>IF(RIGHT(TEXT(AI458,"0.#"),1)=".",FALSE,TRUE)</formula>
    </cfRule>
    <cfRule type="expression" dxfId="1758" priority="4312">
      <formula>IF(RIGHT(TEXT(AI458,"0.#"),1)=".",TRUE,FALSE)</formula>
    </cfRule>
  </conditionalFormatting>
  <conditionalFormatting sqref="AI459">
    <cfRule type="expression" dxfId="1757" priority="4309">
      <formula>IF(RIGHT(TEXT(AI459,"0.#"),1)=".",FALSE,TRUE)</formula>
    </cfRule>
    <cfRule type="expression" dxfId="1756" priority="4310">
      <formula>IF(RIGHT(TEXT(AI459,"0.#"),1)=".",TRUE,FALSE)</formula>
    </cfRule>
  </conditionalFormatting>
  <conditionalFormatting sqref="AQ459">
    <cfRule type="expression" dxfId="1755" priority="4305">
      <formula>IF(RIGHT(TEXT(AQ459,"0.#"),1)=".",FALSE,TRUE)</formula>
    </cfRule>
    <cfRule type="expression" dxfId="1754" priority="4306">
      <formula>IF(RIGHT(TEXT(AQ459,"0.#"),1)=".",TRUE,FALSE)</formula>
    </cfRule>
  </conditionalFormatting>
  <conditionalFormatting sqref="AQ460">
    <cfRule type="expression" dxfId="1753" priority="4303">
      <formula>IF(RIGHT(TEXT(AQ460,"0.#"),1)=".",FALSE,TRUE)</formula>
    </cfRule>
    <cfRule type="expression" dxfId="1752" priority="4304">
      <formula>IF(RIGHT(TEXT(AQ460,"0.#"),1)=".",TRUE,FALSE)</formula>
    </cfRule>
  </conditionalFormatting>
  <conditionalFormatting sqref="AQ458">
    <cfRule type="expression" dxfId="1751" priority="4301">
      <formula>IF(RIGHT(TEXT(AQ458,"0.#"),1)=".",FALSE,TRUE)</formula>
    </cfRule>
    <cfRule type="expression" dxfId="1750" priority="4302">
      <formula>IF(RIGHT(TEXT(AQ458,"0.#"),1)=".",TRUE,FALSE)</formula>
    </cfRule>
  </conditionalFormatting>
  <conditionalFormatting sqref="AE120 AM120">
    <cfRule type="expression" dxfId="1749" priority="2979">
      <formula>IF(RIGHT(TEXT(AE120,"0.#"),1)=".",FALSE,TRUE)</formula>
    </cfRule>
    <cfRule type="expression" dxfId="1748" priority="2980">
      <formula>IF(RIGHT(TEXT(AE120,"0.#"),1)=".",TRUE,FALSE)</formula>
    </cfRule>
  </conditionalFormatting>
  <conditionalFormatting sqref="AI126">
    <cfRule type="expression" dxfId="1747" priority="2969">
      <formula>IF(RIGHT(TEXT(AI126,"0.#"),1)=".",FALSE,TRUE)</formula>
    </cfRule>
    <cfRule type="expression" dxfId="1746" priority="2970">
      <formula>IF(RIGHT(TEXT(AI126,"0.#"),1)=".",TRUE,FALSE)</formula>
    </cfRule>
  </conditionalFormatting>
  <conditionalFormatting sqref="AI120">
    <cfRule type="expression" dxfId="1745" priority="2977">
      <formula>IF(RIGHT(TEXT(AI120,"0.#"),1)=".",FALSE,TRUE)</formula>
    </cfRule>
    <cfRule type="expression" dxfId="1744" priority="2978">
      <formula>IF(RIGHT(TEXT(AI120,"0.#"),1)=".",TRUE,FALSE)</formula>
    </cfRule>
  </conditionalFormatting>
  <conditionalFormatting sqref="AE123 AM123">
    <cfRule type="expression" dxfId="1743" priority="2975">
      <formula>IF(RIGHT(TEXT(AE123,"0.#"),1)=".",FALSE,TRUE)</formula>
    </cfRule>
    <cfRule type="expression" dxfId="1742" priority="2976">
      <formula>IF(RIGHT(TEXT(AE123,"0.#"),1)=".",TRUE,FALSE)</formula>
    </cfRule>
  </conditionalFormatting>
  <conditionalFormatting sqref="AI123">
    <cfRule type="expression" dxfId="1741" priority="2973">
      <formula>IF(RIGHT(TEXT(AI123,"0.#"),1)=".",FALSE,TRUE)</formula>
    </cfRule>
    <cfRule type="expression" dxfId="1740" priority="2974">
      <formula>IF(RIGHT(TEXT(AI123,"0.#"),1)=".",TRUE,FALSE)</formula>
    </cfRule>
  </conditionalFormatting>
  <conditionalFormatting sqref="AE126 AM126">
    <cfRule type="expression" dxfId="1739" priority="2971">
      <formula>IF(RIGHT(TEXT(AE126,"0.#"),1)=".",FALSE,TRUE)</formula>
    </cfRule>
    <cfRule type="expression" dxfId="1738" priority="2972">
      <formula>IF(RIGHT(TEXT(AE126,"0.#"),1)=".",TRUE,FALSE)</formula>
    </cfRule>
  </conditionalFormatting>
  <conditionalFormatting sqref="AE129 AM129">
    <cfRule type="expression" dxfId="1737" priority="2967">
      <formula>IF(RIGHT(TEXT(AE129,"0.#"),1)=".",FALSE,TRUE)</formula>
    </cfRule>
    <cfRule type="expression" dxfId="1736" priority="2968">
      <formula>IF(RIGHT(TEXT(AE129,"0.#"),1)=".",TRUE,FALSE)</formula>
    </cfRule>
  </conditionalFormatting>
  <conditionalFormatting sqref="AI129">
    <cfRule type="expression" dxfId="1735" priority="2965">
      <formula>IF(RIGHT(TEXT(AI129,"0.#"),1)=".",FALSE,TRUE)</formula>
    </cfRule>
    <cfRule type="expression" dxfId="1734" priority="2966">
      <formula>IF(RIGHT(TEXT(AI129,"0.#"),1)=".",TRUE,FALSE)</formula>
    </cfRule>
  </conditionalFormatting>
  <conditionalFormatting sqref="Y839:Y866">
    <cfRule type="expression" dxfId="1733" priority="2963">
      <formula>IF(RIGHT(TEXT(Y839,"0.#"),1)=".",FALSE,TRUE)</formula>
    </cfRule>
    <cfRule type="expression" dxfId="1732" priority="2964">
      <formula>IF(RIGHT(TEXT(Y839,"0.#"),1)=".",TRUE,FALSE)</formula>
    </cfRule>
  </conditionalFormatting>
  <conditionalFormatting sqref="AU518">
    <cfRule type="expression" dxfId="1731" priority="1473">
      <formula>IF(RIGHT(TEXT(AU518,"0.#"),1)=".",FALSE,TRUE)</formula>
    </cfRule>
    <cfRule type="expression" dxfId="1730" priority="1474">
      <formula>IF(RIGHT(TEXT(AU518,"0.#"),1)=".",TRUE,FALSE)</formula>
    </cfRule>
  </conditionalFormatting>
  <conditionalFormatting sqref="AQ551">
    <cfRule type="expression" dxfId="1729" priority="1249">
      <formula>IF(RIGHT(TEXT(AQ551,"0.#"),1)=".",FALSE,TRUE)</formula>
    </cfRule>
    <cfRule type="expression" dxfId="1728" priority="1250">
      <formula>IF(RIGHT(TEXT(AQ551,"0.#"),1)=".",TRUE,FALSE)</formula>
    </cfRule>
  </conditionalFormatting>
  <conditionalFormatting sqref="AE556">
    <cfRule type="expression" dxfId="1727" priority="1247">
      <formula>IF(RIGHT(TEXT(AE556,"0.#"),1)=".",FALSE,TRUE)</formula>
    </cfRule>
    <cfRule type="expression" dxfId="1726" priority="1248">
      <formula>IF(RIGHT(TEXT(AE556,"0.#"),1)=".",TRUE,FALSE)</formula>
    </cfRule>
  </conditionalFormatting>
  <conditionalFormatting sqref="AE557">
    <cfRule type="expression" dxfId="1725" priority="1245">
      <formula>IF(RIGHT(TEXT(AE557,"0.#"),1)=".",FALSE,TRUE)</formula>
    </cfRule>
    <cfRule type="expression" dxfId="1724" priority="1246">
      <formula>IF(RIGHT(TEXT(AE557,"0.#"),1)=".",TRUE,FALSE)</formula>
    </cfRule>
  </conditionalFormatting>
  <conditionalFormatting sqref="AE558">
    <cfRule type="expression" dxfId="1723" priority="1243">
      <formula>IF(RIGHT(TEXT(AE558,"0.#"),1)=".",FALSE,TRUE)</formula>
    </cfRule>
    <cfRule type="expression" dxfId="1722" priority="1244">
      <formula>IF(RIGHT(TEXT(AE558,"0.#"),1)=".",TRUE,FALSE)</formula>
    </cfRule>
  </conditionalFormatting>
  <conditionalFormatting sqref="AU556">
    <cfRule type="expression" dxfId="1721" priority="1235">
      <formula>IF(RIGHT(TEXT(AU556,"0.#"),1)=".",FALSE,TRUE)</formula>
    </cfRule>
    <cfRule type="expression" dxfId="1720" priority="1236">
      <formula>IF(RIGHT(TEXT(AU556,"0.#"),1)=".",TRUE,FALSE)</formula>
    </cfRule>
  </conditionalFormatting>
  <conditionalFormatting sqref="AU557">
    <cfRule type="expression" dxfId="1719" priority="1233">
      <formula>IF(RIGHT(TEXT(AU557,"0.#"),1)=".",FALSE,TRUE)</formula>
    </cfRule>
    <cfRule type="expression" dxfId="1718" priority="1234">
      <formula>IF(RIGHT(TEXT(AU557,"0.#"),1)=".",TRUE,FALSE)</formula>
    </cfRule>
  </conditionalFormatting>
  <conditionalFormatting sqref="AU558">
    <cfRule type="expression" dxfId="1717" priority="1231">
      <formula>IF(RIGHT(TEXT(AU558,"0.#"),1)=".",FALSE,TRUE)</formula>
    </cfRule>
    <cfRule type="expression" dxfId="1716" priority="1232">
      <formula>IF(RIGHT(TEXT(AU558,"0.#"),1)=".",TRUE,FALSE)</formula>
    </cfRule>
  </conditionalFormatting>
  <conditionalFormatting sqref="AQ557">
    <cfRule type="expression" dxfId="1715" priority="1223">
      <formula>IF(RIGHT(TEXT(AQ557,"0.#"),1)=".",FALSE,TRUE)</formula>
    </cfRule>
    <cfRule type="expression" dxfId="1714" priority="1224">
      <formula>IF(RIGHT(TEXT(AQ557,"0.#"),1)=".",TRUE,FALSE)</formula>
    </cfRule>
  </conditionalFormatting>
  <conditionalFormatting sqref="AQ558">
    <cfRule type="expression" dxfId="1713" priority="1221">
      <formula>IF(RIGHT(TEXT(AQ558,"0.#"),1)=".",FALSE,TRUE)</formula>
    </cfRule>
    <cfRule type="expression" dxfId="1712" priority="1222">
      <formula>IF(RIGHT(TEXT(AQ558,"0.#"),1)=".",TRUE,FALSE)</formula>
    </cfRule>
  </conditionalFormatting>
  <conditionalFormatting sqref="AQ556">
    <cfRule type="expression" dxfId="1711" priority="1219">
      <formula>IF(RIGHT(TEXT(AQ556,"0.#"),1)=".",FALSE,TRUE)</formula>
    </cfRule>
    <cfRule type="expression" dxfId="1710" priority="1220">
      <formula>IF(RIGHT(TEXT(AQ556,"0.#"),1)=".",TRUE,FALSE)</formula>
    </cfRule>
  </conditionalFormatting>
  <conditionalFormatting sqref="AE561">
    <cfRule type="expression" dxfId="1709" priority="1217">
      <formula>IF(RIGHT(TEXT(AE561,"0.#"),1)=".",FALSE,TRUE)</formula>
    </cfRule>
    <cfRule type="expression" dxfId="1708" priority="1218">
      <formula>IF(RIGHT(TEXT(AE561,"0.#"),1)=".",TRUE,FALSE)</formula>
    </cfRule>
  </conditionalFormatting>
  <conditionalFormatting sqref="AE562">
    <cfRule type="expression" dxfId="1707" priority="1215">
      <formula>IF(RIGHT(TEXT(AE562,"0.#"),1)=".",FALSE,TRUE)</formula>
    </cfRule>
    <cfRule type="expression" dxfId="1706" priority="1216">
      <formula>IF(RIGHT(TEXT(AE562,"0.#"),1)=".",TRUE,FALSE)</formula>
    </cfRule>
  </conditionalFormatting>
  <conditionalFormatting sqref="AE563">
    <cfRule type="expression" dxfId="1705" priority="1213">
      <formula>IF(RIGHT(TEXT(AE563,"0.#"),1)=".",FALSE,TRUE)</formula>
    </cfRule>
    <cfRule type="expression" dxfId="1704" priority="1214">
      <formula>IF(RIGHT(TEXT(AE563,"0.#"),1)=".",TRUE,FALSE)</formula>
    </cfRule>
  </conditionalFormatting>
  <conditionalFormatting sqref="AL1102:AO1131">
    <cfRule type="expression" dxfId="1703" priority="2869">
      <formula>IF(AND(AL1102&gt;=0, RIGHT(TEXT(AL1102,"0.#"),1)&lt;&gt;"."),TRUE,FALSE)</formula>
    </cfRule>
    <cfRule type="expression" dxfId="1702" priority="2870">
      <formula>IF(AND(AL1102&gt;=0, RIGHT(TEXT(AL1102,"0.#"),1)="."),TRUE,FALSE)</formula>
    </cfRule>
    <cfRule type="expression" dxfId="1701" priority="2871">
      <formula>IF(AND(AL1102&lt;0, RIGHT(TEXT(AL1102,"0.#"),1)&lt;&gt;"."),TRUE,FALSE)</formula>
    </cfRule>
    <cfRule type="expression" dxfId="1700" priority="2872">
      <formula>IF(AND(AL1102&lt;0, RIGHT(TEXT(AL1102,"0.#"),1)="."),TRUE,FALSE)</formula>
    </cfRule>
  </conditionalFormatting>
  <conditionalFormatting sqref="Y1102:Y1131">
    <cfRule type="expression" dxfId="1699" priority="2867">
      <formula>IF(RIGHT(TEXT(Y1102,"0.#"),1)=".",FALSE,TRUE)</formula>
    </cfRule>
    <cfRule type="expression" dxfId="1698" priority="2868">
      <formula>IF(RIGHT(TEXT(Y1102,"0.#"),1)=".",TRUE,FALSE)</formula>
    </cfRule>
  </conditionalFormatting>
  <conditionalFormatting sqref="AQ553">
    <cfRule type="expression" dxfId="1697" priority="1251">
      <formula>IF(RIGHT(TEXT(AQ553,"0.#"),1)=".",FALSE,TRUE)</formula>
    </cfRule>
    <cfRule type="expression" dxfId="1696" priority="1252">
      <formula>IF(RIGHT(TEXT(AQ553,"0.#"),1)=".",TRUE,FALSE)</formula>
    </cfRule>
  </conditionalFormatting>
  <conditionalFormatting sqref="AU552">
    <cfRule type="expression" dxfId="1695" priority="1263">
      <formula>IF(RIGHT(TEXT(AU552,"0.#"),1)=".",FALSE,TRUE)</formula>
    </cfRule>
    <cfRule type="expression" dxfId="1694" priority="1264">
      <formula>IF(RIGHT(TEXT(AU552,"0.#"),1)=".",TRUE,FALSE)</formula>
    </cfRule>
  </conditionalFormatting>
  <conditionalFormatting sqref="AE552">
    <cfRule type="expression" dxfId="1693" priority="1275">
      <formula>IF(RIGHT(TEXT(AE552,"0.#"),1)=".",FALSE,TRUE)</formula>
    </cfRule>
    <cfRule type="expression" dxfId="1692" priority="1276">
      <formula>IF(RIGHT(TEXT(AE552,"0.#"),1)=".",TRUE,FALSE)</formula>
    </cfRule>
  </conditionalFormatting>
  <conditionalFormatting sqref="AQ548">
    <cfRule type="expression" dxfId="1691" priority="1281">
      <formula>IF(RIGHT(TEXT(AQ548,"0.#"),1)=".",FALSE,TRUE)</formula>
    </cfRule>
    <cfRule type="expression" dxfId="1690" priority="1282">
      <formula>IF(RIGHT(TEXT(AQ548,"0.#"),1)=".",TRUE,FALSE)</formula>
    </cfRule>
  </conditionalFormatting>
  <conditionalFormatting sqref="AL837:AO846">
    <cfRule type="expression" dxfId="1689" priority="2821">
      <formula>IF(AND(AL837&gt;=0, RIGHT(TEXT(AL837,"0.#"),1)&lt;&gt;"."),TRUE,FALSE)</formula>
    </cfRule>
    <cfRule type="expression" dxfId="1688" priority="2822">
      <formula>IF(AND(AL837&gt;=0, RIGHT(TEXT(AL837,"0.#"),1)="."),TRUE,FALSE)</formula>
    </cfRule>
    <cfRule type="expression" dxfId="1687" priority="2823">
      <formula>IF(AND(AL837&lt;0, RIGHT(TEXT(AL837,"0.#"),1)&lt;&gt;"."),TRUE,FALSE)</formula>
    </cfRule>
    <cfRule type="expression" dxfId="1686" priority="2824">
      <formula>IF(AND(AL837&lt;0, RIGHT(TEXT(AL837,"0.#"),1)="."),TRUE,FALSE)</formula>
    </cfRule>
  </conditionalFormatting>
  <conditionalFormatting sqref="Y837:Y838">
    <cfRule type="expression" dxfId="1685" priority="2819">
      <formula>IF(RIGHT(TEXT(Y837,"0.#"),1)=".",FALSE,TRUE)</formula>
    </cfRule>
    <cfRule type="expression" dxfId="1684" priority="2820">
      <formula>IF(RIGHT(TEXT(Y837,"0.#"),1)=".",TRUE,FALSE)</formula>
    </cfRule>
  </conditionalFormatting>
  <conditionalFormatting sqref="AE492">
    <cfRule type="expression" dxfId="1683" priority="1607">
      <formula>IF(RIGHT(TEXT(AE492,"0.#"),1)=".",FALSE,TRUE)</formula>
    </cfRule>
    <cfRule type="expression" dxfId="1682" priority="1608">
      <formula>IF(RIGHT(TEXT(AE492,"0.#"),1)=".",TRUE,FALSE)</formula>
    </cfRule>
  </conditionalFormatting>
  <conditionalFormatting sqref="AE493">
    <cfRule type="expression" dxfId="1681" priority="1605">
      <formula>IF(RIGHT(TEXT(AE493,"0.#"),1)=".",FALSE,TRUE)</formula>
    </cfRule>
    <cfRule type="expression" dxfId="1680" priority="1606">
      <formula>IF(RIGHT(TEXT(AE493,"0.#"),1)=".",TRUE,FALSE)</formula>
    </cfRule>
  </conditionalFormatting>
  <conditionalFormatting sqref="AE494">
    <cfRule type="expression" dxfId="1679" priority="1603">
      <formula>IF(RIGHT(TEXT(AE494,"0.#"),1)=".",FALSE,TRUE)</formula>
    </cfRule>
    <cfRule type="expression" dxfId="1678" priority="1604">
      <formula>IF(RIGHT(TEXT(AE494,"0.#"),1)=".",TRUE,FALSE)</formula>
    </cfRule>
  </conditionalFormatting>
  <conditionalFormatting sqref="AQ493">
    <cfRule type="expression" dxfId="1677" priority="1583">
      <formula>IF(RIGHT(TEXT(AQ493,"0.#"),1)=".",FALSE,TRUE)</formula>
    </cfRule>
    <cfRule type="expression" dxfId="1676" priority="1584">
      <formula>IF(RIGHT(TEXT(AQ493,"0.#"),1)=".",TRUE,FALSE)</formula>
    </cfRule>
  </conditionalFormatting>
  <conditionalFormatting sqref="AQ494">
    <cfRule type="expression" dxfId="1675" priority="1581">
      <formula>IF(RIGHT(TEXT(AQ494,"0.#"),1)=".",FALSE,TRUE)</formula>
    </cfRule>
    <cfRule type="expression" dxfId="1674" priority="1582">
      <formula>IF(RIGHT(TEXT(AQ494,"0.#"),1)=".",TRUE,FALSE)</formula>
    </cfRule>
  </conditionalFormatting>
  <conditionalFormatting sqref="AQ492">
    <cfRule type="expression" dxfId="1673" priority="1579">
      <formula>IF(RIGHT(TEXT(AQ492,"0.#"),1)=".",FALSE,TRUE)</formula>
    </cfRule>
    <cfRule type="expression" dxfId="1672" priority="1580">
      <formula>IF(RIGHT(TEXT(AQ492,"0.#"),1)=".",TRUE,FALSE)</formula>
    </cfRule>
  </conditionalFormatting>
  <conditionalFormatting sqref="AU494">
    <cfRule type="expression" dxfId="1671" priority="1591">
      <formula>IF(RIGHT(TEXT(AU494,"0.#"),1)=".",FALSE,TRUE)</formula>
    </cfRule>
    <cfRule type="expression" dxfId="1670" priority="1592">
      <formula>IF(RIGHT(TEXT(AU494,"0.#"),1)=".",TRUE,FALSE)</formula>
    </cfRule>
  </conditionalFormatting>
  <conditionalFormatting sqref="AU492">
    <cfRule type="expression" dxfId="1669" priority="1595">
      <formula>IF(RIGHT(TEXT(AU492,"0.#"),1)=".",FALSE,TRUE)</formula>
    </cfRule>
    <cfRule type="expression" dxfId="1668" priority="1596">
      <formula>IF(RIGHT(TEXT(AU492,"0.#"),1)=".",TRUE,FALSE)</formula>
    </cfRule>
  </conditionalFormatting>
  <conditionalFormatting sqref="AU493">
    <cfRule type="expression" dxfId="1667" priority="1593">
      <formula>IF(RIGHT(TEXT(AU493,"0.#"),1)=".",FALSE,TRUE)</formula>
    </cfRule>
    <cfRule type="expression" dxfId="1666" priority="1594">
      <formula>IF(RIGHT(TEXT(AU493,"0.#"),1)=".",TRUE,FALSE)</formula>
    </cfRule>
  </conditionalFormatting>
  <conditionalFormatting sqref="AU583">
    <cfRule type="expression" dxfId="1665" priority="1111">
      <formula>IF(RIGHT(TEXT(AU583,"0.#"),1)=".",FALSE,TRUE)</formula>
    </cfRule>
    <cfRule type="expression" dxfId="1664" priority="1112">
      <formula>IF(RIGHT(TEXT(AU583,"0.#"),1)=".",TRUE,FALSE)</formula>
    </cfRule>
  </conditionalFormatting>
  <conditionalFormatting sqref="AU582">
    <cfRule type="expression" dxfId="1663" priority="1113">
      <formula>IF(RIGHT(TEXT(AU582,"0.#"),1)=".",FALSE,TRUE)</formula>
    </cfRule>
    <cfRule type="expression" dxfId="1662" priority="1114">
      <formula>IF(RIGHT(TEXT(AU582,"0.#"),1)=".",TRUE,FALSE)</formula>
    </cfRule>
  </conditionalFormatting>
  <conditionalFormatting sqref="AE499">
    <cfRule type="expression" dxfId="1661" priority="1573">
      <formula>IF(RIGHT(TEXT(AE499,"0.#"),1)=".",FALSE,TRUE)</formula>
    </cfRule>
    <cfRule type="expression" dxfId="1660" priority="1574">
      <formula>IF(RIGHT(TEXT(AE499,"0.#"),1)=".",TRUE,FALSE)</formula>
    </cfRule>
  </conditionalFormatting>
  <conditionalFormatting sqref="AE497">
    <cfRule type="expression" dxfId="1659" priority="1577">
      <formula>IF(RIGHT(TEXT(AE497,"0.#"),1)=".",FALSE,TRUE)</formula>
    </cfRule>
    <cfRule type="expression" dxfId="1658" priority="1578">
      <formula>IF(RIGHT(TEXT(AE497,"0.#"),1)=".",TRUE,FALSE)</formula>
    </cfRule>
  </conditionalFormatting>
  <conditionalFormatting sqref="AE498">
    <cfRule type="expression" dxfId="1657" priority="1575">
      <formula>IF(RIGHT(TEXT(AE498,"0.#"),1)=".",FALSE,TRUE)</formula>
    </cfRule>
    <cfRule type="expression" dxfId="1656" priority="1576">
      <formula>IF(RIGHT(TEXT(AE498,"0.#"),1)=".",TRUE,FALSE)</formula>
    </cfRule>
  </conditionalFormatting>
  <conditionalFormatting sqref="AU499">
    <cfRule type="expression" dxfId="1655" priority="1561">
      <formula>IF(RIGHT(TEXT(AU499,"0.#"),1)=".",FALSE,TRUE)</formula>
    </cfRule>
    <cfRule type="expression" dxfId="1654" priority="1562">
      <formula>IF(RIGHT(TEXT(AU499,"0.#"),1)=".",TRUE,FALSE)</formula>
    </cfRule>
  </conditionalFormatting>
  <conditionalFormatting sqref="AU497">
    <cfRule type="expression" dxfId="1653" priority="1565">
      <formula>IF(RIGHT(TEXT(AU497,"0.#"),1)=".",FALSE,TRUE)</formula>
    </cfRule>
    <cfRule type="expression" dxfId="1652" priority="1566">
      <formula>IF(RIGHT(TEXT(AU497,"0.#"),1)=".",TRUE,FALSE)</formula>
    </cfRule>
  </conditionalFormatting>
  <conditionalFormatting sqref="AU498">
    <cfRule type="expression" dxfId="1651" priority="1563">
      <formula>IF(RIGHT(TEXT(AU498,"0.#"),1)=".",FALSE,TRUE)</formula>
    </cfRule>
    <cfRule type="expression" dxfId="1650" priority="1564">
      <formula>IF(RIGHT(TEXT(AU498,"0.#"),1)=".",TRUE,FALSE)</formula>
    </cfRule>
  </conditionalFormatting>
  <conditionalFormatting sqref="AQ497">
    <cfRule type="expression" dxfId="1649" priority="1549">
      <formula>IF(RIGHT(TEXT(AQ497,"0.#"),1)=".",FALSE,TRUE)</formula>
    </cfRule>
    <cfRule type="expression" dxfId="1648" priority="1550">
      <formula>IF(RIGHT(TEXT(AQ497,"0.#"),1)=".",TRUE,FALSE)</formula>
    </cfRule>
  </conditionalFormatting>
  <conditionalFormatting sqref="AQ498">
    <cfRule type="expression" dxfId="1647" priority="1553">
      <formula>IF(RIGHT(TEXT(AQ498,"0.#"),1)=".",FALSE,TRUE)</formula>
    </cfRule>
    <cfRule type="expression" dxfId="1646" priority="1554">
      <formula>IF(RIGHT(TEXT(AQ498,"0.#"),1)=".",TRUE,FALSE)</formula>
    </cfRule>
  </conditionalFormatting>
  <conditionalFormatting sqref="AQ499">
    <cfRule type="expression" dxfId="1645" priority="1551">
      <formula>IF(RIGHT(TEXT(AQ499,"0.#"),1)=".",FALSE,TRUE)</formula>
    </cfRule>
    <cfRule type="expression" dxfId="1644" priority="1552">
      <formula>IF(RIGHT(TEXT(AQ499,"0.#"),1)=".",TRUE,FALSE)</formula>
    </cfRule>
  </conditionalFormatting>
  <conditionalFormatting sqref="AE504">
    <cfRule type="expression" dxfId="1643" priority="1543">
      <formula>IF(RIGHT(TEXT(AE504,"0.#"),1)=".",FALSE,TRUE)</formula>
    </cfRule>
    <cfRule type="expression" dxfId="1642" priority="1544">
      <formula>IF(RIGHT(TEXT(AE504,"0.#"),1)=".",TRUE,FALSE)</formula>
    </cfRule>
  </conditionalFormatting>
  <conditionalFormatting sqref="AE502">
    <cfRule type="expression" dxfId="1641" priority="1547">
      <formula>IF(RIGHT(TEXT(AE502,"0.#"),1)=".",FALSE,TRUE)</formula>
    </cfRule>
    <cfRule type="expression" dxfId="1640" priority="1548">
      <formula>IF(RIGHT(TEXT(AE502,"0.#"),1)=".",TRUE,FALSE)</formula>
    </cfRule>
  </conditionalFormatting>
  <conditionalFormatting sqref="AE503">
    <cfRule type="expression" dxfId="1639" priority="1545">
      <formula>IF(RIGHT(TEXT(AE503,"0.#"),1)=".",FALSE,TRUE)</formula>
    </cfRule>
    <cfRule type="expression" dxfId="1638" priority="1546">
      <formula>IF(RIGHT(TEXT(AE503,"0.#"),1)=".",TRUE,FALSE)</formula>
    </cfRule>
  </conditionalFormatting>
  <conditionalFormatting sqref="AU504">
    <cfRule type="expression" dxfId="1637" priority="1531">
      <formula>IF(RIGHT(TEXT(AU504,"0.#"),1)=".",FALSE,TRUE)</formula>
    </cfRule>
    <cfRule type="expression" dxfId="1636" priority="1532">
      <formula>IF(RIGHT(TEXT(AU504,"0.#"),1)=".",TRUE,FALSE)</formula>
    </cfRule>
  </conditionalFormatting>
  <conditionalFormatting sqref="AU502">
    <cfRule type="expression" dxfId="1635" priority="1535">
      <formula>IF(RIGHT(TEXT(AU502,"0.#"),1)=".",FALSE,TRUE)</formula>
    </cfRule>
    <cfRule type="expression" dxfId="1634" priority="1536">
      <formula>IF(RIGHT(TEXT(AU502,"0.#"),1)=".",TRUE,FALSE)</formula>
    </cfRule>
  </conditionalFormatting>
  <conditionalFormatting sqref="AU503">
    <cfRule type="expression" dxfId="1633" priority="1533">
      <formula>IF(RIGHT(TEXT(AU503,"0.#"),1)=".",FALSE,TRUE)</formula>
    </cfRule>
    <cfRule type="expression" dxfId="1632" priority="1534">
      <formula>IF(RIGHT(TEXT(AU503,"0.#"),1)=".",TRUE,FALSE)</formula>
    </cfRule>
  </conditionalFormatting>
  <conditionalFormatting sqref="AQ502">
    <cfRule type="expression" dxfId="1631" priority="1519">
      <formula>IF(RIGHT(TEXT(AQ502,"0.#"),1)=".",FALSE,TRUE)</formula>
    </cfRule>
    <cfRule type="expression" dxfId="1630" priority="1520">
      <formula>IF(RIGHT(TEXT(AQ502,"0.#"),1)=".",TRUE,FALSE)</formula>
    </cfRule>
  </conditionalFormatting>
  <conditionalFormatting sqref="AQ503">
    <cfRule type="expression" dxfId="1629" priority="1523">
      <formula>IF(RIGHT(TEXT(AQ503,"0.#"),1)=".",FALSE,TRUE)</formula>
    </cfRule>
    <cfRule type="expression" dxfId="1628" priority="1524">
      <formula>IF(RIGHT(TEXT(AQ503,"0.#"),1)=".",TRUE,FALSE)</formula>
    </cfRule>
  </conditionalFormatting>
  <conditionalFormatting sqref="AQ504">
    <cfRule type="expression" dxfId="1627" priority="1521">
      <formula>IF(RIGHT(TEXT(AQ504,"0.#"),1)=".",FALSE,TRUE)</formula>
    </cfRule>
    <cfRule type="expression" dxfId="1626" priority="1522">
      <formula>IF(RIGHT(TEXT(AQ504,"0.#"),1)=".",TRUE,FALSE)</formula>
    </cfRule>
  </conditionalFormatting>
  <conditionalFormatting sqref="AE509">
    <cfRule type="expression" dxfId="1625" priority="1513">
      <formula>IF(RIGHT(TEXT(AE509,"0.#"),1)=".",FALSE,TRUE)</formula>
    </cfRule>
    <cfRule type="expression" dxfId="1624" priority="1514">
      <formula>IF(RIGHT(TEXT(AE509,"0.#"),1)=".",TRUE,FALSE)</formula>
    </cfRule>
  </conditionalFormatting>
  <conditionalFormatting sqref="AE507">
    <cfRule type="expression" dxfId="1623" priority="1517">
      <formula>IF(RIGHT(TEXT(AE507,"0.#"),1)=".",FALSE,TRUE)</formula>
    </cfRule>
    <cfRule type="expression" dxfId="1622" priority="1518">
      <formula>IF(RIGHT(TEXT(AE507,"0.#"),1)=".",TRUE,FALSE)</formula>
    </cfRule>
  </conditionalFormatting>
  <conditionalFormatting sqref="AE508">
    <cfRule type="expression" dxfId="1621" priority="1515">
      <formula>IF(RIGHT(TEXT(AE508,"0.#"),1)=".",FALSE,TRUE)</formula>
    </cfRule>
    <cfRule type="expression" dxfId="1620" priority="1516">
      <formula>IF(RIGHT(TEXT(AE508,"0.#"),1)=".",TRUE,FALSE)</formula>
    </cfRule>
  </conditionalFormatting>
  <conditionalFormatting sqref="AU509">
    <cfRule type="expression" dxfId="1619" priority="1501">
      <formula>IF(RIGHT(TEXT(AU509,"0.#"),1)=".",FALSE,TRUE)</formula>
    </cfRule>
    <cfRule type="expression" dxfId="1618" priority="1502">
      <formula>IF(RIGHT(TEXT(AU509,"0.#"),1)=".",TRUE,FALSE)</formula>
    </cfRule>
  </conditionalFormatting>
  <conditionalFormatting sqref="AU507">
    <cfRule type="expression" dxfId="1617" priority="1505">
      <formula>IF(RIGHT(TEXT(AU507,"0.#"),1)=".",FALSE,TRUE)</formula>
    </cfRule>
    <cfRule type="expression" dxfId="1616" priority="1506">
      <formula>IF(RIGHT(TEXT(AU507,"0.#"),1)=".",TRUE,FALSE)</formula>
    </cfRule>
  </conditionalFormatting>
  <conditionalFormatting sqref="AU508">
    <cfRule type="expression" dxfId="1615" priority="1503">
      <formula>IF(RIGHT(TEXT(AU508,"0.#"),1)=".",FALSE,TRUE)</formula>
    </cfRule>
    <cfRule type="expression" dxfId="1614" priority="1504">
      <formula>IF(RIGHT(TEXT(AU508,"0.#"),1)=".",TRUE,FALSE)</formula>
    </cfRule>
  </conditionalFormatting>
  <conditionalFormatting sqref="AQ507">
    <cfRule type="expression" dxfId="1613" priority="1489">
      <formula>IF(RIGHT(TEXT(AQ507,"0.#"),1)=".",FALSE,TRUE)</formula>
    </cfRule>
    <cfRule type="expression" dxfId="1612" priority="1490">
      <formula>IF(RIGHT(TEXT(AQ507,"0.#"),1)=".",TRUE,FALSE)</formula>
    </cfRule>
  </conditionalFormatting>
  <conditionalFormatting sqref="AQ508">
    <cfRule type="expression" dxfId="1611" priority="1493">
      <formula>IF(RIGHT(TEXT(AQ508,"0.#"),1)=".",FALSE,TRUE)</formula>
    </cfRule>
    <cfRule type="expression" dxfId="1610" priority="1494">
      <formula>IF(RIGHT(TEXT(AQ508,"0.#"),1)=".",TRUE,FALSE)</formula>
    </cfRule>
  </conditionalFormatting>
  <conditionalFormatting sqref="AQ509">
    <cfRule type="expression" dxfId="1609" priority="1491">
      <formula>IF(RIGHT(TEXT(AQ509,"0.#"),1)=".",FALSE,TRUE)</formula>
    </cfRule>
    <cfRule type="expression" dxfId="1608" priority="1492">
      <formula>IF(RIGHT(TEXT(AQ509,"0.#"),1)=".",TRUE,FALSE)</formula>
    </cfRule>
  </conditionalFormatting>
  <conditionalFormatting sqref="AE465">
    <cfRule type="expression" dxfId="1607" priority="1783">
      <formula>IF(RIGHT(TEXT(AE465,"0.#"),1)=".",FALSE,TRUE)</formula>
    </cfRule>
    <cfRule type="expression" dxfId="1606" priority="1784">
      <formula>IF(RIGHT(TEXT(AE465,"0.#"),1)=".",TRUE,FALSE)</formula>
    </cfRule>
  </conditionalFormatting>
  <conditionalFormatting sqref="AE463">
    <cfRule type="expression" dxfId="1605" priority="1787">
      <formula>IF(RIGHT(TEXT(AE463,"0.#"),1)=".",FALSE,TRUE)</formula>
    </cfRule>
    <cfRule type="expression" dxfId="1604" priority="1788">
      <formula>IF(RIGHT(TEXT(AE463,"0.#"),1)=".",TRUE,FALSE)</formula>
    </cfRule>
  </conditionalFormatting>
  <conditionalFormatting sqref="AE464">
    <cfRule type="expression" dxfId="1603" priority="1785">
      <formula>IF(RIGHT(TEXT(AE464,"0.#"),1)=".",FALSE,TRUE)</formula>
    </cfRule>
    <cfRule type="expression" dxfId="1602" priority="1786">
      <formula>IF(RIGHT(TEXT(AE464,"0.#"),1)=".",TRUE,FALSE)</formula>
    </cfRule>
  </conditionalFormatting>
  <conditionalFormatting sqref="AM465">
    <cfRule type="expression" dxfId="1601" priority="1777">
      <formula>IF(RIGHT(TEXT(AM465,"0.#"),1)=".",FALSE,TRUE)</formula>
    </cfRule>
    <cfRule type="expression" dxfId="1600" priority="1778">
      <formula>IF(RIGHT(TEXT(AM465,"0.#"),1)=".",TRUE,FALSE)</formula>
    </cfRule>
  </conditionalFormatting>
  <conditionalFormatting sqref="AM463">
    <cfRule type="expression" dxfId="1599" priority="1781">
      <formula>IF(RIGHT(TEXT(AM463,"0.#"),1)=".",FALSE,TRUE)</formula>
    </cfRule>
    <cfRule type="expression" dxfId="1598" priority="1782">
      <formula>IF(RIGHT(TEXT(AM463,"0.#"),1)=".",TRUE,FALSE)</formula>
    </cfRule>
  </conditionalFormatting>
  <conditionalFormatting sqref="AM464">
    <cfRule type="expression" dxfId="1597" priority="1779">
      <formula>IF(RIGHT(TEXT(AM464,"0.#"),1)=".",FALSE,TRUE)</formula>
    </cfRule>
    <cfRule type="expression" dxfId="1596" priority="1780">
      <formula>IF(RIGHT(TEXT(AM464,"0.#"),1)=".",TRUE,FALSE)</formula>
    </cfRule>
  </conditionalFormatting>
  <conditionalFormatting sqref="AU465">
    <cfRule type="expression" dxfId="1595" priority="1771">
      <formula>IF(RIGHT(TEXT(AU465,"0.#"),1)=".",FALSE,TRUE)</formula>
    </cfRule>
    <cfRule type="expression" dxfId="1594" priority="1772">
      <formula>IF(RIGHT(TEXT(AU465,"0.#"),1)=".",TRUE,FALSE)</formula>
    </cfRule>
  </conditionalFormatting>
  <conditionalFormatting sqref="AU463">
    <cfRule type="expression" dxfId="1593" priority="1775">
      <formula>IF(RIGHT(TEXT(AU463,"0.#"),1)=".",FALSE,TRUE)</formula>
    </cfRule>
    <cfRule type="expression" dxfId="1592" priority="1776">
      <formula>IF(RIGHT(TEXT(AU463,"0.#"),1)=".",TRUE,FALSE)</formula>
    </cfRule>
  </conditionalFormatting>
  <conditionalFormatting sqref="AU464">
    <cfRule type="expression" dxfId="1591" priority="1773">
      <formula>IF(RIGHT(TEXT(AU464,"0.#"),1)=".",FALSE,TRUE)</formula>
    </cfRule>
    <cfRule type="expression" dxfId="1590" priority="1774">
      <formula>IF(RIGHT(TEXT(AU464,"0.#"),1)=".",TRUE,FALSE)</formula>
    </cfRule>
  </conditionalFormatting>
  <conditionalFormatting sqref="AI465">
    <cfRule type="expression" dxfId="1589" priority="1765">
      <formula>IF(RIGHT(TEXT(AI465,"0.#"),1)=".",FALSE,TRUE)</formula>
    </cfRule>
    <cfRule type="expression" dxfId="1588" priority="1766">
      <formula>IF(RIGHT(TEXT(AI465,"0.#"),1)=".",TRUE,FALSE)</formula>
    </cfRule>
  </conditionalFormatting>
  <conditionalFormatting sqref="AI463">
    <cfRule type="expression" dxfId="1587" priority="1769">
      <formula>IF(RIGHT(TEXT(AI463,"0.#"),1)=".",FALSE,TRUE)</formula>
    </cfRule>
    <cfRule type="expression" dxfId="1586" priority="1770">
      <formula>IF(RIGHT(TEXT(AI463,"0.#"),1)=".",TRUE,FALSE)</formula>
    </cfRule>
  </conditionalFormatting>
  <conditionalFormatting sqref="AI464">
    <cfRule type="expression" dxfId="1585" priority="1767">
      <formula>IF(RIGHT(TEXT(AI464,"0.#"),1)=".",FALSE,TRUE)</formula>
    </cfRule>
    <cfRule type="expression" dxfId="1584" priority="1768">
      <formula>IF(RIGHT(TEXT(AI464,"0.#"),1)=".",TRUE,FALSE)</formula>
    </cfRule>
  </conditionalFormatting>
  <conditionalFormatting sqref="AQ463">
    <cfRule type="expression" dxfId="1583" priority="1759">
      <formula>IF(RIGHT(TEXT(AQ463,"0.#"),1)=".",FALSE,TRUE)</formula>
    </cfRule>
    <cfRule type="expression" dxfId="1582" priority="1760">
      <formula>IF(RIGHT(TEXT(AQ463,"0.#"),1)=".",TRUE,FALSE)</formula>
    </cfRule>
  </conditionalFormatting>
  <conditionalFormatting sqref="AQ464">
    <cfRule type="expression" dxfId="1581" priority="1763">
      <formula>IF(RIGHT(TEXT(AQ464,"0.#"),1)=".",FALSE,TRUE)</formula>
    </cfRule>
    <cfRule type="expression" dxfId="1580" priority="1764">
      <formula>IF(RIGHT(TEXT(AQ464,"0.#"),1)=".",TRUE,FALSE)</formula>
    </cfRule>
  </conditionalFormatting>
  <conditionalFormatting sqref="AQ465">
    <cfRule type="expression" dxfId="1579" priority="1761">
      <formula>IF(RIGHT(TEXT(AQ465,"0.#"),1)=".",FALSE,TRUE)</formula>
    </cfRule>
    <cfRule type="expression" dxfId="1578" priority="1762">
      <formula>IF(RIGHT(TEXT(AQ465,"0.#"),1)=".",TRUE,FALSE)</formula>
    </cfRule>
  </conditionalFormatting>
  <conditionalFormatting sqref="AE470">
    <cfRule type="expression" dxfId="1577" priority="1753">
      <formula>IF(RIGHT(TEXT(AE470,"0.#"),1)=".",FALSE,TRUE)</formula>
    </cfRule>
    <cfRule type="expression" dxfId="1576" priority="1754">
      <formula>IF(RIGHT(TEXT(AE470,"0.#"),1)=".",TRUE,FALSE)</formula>
    </cfRule>
  </conditionalFormatting>
  <conditionalFormatting sqref="AE468">
    <cfRule type="expression" dxfId="1575" priority="1757">
      <formula>IF(RIGHT(TEXT(AE468,"0.#"),1)=".",FALSE,TRUE)</formula>
    </cfRule>
    <cfRule type="expression" dxfId="1574" priority="1758">
      <formula>IF(RIGHT(TEXT(AE468,"0.#"),1)=".",TRUE,FALSE)</formula>
    </cfRule>
  </conditionalFormatting>
  <conditionalFormatting sqref="AE469">
    <cfRule type="expression" dxfId="1573" priority="1755">
      <formula>IF(RIGHT(TEXT(AE469,"0.#"),1)=".",FALSE,TRUE)</formula>
    </cfRule>
    <cfRule type="expression" dxfId="1572" priority="1756">
      <formula>IF(RIGHT(TEXT(AE469,"0.#"),1)=".",TRUE,FALSE)</formula>
    </cfRule>
  </conditionalFormatting>
  <conditionalFormatting sqref="AM470">
    <cfRule type="expression" dxfId="1571" priority="1747">
      <formula>IF(RIGHT(TEXT(AM470,"0.#"),1)=".",FALSE,TRUE)</formula>
    </cfRule>
    <cfRule type="expression" dxfId="1570" priority="1748">
      <formula>IF(RIGHT(TEXT(AM470,"0.#"),1)=".",TRUE,FALSE)</formula>
    </cfRule>
  </conditionalFormatting>
  <conditionalFormatting sqref="AM468">
    <cfRule type="expression" dxfId="1569" priority="1751">
      <formula>IF(RIGHT(TEXT(AM468,"0.#"),1)=".",FALSE,TRUE)</formula>
    </cfRule>
    <cfRule type="expression" dxfId="1568" priority="1752">
      <formula>IF(RIGHT(TEXT(AM468,"0.#"),1)=".",TRUE,FALSE)</formula>
    </cfRule>
  </conditionalFormatting>
  <conditionalFormatting sqref="AM469">
    <cfRule type="expression" dxfId="1567" priority="1749">
      <formula>IF(RIGHT(TEXT(AM469,"0.#"),1)=".",FALSE,TRUE)</formula>
    </cfRule>
    <cfRule type="expression" dxfId="1566" priority="1750">
      <formula>IF(RIGHT(TEXT(AM469,"0.#"),1)=".",TRUE,FALSE)</formula>
    </cfRule>
  </conditionalFormatting>
  <conditionalFormatting sqref="AU470">
    <cfRule type="expression" dxfId="1565" priority="1741">
      <formula>IF(RIGHT(TEXT(AU470,"0.#"),1)=".",FALSE,TRUE)</formula>
    </cfRule>
    <cfRule type="expression" dxfId="1564" priority="1742">
      <formula>IF(RIGHT(TEXT(AU470,"0.#"),1)=".",TRUE,FALSE)</formula>
    </cfRule>
  </conditionalFormatting>
  <conditionalFormatting sqref="AU468">
    <cfRule type="expression" dxfId="1563" priority="1745">
      <formula>IF(RIGHT(TEXT(AU468,"0.#"),1)=".",FALSE,TRUE)</formula>
    </cfRule>
    <cfRule type="expression" dxfId="1562" priority="1746">
      <formula>IF(RIGHT(TEXT(AU468,"0.#"),1)=".",TRUE,FALSE)</formula>
    </cfRule>
  </conditionalFormatting>
  <conditionalFormatting sqref="AU469">
    <cfRule type="expression" dxfId="1561" priority="1743">
      <formula>IF(RIGHT(TEXT(AU469,"0.#"),1)=".",FALSE,TRUE)</formula>
    </cfRule>
    <cfRule type="expression" dxfId="1560" priority="1744">
      <formula>IF(RIGHT(TEXT(AU469,"0.#"),1)=".",TRUE,FALSE)</formula>
    </cfRule>
  </conditionalFormatting>
  <conditionalFormatting sqref="AI470">
    <cfRule type="expression" dxfId="1559" priority="1735">
      <formula>IF(RIGHT(TEXT(AI470,"0.#"),1)=".",FALSE,TRUE)</formula>
    </cfRule>
    <cfRule type="expression" dxfId="1558" priority="1736">
      <formula>IF(RIGHT(TEXT(AI470,"0.#"),1)=".",TRUE,FALSE)</formula>
    </cfRule>
  </conditionalFormatting>
  <conditionalFormatting sqref="AI468">
    <cfRule type="expression" dxfId="1557" priority="1739">
      <formula>IF(RIGHT(TEXT(AI468,"0.#"),1)=".",FALSE,TRUE)</formula>
    </cfRule>
    <cfRule type="expression" dxfId="1556" priority="1740">
      <formula>IF(RIGHT(TEXT(AI468,"0.#"),1)=".",TRUE,FALSE)</formula>
    </cfRule>
  </conditionalFormatting>
  <conditionalFormatting sqref="AI469">
    <cfRule type="expression" dxfId="1555" priority="1737">
      <formula>IF(RIGHT(TEXT(AI469,"0.#"),1)=".",FALSE,TRUE)</formula>
    </cfRule>
    <cfRule type="expression" dxfId="1554" priority="1738">
      <formula>IF(RIGHT(TEXT(AI469,"0.#"),1)=".",TRUE,FALSE)</formula>
    </cfRule>
  </conditionalFormatting>
  <conditionalFormatting sqref="AQ468">
    <cfRule type="expression" dxfId="1553" priority="1729">
      <formula>IF(RIGHT(TEXT(AQ468,"0.#"),1)=".",FALSE,TRUE)</formula>
    </cfRule>
    <cfRule type="expression" dxfId="1552" priority="1730">
      <formula>IF(RIGHT(TEXT(AQ468,"0.#"),1)=".",TRUE,FALSE)</formula>
    </cfRule>
  </conditionalFormatting>
  <conditionalFormatting sqref="AQ469">
    <cfRule type="expression" dxfId="1551" priority="1733">
      <formula>IF(RIGHT(TEXT(AQ469,"0.#"),1)=".",FALSE,TRUE)</formula>
    </cfRule>
    <cfRule type="expression" dxfId="1550" priority="1734">
      <formula>IF(RIGHT(TEXT(AQ469,"0.#"),1)=".",TRUE,FALSE)</formula>
    </cfRule>
  </conditionalFormatting>
  <conditionalFormatting sqref="AQ470">
    <cfRule type="expression" dxfId="1549" priority="1731">
      <formula>IF(RIGHT(TEXT(AQ470,"0.#"),1)=".",FALSE,TRUE)</formula>
    </cfRule>
    <cfRule type="expression" dxfId="1548" priority="1732">
      <formula>IF(RIGHT(TEXT(AQ470,"0.#"),1)=".",TRUE,FALSE)</formula>
    </cfRule>
  </conditionalFormatting>
  <conditionalFormatting sqref="AE475">
    <cfRule type="expression" dxfId="1547" priority="1723">
      <formula>IF(RIGHT(TEXT(AE475,"0.#"),1)=".",FALSE,TRUE)</formula>
    </cfRule>
    <cfRule type="expression" dxfId="1546" priority="1724">
      <formula>IF(RIGHT(TEXT(AE475,"0.#"),1)=".",TRUE,FALSE)</formula>
    </cfRule>
  </conditionalFormatting>
  <conditionalFormatting sqref="AE473">
    <cfRule type="expression" dxfId="1545" priority="1727">
      <formula>IF(RIGHT(TEXT(AE473,"0.#"),1)=".",FALSE,TRUE)</formula>
    </cfRule>
    <cfRule type="expression" dxfId="1544" priority="1728">
      <formula>IF(RIGHT(TEXT(AE473,"0.#"),1)=".",TRUE,FALSE)</formula>
    </cfRule>
  </conditionalFormatting>
  <conditionalFormatting sqref="AE474">
    <cfRule type="expression" dxfId="1543" priority="1725">
      <formula>IF(RIGHT(TEXT(AE474,"0.#"),1)=".",FALSE,TRUE)</formula>
    </cfRule>
    <cfRule type="expression" dxfId="1542" priority="1726">
      <formula>IF(RIGHT(TEXT(AE474,"0.#"),1)=".",TRUE,FALSE)</formula>
    </cfRule>
  </conditionalFormatting>
  <conditionalFormatting sqref="AM475">
    <cfRule type="expression" dxfId="1541" priority="1717">
      <formula>IF(RIGHT(TEXT(AM475,"0.#"),1)=".",FALSE,TRUE)</formula>
    </cfRule>
    <cfRule type="expression" dxfId="1540" priority="1718">
      <formula>IF(RIGHT(TEXT(AM475,"0.#"),1)=".",TRUE,FALSE)</formula>
    </cfRule>
  </conditionalFormatting>
  <conditionalFormatting sqref="AM473">
    <cfRule type="expression" dxfId="1539" priority="1721">
      <formula>IF(RIGHT(TEXT(AM473,"0.#"),1)=".",FALSE,TRUE)</formula>
    </cfRule>
    <cfRule type="expression" dxfId="1538" priority="1722">
      <formula>IF(RIGHT(TEXT(AM473,"0.#"),1)=".",TRUE,FALSE)</formula>
    </cfRule>
  </conditionalFormatting>
  <conditionalFormatting sqref="AM474">
    <cfRule type="expression" dxfId="1537" priority="1719">
      <formula>IF(RIGHT(TEXT(AM474,"0.#"),1)=".",FALSE,TRUE)</formula>
    </cfRule>
    <cfRule type="expression" dxfId="1536" priority="1720">
      <formula>IF(RIGHT(TEXT(AM474,"0.#"),1)=".",TRUE,FALSE)</formula>
    </cfRule>
  </conditionalFormatting>
  <conditionalFormatting sqref="AU475">
    <cfRule type="expression" dxfId="1535" priority="1711">
      <formula>IF(RIGHT(TEXT(AU475,"0.#"),1)=".",FALSE,TRUE)</formula>
    </cfRule>
    <cfRule type="expression" dxfId="1534" priority="1712">
      <formula>IF(RIGHT(TEXT(AU475,"0.#"),1)=".",TRUE,FALSE)</formula>
    </cfRule>
  </conditionalFormatting>
  <conditionalFormatting sqref="AU473">
    <cfRule type="expression" dxfId="1533" priority="1715">
      <formula>IF(RIGHT(TEXT(AU473,"0.#"),1)=".",FALSE,TRUE)</formula>
    </cfRule>
    <cfRule type="expression" dxfId="1532" priority="1716">
      <formula>IF(RIGHT(TEXT(AU473,"0.#"),1)=".",TRUE,FALSE)</formula>
    </cfRule>
  </conditionalFormatting>
  <conditionalFormatting sqref="AU474">
    <cfRule type="expression" dxfId="1531" priority="1713">
      <formula>IF(RIGHT(TEXT(AU474,"0.#"),1)=".",FALSE,TRUE)</formula>
    </cfRule>
    <cfRule type="expression" dxfId="1530" priority="1714">
      <formula>IF(RIGHT(TEXT(AU474,"0.#"),1)=".",TRUE,FALSE)</formula>
    </cfRule>
  </conditionalFormatting>
  <conditionalFormatting sqref="AI475">
    <cfRule type="expression" dxfId="1529" priority="1705">
      <formula>IF(RIGHT(TEXT(AI475,"0.#"),1)=".",FALSE,TRUE)</formula>
    </cfRule>
    <cfRule type="expression" dxfId="1528" priority="1706">
      <formula>IF(RIGHT(TEXT(AI475,"0.#"),1)=".",TRUE,FALSE)</formula>
    </cfRule>
  </conditionalFormatting>
  <conditionalFormatting sqref="AI473">
    <cfRule type="expression" dxfId="1527" priority="1709">
      <formula>IF(RIGHT(TEXT(AI473,"0.#"),1)=".",FALSE,TRUE)</formula>
    </cfRule>
    <cfRule type="expression" dxfId="1526" priority="1710">
      <formula>IF(RIGHT(TEXT(AI473,"0.#"),1)=".",TRUE,FALSE)</formula>
    </cfRule>
  </conditionalFormatting>
  <conditionalFormatting sqref="AI474">
    <cfRule type="expression" dxfId="1525" priority="1707">
      <formula>IF(RIGHT(TEXT(AI474,"0.#"),1)=".",FALSE,TRUE)</formula>
    </cfRule>
    <cfRule type="expression" dxfId="1524" priority="1708">
      <formula>IF(RIGHT(TEXT(AI474,"0.#"),1)=".",TRUE,FALSE)</formula>
    </cfRule>
  </conditionalFormatting>
  <conditionalFormatting sqref="AQ473">
    <cfRule type="expression" dxfId="1523" priority="1699">
      <formula>IF(RIGHT(TEXT(AQ473,"0.#"),1)=".",FALSE,TRUE)</formula>
    </cfRule>
    <cfRule type="expression" dxfId="1522" priority="1700">
      <formula>IF(RIGHT(TEXT(AQ473,"0.#"),1)=".",TRUE,FALSE)</formula>
    </cfRule>
  </conditionalFormatting>
  <conditionalFormatting sqref="AQ474">
    <cfRule type="expression" dxfId="1521" priority="1703">
      <formula>IF(RIGHT(TEXT(AQ474,"0.#"),1)=".",FALSE,TRUE)</formula>
    </cfRule>
    <cfRule type="expression" dxfId="1520" priority="1704">
      <formula>IF(RIGHT(TEXT(AQ474,"0.#"),1)=".",TRUE,FALSE)</formula>
    </cfRule>
  </conditionalFormatting>
  <conditionalFormatting sqref="AQ475">
    <cfRule type="expression" dxfId="1519" priority="1701">
      <formula>IF(RIGHT(TEXT(AQ475,"0.#"),1)=".",FALSE,TRUE)</formula>
    </cfRule>
    <cfRule type="expression" dxfId="1518" priority="1702">
      <formula>IF(RIGHT(TEXT(AQ475,"0.#"),1)=".",TRUE,FALSE)</formula>
    </cfRule>
  </conditionalFormatting>
  <conditionalFormatting sqref="AE480">
    <cfRule type="expression" dxfId="1517" priority="1693">
      <formula>IF(RIGHT(TEXT(AE480,"0.#"),1)=".",FALSE,TRUE)</formula>
    </cfRule>
    <cfRule type="expression" dxfId="1516" priority="1694">
      <formula>IF(RIGHT(TEXT(AE480,"0.#"),1)=".",TRUE,FALSE)</formula>
    </cfRule>
  </conditionalFormatting>
  <conditionalFormatting sqref="AE478">
    <cfRule type="expression" dxfId="1515" priority="1697">
      <formula>IF(RIGHT(TEXT(AE478,"0.#"),1)=".",FALSE,TRUE)</formula>
    </cfRule>
    <cfRule type="expression" dxfId="1514" priority="1698">
      <formula>IF(RIGHT(TEXT(AE478,"0.#"),1)=".",TRUE,FALSE)</formula>
    </cfRule>
  </conditionalFormatting>
  <conditionalFormatting sqref="AE479">
    <cfRule type="expression" dxfId="1513" priority="1695">
      <formula>IF(RIGHT(TEXT(AE479,"0.#"),1)=".",FALSE,TRUE)</formula>
    </cfRule>
    <cfRule type="expression" dxfId="1512" priority="1696">
      <formula>IF(RIGHT(TEXT(AE479,"0.#"),1)=".",TRUE,FALSE)</formula>
    </cfRule>
  </conditionalFormatting>
  <conditionalFormatting sqref="AM480">
    <cfRule type="expression" dxfId="1511" priority="1687">
      <formula>IF(RIGHT(TEXT(AM480,"0.#"),1)=".",FALSE,TRUE)</formula>
    </cfRule>
    <cfRule type="expression" dxfId="1510" priority="1688">
      <formula>IF(RIGHT(TEXT(AM480,"0.#"),1)=".",TRUE,FALSE)</formula>
    </cfRule>
  </conditionalFormatting>
  <conditionalFormatting sqref="AM478">
    <cfRule type="expression" dxfId="1509" priority="1691">
      <formula>IF(RIGHT(TEXT(AM478,"0.#"),1)=".",FALSE,TRUE)</formula>
    </cfRule>
    <cfRule type="expression" dxfId="1508" priority="1692">
      <formula>IF(RIGHT(TEXT(AM478,"0.#"),1)=".",TRUE,FALSE)</formula>
    </cfRule>
  </conditionalFormatting>
  <conditionalFormatting sqref="AM479">
    <cfRule type="expression" dxfId="1507" priority="1689">
      <formula>IF(RIGHT(TEXT(AM479,"0.#"),1)=".",FALSE,TRUE)</formula>
    </cfRule>
    <cfRule type="expression" dxfId="1506" priority="1690">
      <formula>IF(RIGHT(TEXT(AM479,"0.#"),1)=".",TRUE,FALSE)</formula>
    </cfRule>
  </conditionalFormatting>
  <conditionalFormatting sqref="AU480">
    <cfRule type="expression" dxfId="1505" priority="1681">
      <formula>IF(RIGHT(TEXT(AU480,"0.#"),1)=".",FALSE,TRUE)</formula>
    </cfRule>
    <cfRule type="expression" dxfId="1504" priority="1682">
      <formula>IF(RIGHT(TEXT(AU480,"0.#"),1)=".",TRUE,FALSE)</formula>
    </cfRule>
  </conditionalFormatting>
  <conditionalFormatting sqref="AU478">
    <cfRule type="expression" dxfId="1503" priority="1685">
      <formula>IF(RIGHT(TEXT(AU478,"0.#"),1)=".",FALSE,TRUE)</formula>
    </cfRule>
    <cfRule type="expression" dxfId="1502" priority="1686">
      <formula>IF(RIGHT(TEXT(AU478,"0.#"),1)=".",TRUE,FALSE)</formula>
    </cfRule>
  </conditionalFormatting>
  <conditionalFormatting sqref="AU479">
    <cfRule type="expression" dxfId="1501" priority="1683">
      <formula>IF(RIGHT(TEXT(AU479,"0.#"),1)=".",FALSE,TRUE)</formula>
    </cfRule>
    <cfRule type="expression" dxfId="1500" priority="1684">
      <formula>IF(RIGHT(TEXT(AU479,"0.#"),1)=".",TRUE,FALSE)</formula>
    </cfRule>
  </conditionalFormatting>
  <conditionalFormatting sqref="AI480">
    <cfRule type="expression" dxfId="1499" priority="1675">
      <formula>IF(RIGHT(TEXT(AI480,"0.#"),1)=".",FALSE,TRUE)</formula>
    </cfRule>
    <cfRule type="expression" dxfId="1498" priority="1676">
      <formula>IF(RIGHT(TEXT(AI480,"0.#"),1)=".",TRUE,FALSE)</formula>
    </cfRule>
  </conditionalFormatting>
  <conditionalFormatting sqref="AI478">
    <cfRule type="expression" dxfId="1497" priority="1679">
      <formula>IF(RIGHT(TEXT(AI478,"0.#"),1)=".",FALSE,TRUE)</formula>
    </cfRule>
    <cfRule type="expression" dxfId="1496" priority="1680">
      <formula>IF(RIGHT(TEXT(AI478,"0.#"),1)=".",TRUE,FALSE)</formula>
    </cfRule>
  </conditionalFormatting>
  <conditionalFormatting sqref="AI479">
    <cfRule type="expression" dxfId="1495" priority="1677">
      <formula>IF(RIGHT(TEXT(AI479,"0.#"),1)=".",FALSE,TRUE)</formula>
    </cfRule>
    <cfRule type="expression" dxfId="1494" priority="1678">
      <formula>IF(RIGHT(TEXT(AI479,"0.#"),1)=".",TRUE,FALSE)</formula>
    </cfRule>
  </conditionalFormatting>
  <conditionalFormatting sqref="AQ478">
    <cfRule type="expression" dxfId="1493" priority="1669">
      <formula>IF(RIGHT(TEXT(AQ478,"0.#"),1)=".",FALSE,TRUE)</formula>
    </cfRule>
    <cfRule type="expression" dxfId="1492" priority="1670">
      <formula>IF(RIGHT(TEXT(AQ478,"0.#"),1)=".",TRUE,FALSE)</formula>
    </cfRule>
  </conditionalFormatting>
  <conditionalFormatting sqref="AQ479">
    <cfRule type="expression" dxfId="1491" priority="1673">
      <formula>IF(RIGHT(TEXT(AQ479,"0.#"),1)=".",FALSE,TRUE)</formula>
    </cfRule>
    <cfRule type="expression" dxfId="1490" priority="1674">
      <formula>IF(RIGHT(TEXT(AQ479,"0.#"),1)=".",TRUE,FALSE)</formula>
    </cfRule>
  </conditionalFormatting>
  <conditionalFormatting sqref="AQ480">
    <cfRule type="expression" dxfId="1489" priority="1671">
      <formula>IF(RIGHT(TEXT(AQ480,"0.#"),1)=".",FALSE,TRUE)</formula>
    </cfRule>
    <cfRule type="expression" dxfId="1488" priority="1672">
      <formula>IF(RIGHT(TEXT(AQ480,"0.#"),1)=".",TRUE,FALSE)</formula>
    </cfRule>
  </conditionalFormatting>
  <conditionalFormatting sqref="AM47">
    <cfRule type="expression" dxfId="1487" priority="1963">
      <formula>IF(RIGHT(TEXT(AM47,"0.#"),1)=".",FALSE,TRUE)</formula>
    </cfRule>
    <cfRule type="expression" dxfId="1486" priority="1964">
      <formula>IF(RIGHT(TEXT(AM47,"0.#"),1)=".",TRUE,FALSE)</formula>
    </cfRule>
  </conditionalFormatting>
  <conditionalFormatting sqref="AI46">
    <cfRule type="expression" dxfId="1485" priority="1967">
      <formula>IF(RIGHT(TEXT(AI46,"0.#"),1)=".",FALSE,TRUE)</formula>
    </cfRule>
    <cfRule type="expression" dxfId="1484" priority="1968">
      <formula>IF(RIGHT(TEXT(AI46,"0.#"),1)=".",TRUE,FALSE)</formula>
    </cfRule>
  </conditionalFormatting>
  <conditionalFormatting sqref="AM46">
    <cfRule type="expression" dxfId="1483" priority="1965">
      <formula>IF(RIGHT(TEXT(AM46,"0.#"),1)=".",FALSE,TRUE)</formula>
    </cfRule>
    <cfRule type="expression" dxfId="1482" priority="1966">
      <formula>IF(RIGHT(TEXT(AM46,"0.#"),1)=".",TRUE,FALSE)</formula>
    </cfRule>
  </conditionalFormatting>
  <conditionalFormatting sqref="AU46:AU48">
    <cfRule type="expression" dxfId="1481" priority="1957">
      <formula>IF(RIGHT(TEXT(AU46,"0.#"),1)=".",FALSE,TRUE)</formula>
    </cfRule>
    <cfRule type="expression" dxfId="1480" priority="1958">
      <formula>IF(RIGHT(TEXT(AU46,"0.#"),1)=".",TRUE,FALSE)</formula>
    </cfRule>
  </conditionalFormatting>
  <conditionalFormatting sqref="AM48">
    <cfRule type="expression" dxfId="1479" priority="1961">
      <formula>IF(RIGHT(TEXT(AM48,"0.#"),1)=".",FALSE,TRUE)</formula>
    </cfRule>
    <cfRule type="expression" dxfId="1478" priority="1962">
      <formula>IF(RIGHT(TEXT(AM48,"0.#"),1)=".",TRUE,FALSE)</formula>
    </cfRule>
  </conditionalFormatting>
  <conditionalFormatting sqref="AQ46:AQ48">
    <cfRule type="expression" dxfId="1477" priority="1959">
      <formula>IF(RIGHT(TEXT(AQ46,"0.#"),1)=".",FALSE,TRUE)</formula>
    </cfRule>
    <cfRule type="expression" dxfId="1476" priority="1960">
      <formula>IF(RIGHT(TEXT(AQ46,"0.#"),1)=".",TRUE,FALSE)</formula>
    </cfRule>
  </conditionalFormatting>
  <conditionalFormatting sqref="AE146:AE147 AI146:AI147 AM146:AM147 AQ146:AQ147 AU146:AU147">
    <cfRule type="expression" dxfId="1475" priority="1951">
      <formula>IF(RIGHT(TEXT(AE146,"0.#"),1)=".",FALSE,TRUE)</formula>
    </cfRule>
    <cfRule type="expression" dxfId="1474" priority="1952">
      <formula>IF(RIGHT(TEXT(AE146,"0.#"),1)=".",TRUE,FALSE)</formula>
    </cfRule>
  </conditionalFormatting>
  <conditionalFormatting sqref="AE138:AE139 AI138:AI139 AM138:AM139 AQ138:AQ139 AU138:AU139">
    <cfRule type="expression" dxfId="1473" priority="1955">
      <formula>IF(RIGHT(TEXT(AE138,"0.#"),1)=".",FALSE,TRUE)</formula>
    </cfRule>
    <cfRule type="expression" dxfId="1472" priority="1956">
      <formula>IF(RIGHT(TEXT(AE138,"0.#"),1)=".",TRUE,FALSE)</formula>
    </cfRule>
  </conditionalFormatting>
  <conditionalFormatting sqref="AE142:AE143 AI142:AI143 AM142:AM143 AQ142:AQ143 AU142:AU143">
    <cfRule type="expression" dxfId="1471" priority="1953">
      <formula>IF(RIGHT(TEXT(AE142,"0.#"),1)=".",FALSE,TRUE)</formula>
    </cfRule>
    <cfRule type="expression" dxfId="1470" priority="1954">
      <formula>IF(RIGHT(TEXT(AE142,"0.#"),1)=".",TRUE,FALSE)</formula>
    </cfRule>
  </conditionalFormatting>
  <conditionalFormatting sqref="AE198:AE199 AI198:AI199 AM198:AM199 AQ198:AQ199 AU198:AU199">
    <cfRule type="expression" dxfId="1469" priority="1945">
      <formula>IF(RIGHT(TEXT(AE198,"0.#"),1)=".",FALSE,TRUE)</formula>
    </cfRule>
    <cfRule type="expression" dxfId="1468" priority="1946">
      <formula>IF(RIGHT(TEXT(AE198,"0.#"),1)=".",TRUE,FALSE)</formula>
    </cfRule>
  </conditionalFormatting>
  <conditionalFormatting sqref="AE150:AE151 AI150:AI151 AM150:AM151 AQ150:AQ151 AU150:AU151">
    <cfRule type="expression" dxfId="1467" priority="1949">
      <formula>IF(RIGHT(TEXT(AE150,"0.#"),1)=".",FALSE,TRUE)</formula>
    </cfRule>
    <cfRule type="expression" dxfId="1466" priority="1950">
      <formula>IF(RIGHT(TEXT(AE150,"0.#"),1)=".",TRUE,FALSE)</formula>
    </cfRule>
  </conditionalFormatting>
  <conditionalFormatting sqref="AE194:AE195 AI194:AI195 AM194:AM195 AQ194:AQ195 AU194:AU195">
    <cfRule type="expression" dxfId="1465" priority="1947">
      <formula>IF(RIGHT(TEXT(AE194,"0.#"),1)=".",FALSE,TRUE)</formula>
    </cfRule>
    <cfRule type="expression" dxfId="1464" priority="1948">
      <formula>IF(RIGHT(TEXT(AE194,"0.#"),1)=".",TRUE,FALSE)</formula>
    </cfRule>
  </conditionalFormatting>
  <conditionalFormatting sqref="AE210:AE211 AI210:AI211 AM210:AM211 AQ210:AQ211 AU210:AU211">
    <cfRule type="expression" dxfId="1463" priority="1939">
      <formula>IF(RIGHT(TEXT(AE210,"0.#"),1)=".",FALSE,TRUE)</formula>
    </cfRule>
    <cfRule type="expression" dxfId="1462" priority="1940">
      <formula>IF(RIGHT(TEXT(AE210,"0.#"),1)=".",TRUE,FALSE)</formula>
    </cfRule>
  </conditionalFormatting>
  <conditionalFormatting sqref="AE202:AE203 AI202:AI203 AM202:AM203 AQ202:AQ203 AU202:AU203">
    <cfRule type="expression" dxfId="1461" priority="1943">
      <formula>IF(RIGHT(TEXT(AE202,"0.#"),1)=".",FALSE,TRUE)</formula>
    </cfRule>
    <cfRule type="expression" dxfId="1460" priority="1944">
      <formula>IF(RIGHT(TEXT(AE202,"0.#"),1)=".",TRUE,FALSE)</formula>
    </cfRule>
  </conditionalFormatting>
  <conditionalFormatting sqref="AE206:AE207 AI206:AI207 AM206:AM207 AQ206:AQ207 AU206:AU207">
    <cfRule type="expression" dxfId="1459" priority="1941">
      <formula>IF(RIGHT(TEXT(AE206,"0.#"),1)=".",FALSE,TRUE)</formula>
    </cfRule>
    <cfRule type="expression" dxfId="1458" priority="1942">
      <formula>IF(RIGHT(TEXT(AE206,"0.#"),1)=".",TRUE,FALSE)</formula>
    </cfRule>
  </conditionalFormatting>
  <conditionalFormatting sqref="AE262:AE263 AI262:AI263 AM262:AM263 AQ262:AQ263 AU262:AU263">
    <cfRule type="expression" dxfId="1457" priority="1933">
      <formula>IF(RIGHT(TEXT(AE262,"0.#"),1)=".",FALSE,TRUE)</formula>
    </cfRule>
    <cfRule type="expression" dxfId="1456" priority="1934">
      <formula>IF(RIGHT(TEXT(AE262,"0.#"),1)=".",TRUE,FALSE)</formula>
    </cfRule>
  </conditionalFormatting>
  <conditionalFormatting sqref="AE254:AE255 AI254:AI255 AM254:AM255 AQ254:AQ255 AU254:AU255">
    <cfRule type="expression" dxfId="1455" priority="1937">
      <formula>IF(RIGHT(TEXT(AE254,"0.#"),1)=".",FALSE,TRUE)</formula>
    </cfRule>
    <cfRule type="expression" dxfId="1454" priority="1938">
      <formula>IF(RIGHT(TEXT(AE254,"0.#"),1)=".",TRUE,FALSE)</formula>
    </cfRule>
  </conditionalFormatting>
  <conditionalFormatting sqref="AE258:AE259 AI258:AI259 AM258:AM259 AQ258:AQ259 AU258:AU259">
    <cfRule type="expression" dxfId="1453" priority="1935">
      <formula>IF(RIGHT(TEXT(AE258,"0.#"),1)=".",FALSE,TRUE)</formula>
    </cfRule>
    <cfRule type="expression" dxfId="1452" priority="1936">
      <formula>IF(RIGHT(TEXT(AE258,"0.#"),1)=".",TRUE,FALSE)</formula>
    </cfRule>
  </conditionalFormatting>
  <conditionalFormatting sqref="AE314:AE315 AI314:AI315 AM314:AM315 AQ314:AQ315 AU314:AU315">
    <cfRule type="expression" dxfId="1451" priority="1927">
      <formula>IF(RIGHT(TEXT(AE314,"0.#"),1)=".",FALSE,TRUE)</formula>
    </cfRule>
    <cfRule type="expression" dxfId="1450" priority="1928">
      <formula>IF(RIGHT(TEXT(AE314,"0.#"),1)=".",TRUE,FALSE)</formula>
    </cfRule>
  </conditionalFormatting>
  <conditionalFormatting sqref="AE266:AE267 AI266:AI267 AM266:AM267 AQ266:AQ267 AU266:AU267">
    <cfRule type="expression" dxfId="1449" priority="1931">
      <formula>IF(RIGHT(TEXT(AE266,"0.#"),1)=".",FALSE,TRUE)</formula>
    </cfRule>
    <cfRule type="expression" dxfId="1448" priority="1932">
      <formula>IF(RIGHT(TEXT(AE266,"0.#"),1)=".",TRUE,FALSE)</formula>
    </cfRule>
  </conditionalFormatting>
  <conditionalFormatting sqref="AE270:AE271 AI270:AI271 AM270:AM271 AQ270:AQ271 AU270:AU271">
    <cfRule type="expression" dxfId="1447" priority="1929">
      <formula>IF(RIGHT(TEXT(AE270,"0.#"),1)=".",FALSE,TRUE)</formula>
    </cfRule>
    <cfRule type="expression" dxfId="1446" priority="1930">
      <formula>IF(RIGHT(TEXT(AE270,"0.#"),1)=".",TRUE,FALSE)</formula>
    </cfRule>
  </conditionalFormatting>
  <conditionalFormatting sqref="AE326:AE327 AI326:AI327 AM326:AM327 AQ326:AQ327 AU326:AU327">
    <cfRule type="expression" dxfId="1445" priority="1921">
      <formula>IF(RIGHT(TEXT(AE326,"0.#"),1)=".",FALSE,TRUE)</formula>
    </cfRule>
    <cfRule type="expression" dxfId="1444" priority="1922">
      <formula>IF(RIGHT(TEXT(AE326,"0.#"),1)=".",TRUE,FALSE)</formula>
    </cfRule>
  </conditionalFormatting>
  <conditionalFormatting sqref="AE318:AE319 AI318:AI319 AM318:AM319 AQ318:AQ319 AU318:AU319">
    <cfRule type="expression" dxfId="1443" priority="1925">
      <formula>IF(RIGHT(TEXT(AE318,"0.#"),1)=".",FALSE,TRUE)</formula>
    </cfRule>
    <cfRule type="expression" dxfId="1442" priority="1926">
      <formula>IF(RIGHT(TEXT(AE318,"0.#"),1)=".",TRUE,FALSE)</formula>
    </cfRule>
  </conditionalFormatting>
  <conditionalFormatting sqref="AE322:AE323 AI322:AI323 AM322:AM323 AQ322:AQ323 AU322:AU323">
    <cfRule type="expression" dxfId="1441" priority="1923">
      <formula>IF(RIGHT(TEXT(AE322,"0.#"),1)=".",FALSE,TRUE)</formula>
    </cfRule>
    <cfRule type="expression" dxfId="1440" priority="1924">
      <formula>IF(RIGHT(TEXT(AE322,"0.#"),1)=".",TRUE,FALSE)</formula>
    </cfRule>
  </conditionalFormatting>
  <conditionalFormatting sqref="AE378:AE379 AI378:AI379 AM378:AM379 AQ378:AQ379 AU378:AU379">
    <cfRule type="expression" dxfId="1439" priority="1915">
      <formula>IF(RIGHT(TEXT(AE378,"0.#"),1)=".",FALSE,TRUE)</formula>
    </cfRule>
    <cfRule type="expression" dxfId="1438" priority="1916">
      <formula>IF(RIGHT(TEXT(AE378,"0.#"),1)=".",TRUE,FALSE)</formula>
    </cfRule>
  </conditionalFormatting>
  <conditionalFormatting sqref="AE330:AE331 AI330:AI331 AM330:AM331 AQ330:AQ331 AU330:AU331">
    <cfRule type="expression" dxfId="1437" priority="1919">
      <formula>IF(RIGHT(TEXT(AE330,"0.#"),1)=".",FALSE,TRUE)</formula>
    </cfRule>
    <cfRule type="expression" dxfId="1436" priority="1920">
      <formula>IF(RIGHT(TEXT(AE330,"0.#"),1)=".",TRUE,FALSE)</formula>
    </cfRule>
  </conditionalFormatting>
  <conditionalFormatting sqref="AE374:AE375 AI374:AI375 AM374:AM375 AQ374:AQ375 AU374:AU375">
    <cfRule type="expression" dxfId="1435" priority="1917">
      <formula>IF(RIGHT(TEXT(AE374,"0.#"),1)=".",FALSE,TRUE)</formula>
    </cfRule>
    <cfRule type="expression" dxfId="1434" priority="1918">
      <formula>IF(RIGHT(TEXT(AE374,"0.#"),1)=".",TRUE,FALSE)</formula>
    </cfRule>
  </conditionalFormatting>
  <conditionalFormatting sqref="AE390:AE391 AI390:AI391 AM390:AM391 AQ390:AQ391 AU390:AU391">
    <cfRule type="expression" dxfId="1433" priority="1909">
      <formula>IF(RIGHT(TEXT(AE390,"0.#"),1)=".",FALSE,TRUE)</formula>
    </cfRule>
    <cfRule type="expression" dxfId="1432" priority="1910">
      <formula>IF(RIGHT(TEXT(AE390,"0.#"),1)=".",TRUE,FALSE)</formula>
    </cfRule>
  </conditionalFormatting>
  <conditionalFormatting sqref="AE382:AE383 AI382:AI383 AM382:AM383 AQ382:AQ383 AU382:AU383">
    <cfRule type="expression" dxfId="1431" priority="1913">
      <formula>IF(RIGHT(TEXT(AE382,"0.#"),1)=".",FALSE,TRUE)</formula>
    </cfRule>
    <cfRule type="expression" dxfId="1430" priority="1914">
      <formula>IF(RIGHT(TEXT(AE382,"0.#"),1)=".",TRUE,FALSE)</formula>
    </cfRule>
  </conditionalFormatting>
  <conditionalFormatting sqref="AE386:AE387 AI386:AI387 AM386:AM387 AQ386:AQ387 AU386:AU387">
    <cfRule type="expression" dxfId="1429" priority="1911">
      <formula>IF(RIGHT(TEXT(AE386,"0.#"),1)=".",FALSE,TRUE)</formula>
    </cfRule>
    <cfRule type="expression" dxfId="1428" priority="1912">
      <formula>IF(RIGHT(TEXT(AE386,"0.#"),1)=".",TRUE,FALSE)</formula>
    </cfRule>
  </conditionalFormatting>
  <conditionalFormatting sqref="AE440">
    <cfRule type="expression" dxfId="1427" priority="1903">
      <formula>IF(RIGHT(TEXT(AE440,"0.#"),1)=".",FALSE,TRUE)</formula>
    </cfRule>
    <cfRule type="expression" dxfId="1426" priority="1904">
      <formula>IF(RIGHT(TEXT(AE440,"0.#"),1)=".",TRUE,FALSE)</formula>
    </cfRule>
  </conditionalFormatting>
  <conditionalFormatting sqref="AE438">
    <cfRule type="expression" dxfId="1425" priority="1907">
      <formula>IF(RIGHT(TEXT(AE438,"0.#"),1)=".",FALSE,TRUE)</formula>
    </cfRule>
    <cfRule type="expression" dxfId="1424" priority="1908">
      <formula>IF(RIGHT(TEXT(AE438,"0.#"),1)=".",TRUE,FALSE)</formula>
    </cfRule>
  </conditionalFormatting>
  <conditionalFormatting sqref="AE439">
    <cfRule type="expression" dxfId="1423" priority="1905">
      <formula>IF(RIGHT(TEXT(AE439,"0.#"),1)=".",FALSE,TRUE)</formula>
    </cfRule>
    <cfRule type="expression" dxfId="1422" priority="1906">
      <formula>IF(RIGHT(TEXT(AE439,"0.#"),1)=".",TRUE,FALSE)</formula>
    </cfRule>
  </conditionalFormatting>
  <conditionalFormatting sqref="AM440">
    <cfRule type="expression" dxfId="1421" priority="1897">
      <formula>IF(RIGHT(TEXT(AM440,"0.#"),1)=".",FALSE,TRUE)</formula>
    </cfRule>
    <cfRule type="expression" dxfId="1420" priority="1898">
      <formula>IF(RIGHT(TEXT(AM440,"0.#"),1)=".",TRUE,FALSE)</formula>
    </cfRule>
  </conditionalFormatting>
  <conditionalFormatting sqref="AM438">
    <cfRule type="expression" dxfId="1419" priority="1901">
      <formula>IF(RIGHT(TEXT(AM438,"0.#"),1)=".",FALSE,TRUE)</formula>
    </cfRule>
    <cfRule type="expression" dxfId="1418" priority="1902">
      <formula>IF(RIGHT(TEXT(AM438,"0.#"),1)=".",TRUE,FALSE)</formula>
    </cfRule>
  </conditionalFormatting>
  <conditionalFormatting sqref="AM439">
    <cfRule type="expression" dxfId="1417" priority="1899">
      <formula>IF(RIGHT(TEXT(AM439,"0.#"),1)=".",FALSE,TRUE)</formula>
    </cfRule>
    <cfRule type="expression" dxfId="1416" priority="1900">
      <formula>IF(RIGHT(TEXT(AM439,"0.#"),1)=".",TRUE,FALSE)</formula>
    </cfRule>
  </conditionalFormatting>
  <conditionalFormatting sqref="AU440">
    <cfRule type="expression" dxfId="1415" priority="1891">
      <formula>IF(RIGHT(TEXT(AU440,"0.#"),1)=".",FALSE,TRUE)</formula>
    </cfRule>
    <cfRule type="expression" dxfId="1414" priority="1892">
      <formula>IF(RIGHT(TEXT(AU440,"0.#"),1)=".",TRUE,FALSE)</formula>
    </cfRule>
  </conditionalFormatting>
  <conditionalFormatting sqref="AU438">
    <cfRule type="expression" dxfId="1413" priority="1895">
      <formula>IF(RIGHT(TEXT(AU438,"0.#"),1)=".",FALSE,TRUE)</formula>
    </cfRule>
    <cfRule type="expression" dxfId="1412" priority="1896">
      <formula>IF(RIGHT(TEXT(AU438,"0.#"),1)=".",TRUE,FALSE)</formula>
    </cfRule>
  </conditionalFormatting>
  <conditionalFormatting sqref="AU439">
    <cfRule type="expression" dxfId="1411" priority="1893">
      <formula>IF(RIGHT(TEXT(AU439,"0.#"),1)=".",FALSE,TRUE)</formula>
    </cfRule>
    <cfRule type="expression" dxfId="1410" priority="1894">
      <formula>IF(RIGHT(TEXT(AU439,"0.#"),1)=".",TRUE,FALSE)</formula>
    </cfRule>
  </conditionalFormatting>
  <conditionalFormatting sqref="AI440">
    <cfRule type="expression" dxfId="1409" priority="1885">
      <formula>IF(RIGHT(TEXT(AI440,"0.#"),1)=".",FALSE,TRUE)</formula>
    </cfRule>
    <cfRule type="expression" dxfId="1408" priority="1886">
      <formula>IF(RIGHT(TEXT(AI440,"0.#"),1)=".",TRUE,FALSE)</formula>
    </cfRule>
  </conditionalFormatting>
  <conditionalFormatting sqref="AI438">
    <cfRule type="expression" dxfId="1407" priority="1889">
      <formula>IF(RIGHT(TEXT(AI438,"0.#"),1)=".",FALSE,TRUE)</formula>
    </cfRule>
    <cfRule type="expression" dxfId="1406" priority="1890">
      <formula>IF(RIGHT(TEXT(AI438,"0.#"),1)=".",TRUE,FALSE)</formula>
    </cfRule>
  </conditionalFormatting>
  <conditionalFormatting sqref="AI439">
    <cfRule type="expression" dxfId="1405" priority="1887">
      <formula>IF(RIGHT(TEXT(AI439,"0.#"),1)=".",FALSE,TRUE)</formula>
    </cfRule>
    <cfRule type="expression" dxfId="1404" priority="1888">
      <formula>IF(RIGHT(TEXT(AI439,"0.#"),1)=".",TRUE,FALSE)</formula>
    </cfRule>
  </conditionalFormatting>
  <conditionalFormatting sqref="AQ438">
    <cfRule type="expression" dxfId="1403" priority="1879">
      <formula>IF(RIGHT(TEXT(AQ438,"0.#"),1)=".",FALSE,TRUE)</formula>
    </cfRule>
    <cfRule type="expression" dxfId="1402" priority="1880">
      <formula>IF(RIGHT(TEXT(AQ438,"0.#"),1)=".",TRUE,FALSE)</formula>
    </cfRule>
  </conditionalFormatting>
  <conditionalFormatting sqref="AQ439">
    <cfRule type="expression" dxfId="1401" priority="1883">
      <formula>IF(RIGHT(TEXT(AQ439,"0.#"),1)=".",FALSE,TRUE)</formula>
    </cfRule>
    <cfRule type="expression" dxfId="1400" priority="1884">
      <formula>IF(RIGHT(TEXT(AQ439,"0.#"),1)=".",TRUE,FALSE)</formula>
    </cfRule>
  </conditionalFormatting>
  <conditionalFormatting sqref="AQ440">
    <cfRule type="expression" dxfId="1399" priority="1881">
      <formula>IF(RIGHT(TEXT(AQ440,"0.#"),1)=".",FALSE,TRUE)</formula>
    </cfRule>
    <cfRule type="expression" dxfId="1398" priority="1882">
      <formula>IF(RIGHT(TEXT(AQ440,"0.#"),1)=".",TRUE,FALSE)</formula>
    </cfRule>
  </conditionalFormatting>
  <conditionalFormatting sqref="AE445">
    <cfRule type="expression" dxfId="1397" priority="1873">
      <formula>IF(RIGHT(TEXT(AE445,"0.#"),1)=".",FALSE,TRUE)</formula>
    </cfRule>
    <cfRule type="expression" dxfId="1396" priority="1874">
      <formula>IF(RIGHT(TEXT(AE445,"0.#"),1)=".",TRUE,FALSE)</formula>
    </cfRule>
  </conditionalFormatting>
  <conditionalFormatting sqref="AE443">
    <cfRule type="expression" dxfId="1395" priority="1877">
      <formula>IF(RIGHT(TEXT(AE443,"0.#"),1)=".",FALSE,TRUE)</formula>
    </cfRule>
    <cfRule type="expression" dxfId="1394" priority="1878">
      <formula>IF(RIGHT(TEXT(AE443,"0.#"),1)=".",TRUE,FALSE)</formula>
    </cfRule>
  </conditionalFormatting>
  <conditionalFormatting sqref="AE444">
    <cfRule type="expression" dxfId="1393" priority="1875">
      <formula>IF(RIGHT(TEXT(AE444,"0.#"),1)=".",FALSE,TRUE)</formula>
    </cfRule>
    <cfRule type="expression" dxfId="1392" priority="1876">
      <formula>IF(RIGHT(TEXT(AE444,"0.#"),1)=".",TRUE,FALSE)</formula>
    </cfRule>
  </conditionalFormatting>
  <conditionalFormatting sqref="AM445">
    <cfRule type="expression" dxfId="1391" priority="1867">
      <formula>IF(RIGHT(TEXT(AM445,"0.#"),1)=".",FALSE,TRUE)</formula>
    </cfRule>
    <cfRule type="expression" dxfId="1390" priority="1868">
      <formula>IF(RIGHT(TEXT(AM445,"0.#"),1)=".",TRUE,FALSE)</formula>
    </cfRule>
  </conditionalFormatting>
  <conditionalFormatting sqref="AM443">
    <cfRule type="expression" dxfId="1389" priority="1871">
      <formula>IF(RIGHT(TEXT(AM443,"0.#"),1)=".",FALSE,TRUE)</formula>
    </cfRule>
    <cfRule type="expression" dxfId="1388" priority="1872">
      <formula>IF(RIGHT(TEXT(AM443,"0.#"),1)=".",TRUE,FALSE)</formula>
    </cfRule>
  </conditionalFormatting>
  <conditionalFormatting sqref="AM444">
    <cfRule type="expression" dxfId="1387" priority="1869">
      <formula>IF(RIGHT(TEXT(AM444,"0.#"),1)=".",FALSE,TRUE)</formula>
    </cfRule>
    <cfRule type="expression" dxfId="1386" priority="1870">
      <formula>IF(RIGHT(TEXT(AM444,"0.#"),1)=".",TRUE,FALSE)</formula>
    </cfRule>
  </conditionalFormatting>
  <conditionalFormatting sqref="AU445">
    <cfRule type="expression" dxfId="1385" priority="1861">
      <formula>IF(RIGHT(TEXT(AU445,"0.#"),1)=".",FALSE,TRUE)</formula>
    </cfRule>
    <cfRule type="expression" dxfId="1384" priority="1862">
      <formula>IF(RIGHT(TEXT(AU445,"0.#"),1)=".",TRUE,FALSE)</formula>
    </cfRule>
  </conditionalFormatting>
  <conditionalFormatting sqref="AU443">
    <cfRule type="expression" dxfId="1383" priority="1865">
      <formula>IF(RIGHT(TEXT(AU443,"0.#"),1)=".",FALSE,TRUE)</formula>
    </cfRule>
    <cfRule type="expression" dxfId="1382" priority="1866">
      <formula>IF(RIGHT(TEXT(AU443,"0.#"),1)=".",TRUE,FALSE)</formula>
    </cfRule>
  </conditionalFormatting>
  <conditionalFormatting sqref="AU444">
    <cfRule type="expression" dxfId="1381" priority="1863">
      <formula>IF(RIGHT(TEXT(AU444,"0.#"),1)=".",FALSE,TRUE)</formula>
    </cfRule>
    <cfRule type="expression" dxfId="1380" priority="1864">
      <formula>IF(RIGHT(TEXT(AU444,"0.#"),1)=".",TRUE,FALSE)</formula>
    </cfRule>
  </conditionalFormatting>
  <conditionalFormatting sqref="AI445">
    <cfRule type="expression" dxfId="1379" priority="1855">
      <formula>IF(RIGHT(TEXT(AI445,"0.#"),1)=".",FALSE,TRUE)</formula>
    </cfRule>
    <cfRule type="expression" dxfId="1378" priority="1856">
      <formula>IF(RIGHT(TEXT(AI445,"0.#"),1)=".",TRUE,FALSE)</formula>
    </cfRule>
  </conditionalFormatting>
  <conditionalFormatting sqref="AI443">
    <cfRule type="expression" dxfId="1377" priority="1859">
      <formula>IF(RIGHT(TEXT(AI443,"0.#"),1)=".",FALSE,TRUE)</formula>
    </cfRule>
    <cfRule type="expression" dxfId="1376" priority="1860">
      <formula>IF(RIGHT(TEXT(AI443,"0.#"),1)=".",TRUE,FALSE)</formula>
    </cfRule>
  </conditionalFormatting>
  <conditionalFormatting sqref="AI444">
    <cfRule type="expression" dxfId="1375" priority="1857">
      <formula>IF(RIGHT(TEXT(AI444,"0.#"),1)=".",FALSE,TRUE)</formula>
    </cfRule>
    <cfRule type="expression" dxfId="1374" priority="1858">
      <formula>IF(RIGHT(TEXT(AI444,"0.#"),1)=".",TRUE,FALSE)</formula>
    </cfRule>
  </conditionalFormatting>
  <conditionalFormatting sqref="AQ443">
    <cfRule type="expression" dxfId="1373" priority="1849">
      <formula>IF(RIGHT(TEXT(AQ443,"0.#"),1)=".",FALSE,TRUE)</formula>
    </cfRule>
    <cfRule type="expression" dxfId="1372" priority="1850">
      <formula>IF(RIGHT(TEXT(AQ443,"0.#"),1)=".",TRUE,FALSE)</formula>
    </cfRule>
  </conditionalFormatting>
  <conditionalFormatting sqref="AQ444">
    <cfRule type="expression" dxfId="1371" priority="1853">
      <formula>IF(RIGHT(TEXT(AQ444,"0.#"),1)=".",FALSE,TRUE)</formula>
    </cfRule>
    <cfRule type="expression" dxfId="1370" priority="1854">
      <formula>IF(RIGHT(TEXT(AQ444,"0.#"),1)=".",TRUE,FALSE)</formula>
    </cfRule>
  </conditionalFormatting>
  <conditionalFormatting sqref="AQ445">
    <cfRule type="expression" dxfId="1369" priority="1851">
      <formula>IF(RIGHT(TEXT(AQ445,"0.#"),1)=".",FALSE,TRUE)</formula>
    </cfRule>
    <cfRule type="expression" dxfId="1368" priority="1852">
      <formula>IF(RIGHT(TEXT(AQ445,"0.#"),1)=".",TRUE,FALSE)</formula>
    </cfRule>
  </conditionalFormatting>
  <conditionalFormatting sqref="Y872:Y899">
    <cfRule type="expression" dxfId="1367" priority="2079">
      <formula>IF(RIGHT(TEXT(Y872,"0.#"),1)=".",FALSE,TRUE)</formula>
    </cfRule>
    <cfRule type="expression" dxfId="1366" priority="2080">
      <formula>IF(RIGHT(TEXT(Y872,"0.#"),1)=".",TRUE,FALSE)</formula>
    </cfRule>
  </conditionalFormatting>
  <conditionalFormatting sqref="Y870:Y871">
    <cfRule type="expression" dxfId="1365" priority="2073">
      <formula>IF(RIGHT(TEXT(Y870,"0.#"),1)=".",FALSE,TRUE)</formula>
    </cfRule>
    <cfRule type="expression" dxfId="1364" priority="2074">
      <formula>IF(RIGHT(TEXT(Y870,"0.#"),1)=".",TRUE,FALSE)</formula>
    </cfRule>
  </conditionalFormatting>
  <conditionalFormatting sqref="Y905:Y932">
    <cfRule type="expression" dxfId="1363" priority="2067">
      <formula>IF(RIGHT(TEXT(Y905,"0.#"),1)=".",FALSE,TRUE)</formula>
    </cfRule>
    <cfRule type="expression" dxfId="1362" priority="2068">
      <formula>IF(RIGHT(TEXT(Y905,"0.#"),1)=".",TRUE,FALSE)</formula>
    </cfRule>
  </conditionalFormatting>
  <conditionalFormatting sqref="Y903:Y904">
    <cfRule type="expression" dxfId="1361" priority="2061">
      <formula>IF(RIGHT(TEXT(Y903,"0.#"),1)=".",FALSE,TRUE)</formula>
    </cfRule>
    <cfRule type="expression" dxfId="1360" priority="2062">
      <formula>IF(RIGHT(TEXT(Y903,"0.#"),1)=".",TRUE,FALSE)</formula>
    </cfRule>
  </conditionalFormatting>
  <conditionalFormatting sqref="Y938:Y965">
    <cfRule type="expression" dxfId="1359" priority="2055">
      <formula>IF(RIGHT(TEXT(Y938,"0.#"),1)=".",FALSE,TRUE)</formula>
    </cfRule>
    <cfRule type="expression" dxfId="1358" priority="2056">
      <formula>IF(RIGHT(TEXT(Y938,"0.#"),1)=".",TRUE,FALSE)</formula>
    </cfRule>
  </conditionalFormatting>
  <conditionalFormatting sqref="Y936:Y937">
    <cfRule type="expression" dxfId="1357" priority="2049">
      <formula>IF(RIGHT(TEXT(Y936,"0.#"),1)=".",FALSE,TRUE)</formula>
    </cfRule>
    <cfRule type="expression" dxfId="1356" priority="2050">
      <formula>IF(RIGHT(TEXT(Y936,"0.#"),1)=".",TRUE,FALSE)</formula>
    </cfRule>
  </conditionalFormatting>
  <conditionalFormatting sqref="Y971:Y998">
    <cfRule type="expression" dxfId="1355" priority="2043">
      <formula>IF(RIGHT(TEXT(Y971,"0.#"),1)=".",FALSE,TRUE)</formula>
    </cfRule>
    <cfRule type="expression" dxfId="1354" priority="2044">
      <formula>IF(RIGHT(TEXT(Y971,"0.#"),1)=".",TRUE,FALSE)</formula>
    </cfRule>
  </conditionalFormatting>
  <conditionalFormatting sqref="Y969:Y970">
    <cfRule type="expression" dxfId="1353" priority="2037">
      <formula>IF(RIGHT(TEXT(Y969,"0.#"),1)=".",FALSE,TRUE)</formula>
    </cfRule>
    <cfRule type="expression" dxfId="1352" priority="2038">
      <formula>IF(RIGHT(TEXT(Y969,"0.#"),1)=".",TRUE,FALSE)</formula>
    </cfRule>
  </conditionalFormatting>
  <conditionalFormatting sqref="Y1004:Y1031">
    <cfRule type="expression" dxfId="1351" priority="2031">
      <formula>IF(RIGHT(TEXT(Y1004,"0.#"),1)=".",FALSE,TRUE)</formula>
    </cfRule>
    <cfRule type="expression" dxfId="1350" priority="2032">
      <formula>IF(RIGHT(TEXT(Y1004,"0.#"),1)=".",TRUE,FALSE)</formula>
    </cfRule>
  </conditionalFormatting>
  <conditionalFormatting sqref="W23">
    <cfRule type="expression" dxfId="1349" priority="2315">
      <formula>IF(RIGHT(TEXT(W23,"0.#"),1)=".",FALSE,TRUE)</formula>
    </cfRule>
    <cfRule type="expression" dxfId="1348" priority="2316">
      <formula>IF(RIGHT(TEXT(W23,"0.#"),1)=".",TRUE,FALSE)</formula>
    </cfRule>
  </conditionalFormatting>
  <conditionalFormatting sqref="W24:W27">
    <cfRule type="expression" dxfId="1347" priority="2313">
      <formula>IF(RIGHT(TEXT(W24,"0.#"),1)=".",FALSE,TRUE)</formula>
    </cfRule>
    <cfRule type="expression" dxfId="1346" priority="2314">
      <formula>IF(RIGHT(TEXT(W24,"0.#"),1)=".",TRUE,FALSE)</formula>
    </cfRule>
  </conditionalFormatting>
  <conditionalFormatting sqref="W28">
    <cfRule type="expression" dxfId="1345" priority="2305">
      <formula>IF(RIGHT(TEXT(W28,"0.#"),1)=".",FALSE,TRUE)</formula>
    </cfRule>
    <cfRule type="expression" dxfId="1344" priority="2306">
      <formula>IF(RIGHT(TEXT(W28,"0.#"),1)=".",TRUE,FALSE)</formula>
    </cfRule>
  </conditionalFormatting>
  <conditionalFormatting sqref="P23">
    <cfRule type="expression" dxfId="1343" priority="2303">
      <formula>IF(RIGHT(TEXT(P23,"0.#"),1)=".",FALSE,TRUE)</formula>
    </cfRule>
    <cfRule type="expression" dxfId="1342" priority="2304">
      <formula>IF(RIGHT(TEXT(P23,"0.#"),1)=".",TRUE,FALSE)</formula>
    </cfRule>
  </conditionalFormatting>
  <conditionalFormatting sqref="P24:P27">
    <cfRule type="expression" dxfId="1341" priority="2301">
      <formula>IF(RIGHT(TEXT(P24,"0.#"),1)=".",FALSE,TRUE)</formula>
    </cfRule>
    <cfRule type="expression" dxfId="1340" priority="2302">
      <formula>IF(RIGHT(TEXT(P24,"0.#"),1)=".",TRUE,FALSE)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AQ69">
    <cfRule type="expression" dxfId="1303" priority="2197">
      <formula>IF(RIGHT(TEXT(AQ67,"0.#"),1)=".",FALSE,TRUE)</formula>
    </cfRule>
    <cfRule type="expression" dxfId="1302" priority="2198">
      <formula>IF(RIGHT(TEXT(AQ67,"0.#"),1)=".",TRUE,FALSE)</formula>
    </cfRule>
  </conditionalFormatting>
  <conditionalFormatting sqref="AU67: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72:AO899">
    <cfRule type="expression" dxfId="1269" priority="2081">
      <formula>IF(AND(AL872&gt;=0, RIGHT(TEXT(AL872,"0.#"),1)&lt;&gt;"."),TRUE,FALSE)</formula>
    </cfRule>
    <cfRule type="expression" dxfId="1268" priority="2082">
      <formula>IF(AND(AL872&gt;=0, RIGHT(TEXT(AL872,"0.#"),1)="."),TRUE,FALSE)</formula>
    </cfRule>
    <cfRule type="expression" dxfId="1267" priority="2083">
      <formula>IF(AND(AL872&lt;0, RIGHT(TEXT(AL872,"0.#"),1)&lt;&gt;"."),TRUE,FALSE)</formula>
    </cfRule>
    <cfRule type="expression" dxfId="1266" priority="2084">
      <formula>IF(AND(AL872&lt;0, RIGHT(TEXT(AL872,"0.#"),1)="."),TRUE,FALSE)</formula>
    </cfRule>
  </conditionalFormatting>
  <conditionalFormatting sqref="AL870:AO871">
    <cfRule type="expression" dxfId="1265" priority="2075">
      <formula>IF(AND(AL870&gt;=0, RIGHT(TEXT(AL870,"0.#"),1)&lt;&gt;"."),TRUE,FALSE)</formula>
    </cfRule>
    <cfRule type="expression" dxfId="1264" priority="2076">
      <formula>IF(AND(AL870&gt;=0, RIGHT(TEXT(AL870,"0.#"),1)="."),TRUE,FALSE)</formula>
    </cfRule>
    <cfRule type="expression" dxfId="1263" priority="2077">
      <formula>IF(AND(AL870&lt;0, RIGHT(TEXT(AL870,"0.#"),1)&lt;&gt;"."),TRUE,FALSE)</formula>
    </cfRule>
    <cfRule type="expression" dxfId="1262" priority="2078">
      <formula>IF(AND(AL870&lt;0, RIGHT(TEXT(AL870,"0.#"),1)="."),TRUE,FALSE)</formula>
    </cfRule>
  </conditionalFormatting>
  <conditionalFormatting sqref="AL905:AO932">
    <cfRule type="expression" dxfId="1261" priority="2069">
      <formula>IF(AND(AL905&gt;=0, RIGHT(TEXT(AL905,"0.#"),1)&lt;&gt;"."),TRUE,FALSE)</formula>
    </cfRule>
    <cfRule type="expression" dxfId="1260" priority="2070">
      <formula>IF(AND(AL905&gt;=0, RIGHT(TEXT(AL905,"0.#"),1)="."),TRUE,FALSE)</formula>
    </cfRule>
    <cfRule type="expression" dxfId="1259" priority="2071">
      <formula>IF(AND(AL905&lt;0, RIGHT(TEXT(AL905,"0.#"),1)&lt;&gt;"."),TRUE,FALSE)</formula>
    </cfRule>
    <cfRule type="expression" dxfId="1258" priority="2072">
      <formula>IF(AND(AL905&lt;0, RIGHT(TEXT(AL905,"0.#"),1)="."),TRUE,FALSE)</formula>
    </cfRule>
  </conditionalFormatting>
  <conditionalFormatting sqref="AL903:AO904">
    <cfRule type="expression" dxfId="1257" priority="2063">
      <formula>IF(AND(AL903&gt;=0, RIGHT(TEXT(AL903,"0.#"),1)&lt;&gt;"."),TRUE,FALSE)</formula>
    </cfRule>
    <cfRule type="expression" dxfId="1256" priority="2064">
      <formula>IF(AND(AL903&gt;=0, RIGHT(TEXT(AL903,"0.#"),1)="."),TRUE,FALSE)</formula>
    </cfRule>
    <cfRule type="expression" dxfId="1255" priority="2065">
      <formula>IF(AND(AL903&lt;0, RIGHT(TEXT(AL903,"0.#"),1)&lt;&gt;"."),TRUE,FALSE)</formula>
    </cfRule>
    <cfRule type="expression" dxfId="1254" priority="2066">
      <formula>IF(AND(AL903&lt;0, RIGHT(TEXT(AL903,"0.#"),1)="."),TRUE,FALSE)</formula>
    </cfRule>
  </conditionalFormatting>
  <conditionalFormatting sqref="AL938:AO965">
    <cfRule type="expression" dxfId="1253" priority="2057">
      <formula>IF(AND(AL938&gt;=0, RIGHT(TEXT(AL938,"0.#"),1)&lt;&gt;"."),TRUE,FALSE)</formula>
    </cfRule>
    <cfRule type="expression" dxfId="1252" priority="2058">
      <formula>IF(AND(AL938&gt;=0, RIGHT(TEXT(AL938,"0.#"),1)="."),TRUE,FALSE)</formula>
    </cfRule>
    <cfRule type="expression" dxfId="1251" priority="2059">
      <formula>IF(AND(AL938&lt;0, RIGHT(TEXT(AL938,"0.#"),1)&lt;&gt;"."),TRUE,FALSE)</formula>
    </cfRule>
    <cfRule type="expression" dxfId="1250" priority="2060">
      <formula>IF(AND(AL938&lt;0, RIGHT(TEXT(AL938,"0.#"),1)="."),TRUE,FALSE)</formula>
    </cfRule>
  </conditionalFormatting>
  <conditionalFormatting sqref="AL936:AO937">
    <cfRule type="expression" dxfId="1249" priority="2051">
      <formula>IF(AND(AL936&gt;=0, RIGHT(TEXT(AL936,"0.#"),1)&lt;&gt;"."),TRUE,FALSE)</formula>
    </cfRule>
    <cfRule type="expression" dxfId="1248" priority="2052">
      <formula>IF(AND(AL936&gt;=0, RIGHT(TEXT(AL936,"0.#"),1)="."),TRUE,FALSE)</formula>
    </cfRule>
    <cfRule type="expression" dxfId="1247" priority="2053">
      <formula>IF(AND(AL936&lt;0, RIGHT(TEXT(AL936,"0.#"),1)&lt;&gt;"."),TRUE,FALSE)</formula>
    </cfRule>
    <cfRule type="expression" dxfId="1246" priority="2054">
      <formula>IF(AND(AL936&lt;0, RIGHT(TEXT(AL936,"0.#"),1)="."),TRUE,FALSE)</formula>
    </cfRule>
  </conditionalFormatting>
  <conditionalFormatting sqref="AL971:AO998">
    <cfRule type="expression" dxfId="1245" priority="2045">
      <formula>IF(AND(AL971&gt;=0, RIGHT(TEXT(AL971,"0.#"),1)&lt;&gt;"."),TRUE,FALSE)</formula>
    </cfRule>
    <cfRule type="expression" dxfId="1244" priority="2046">
      <formula>IF(AND(AL971&gt;=0, RIGHT(TEXT(AL971,"0.#"),1)="."),TRUE,FALSE)</formula>
    </cfRule>
    <cfRule type="expression" dxfId="1243" priority="2047">
      <formula>IF(AND(AL971&lt;0, RIGHT(TEXT(AL971,"0.#"),1)&lt;&gt;"."),TRUE,FALSE)</formula>
    </cfRule>
    <cfRule type="expression" dxfId="1242" priority="2048">
      <formula>IF(AND(AL971&lt;0, RIGHT(TEXT(AL971,"0.#"),1)="."),TRUE,FALSE)</formula>
    </cfRule>
  </conditionalFormatting>
  <conditionalFormatting sqref="AL969:AO970">
    <cfRule type="expression" dxfId="1241" priority="2039">
      <formula>IF(AND(AL969&gt;=0, RIGHT(TEXT(AL969,"0.#"),1)&lt;&gt;"."),TRUE,FALSE)</formula>
    </cfRule>
    <cfRule type="expression" dxfId="1240" priority="2040">
      <formula>IF(AND(AL969&gt;=0, RIGHT(TEXT(AL969,"0.#"),1)="."),TRUE,FALSE)</formula>
    </cfRule>
    <cfRule type="expression" dxfId="1239" priority="2041">
      <formula>IF(AND(AL969&lt;0, RIGHT(TEXT(AL969,"0.#"),1)&lt;&gt;"."),TRUE,FALSE)</formula>
    </cfRule>
    <cfRule type="expression" dxfId="1238" priority="2042">
      <formula>IF(AND(AL969&lt;0, RIGHT(TEXT(AL969,"0.#"),1)="."),TRUE,FALSE)</formula>
    </cfRule>
  </conditionalFormatting>
  <conditionalFormatting sqref="AL1004:AO1031">
    <cfRule type="expression" dxfId="1237" priority="2033">
      <formula>IF(AND(AL1004&gt;=0, RIGHT(TEXT(AL1004,"0.#"),1)&lt;&gt;"."),TRUE,FALSE)</formula>
    </cfRule>
    <cfRule type="expression" dxfId="1236" priority="2034">
      <formula>IF(AND(AL1004&gt;=0, RIGHT(TEXT(AL1004,"0.#"),1)="."),TRUE,FALSE)</formula>
    </cfRule>
    <cfRule type="expression" dxfId="1235" priority="2035">
      <formula>IF(AND(AL1004&lt;0, RIGHT(TEXT(AL1004,"0.#"),1)&lt;&gt;"."),TRUE,FALSE)</formula>
    </cfRule>
    <cfRule type="expression" dxfId="1234" priority="2036">
      <formula>IF(AND(AL1004&lt;0, RIGHT(TEXT(AL1004,"0.#"),1)="."),TRUE,FALSE)</formula>
    </cfRule>
  </conditionalFormatting>
  <conditionalFormatting sqref="AL1002:AO1003">
    <cfRule type="expression" dxfId="1233" priority="2027">
      <formula>IF(AND(AL1002&gt;=0, RIGHT(TEXT(AL1002,"0.#"),1)&lt;&gt;"."),TRUE,FALSE)</formula>
    </cfRule>
    <cfRule type="expression" dxfId="1232" priority="2028">
      <formula>IF(AND(AL1002&gt;=0, RIGHT(TEXT(AL1002,"0.#"),1)="."),TRUE,FALSE)</formula>
    </cfRule>
    <cfRule type="expression" dxfId="1231" priority="2029">
      <formula>IF(AND(AL1002&lt;0, RIGHT(TEXT(AL1002,"0.#"),1)&lt;&gt;"."),TRUE,FALSE)</formula>
    </cfRule>
    <cfRule type="expression" dxfId="1230" priority="2030">
      <formula>IF(AND(AL1002&lt;0, RIGHT(TEXT(AL1002,"0.#"),1)="."),TRUE,FALSE)</formula>
    </cfRule>
  </conditionalFormatting>
  <conditionalFormatting sqref="Y1002:Y1003">
    <cfRule type="expression" dxfId="1229" priority="2025">
      <formula>IF(RIGHT(TEXT(Y1002,"0.#"),1)=".",FALSE,TRUE)</formula>
    </cfRule>
    <cfRule type="expression" dxfId="1228" priority="2026">
      <formula>IF(RIGHT(TEXT(Y1002,"0.#"),1)=".",TRUE,FALSE)</formula>
    </cfRule>
  </conditionalFormatting>
  <conditionalFormatting sqref="AL1037:AO1064">
    <cfRule type="expression" dxfId="1227" priority="2021">
      <formula>IF(AND(AL1037&gt;=0, RIGHT(TEXT(AL1037,"0.#"),1)&lt;&gt;"."),TRUE,FALSE)</formula>
    </cfRule>
    <cfRule type="expression" dxfId="1226" priority="2022">
      <formula>IF(AND(AL1037&gt;=0, RIGHT(TEXT(AL1037,"0.#"),1)="."),TRUE,FALSE)</formula>
    </cfRule>
    <cfRule type="expression" dxfId="1225" priority="2023">
      <formula>IF(AND(AL1037&lt;0, RIGHT(TEXT(AL1037,"0.#"),1)&lt;&gt;"."),TRUE,FALSE)</formula>
    </cfRule>
    <cfRule type="expression" dxfId="1224" priority="2024">
      <formula>IF(AND(AL1037&lt;0, RIGHT(TEXT(AL1037,"0.#"),1)="."),TRUE,FALSE)</formula>
    </cfRule>
  </conditionalFormatting>
  <conditionalFormatting sqref="Y1037:Y1064">
    <cfRule type="expression" dxfId="1223" priority="2019">
      <formula>IF(RIGHT(TEXT(Y1037,"0.#"),1)=".",FALSE,TRUE)</formula>
    </cfRule>
    <cfRule type="expression" dxfId="1222" priority="2020">
      <formula>IF(RIGHT(TEXT(Y1037,"0.#"),1)=".",TRUE,FALSE)</formula>
    </cfRule>
  </conditionalFormatting>
  <conditionalFormatting sqref="AL1035:AO1036">
    <cfRule type="expression" dxfId="1221" priority="2015">
      <formula>IF(AND(AL1035&gt;=0, RIGHT(TEXT(AL1035,"0.#"),1)&lt;&gt;"."),TRUE,FALSE)</formula>
    </cfRule>
    <cfRule type="expression" dxfId="1220" priority="2016">
      <formula>IF(AND(AL1035&gt;=0, RIGHT(TEXT(AL1035,"0.#"),1)="."),TRUE,FALSE)</formula>
    </cfRule>
    <cfRule type="expression" dxfId="1219" priority="2017">
      <formula>IF(AND(AL1035&lt;0, RIGHT(TEXT(AL1035,"0.#"),1)&lt;&gt;"."),TRUE,FALSE)</formula>
    </cfRule>
    <cfRule type="expression" dxfId="1218" priority="2018">
      <formula>IF(AND(AL1035&lt;0, RIGHT(TEXT(AL1035,"0.#"),1)="."),TRUE,FALSE)</formula>
    </cfRule>
  </conditionalFormatting>
  <conditionalFormatting sqref="Y1035:Y1036">
    <cfRule type="expression" dxfId="1217" priority="2013">
      <formula>IF(RIGHT(TEXT(Y1035,"0.#"),1)=".",FALSE,TRUE)</formula>
    </cfRule>
    <cfRule type="expression" dxfId="1216" priority="2014">
      <formula>IF(RIGHT(TEXT(Y1035,"0.#"),1)=".",TRUE,FALSE)</formula>
    </cfRule>
  </conditionalFormatting>
  <conditionalFormatting sqref="AL1070:AO1097">
    <cfRule type="expression" dxfId="1215" priority="2009">
      <formula>IF(AND(AL1070&gt;=0, RIGHT(TEXT(AL1070,"0.#"),1)&lt;&gt;"."),TRUE,FALSE)</formula>
    </cfRule>
    <cfRule type="expression" dxfId="1214" priority="2010">
      <formula>IF(AND(AL1070&gt;=0, RIGHT(TEXT(AL1070,"0.#"),1)="."),TRUE,FALSE)</formula>
    </cfRule>
    <cfRule type="expression" dxfId="1213" priority="2011">
      <formula>IF(AND(AL1070&lt;0, RIGHT(TEXT(AL1070,"0.#"),1)&lt;&gt;"."),TRUE,FALSE)</formula>
    </cfRule>
    <cfRule type="expression" dxfId="1212" priority="2012">
      <formula>IF(AND(AL1070&lt;0, RIGHT(TEXT(AL1070,"0.#"),1)="."),TRUE,FALSE)</formula>
    </cfRule>
  </conditionalFormatting>
  <conditionalFormatting sqref="Y1070:Y1097">
    <cfRule type="expression" dxfId="1211" priority="2007">
      <formula>IF(RIGHT(TEXT(Y1070,"0.#"),1)=".",FALSE,TRUE)</formula>
    </cfRule>
    <cfRule type="expression" dxfId="1210" priority="2008">
      <formula>IF(RIGHT(TEXT(Y1070,"0.#"),1)=".",TRUE,FALSE)</formula>
    </cfRule>
  </conditionalFormatting>
  <conditionalFormatting sqref="AL1068:AO1069">
    <cfRule type="expression" dxfId="1209" priority="2003">
      <formula>IF(AND(AL1068&gt;=0, RIGHT(TEXT(AL1068,"0.#"),1)&lt;&gt;"."),TRUE,FALSE)</formula>
    </cfRule>
    <cfRule type="expression" dxfId="1208" priority="2004">
      <formula>IF(AND(AL1068&gt;=0, RIGHT(TEXT(AL1068,"0.#"),1)="."),TRUE,FALSE)</formula>
    </cfRule>
    <cfRule type="expression" dxfId="1207" priority="2005">
      <formula>IF(AND(AL1068&lt;0, RIGHT(TEXT(AL1068,"0.#"),1)&lt;&gt;"."),TRUE,FALSE)</formula>
    </cfRule>
    <cfRule type="expression" dxfId="1206" priority="2006">
      <formula>IF(AND(AL1068&lt;0, RIGHT(TEXT(AL1068,"0.#"),1)="."),TRUE,FALSE)</formula>
    </cfRule>
  </conditionalFormatting>
  <conditionalFormatting sqref="Y1068:Y1069">
    <cfRule type="expression" dxfId="1205" priority="2001">
      <formula>IF(RIGHT(TEXT(Y1068,"0.#"),1)=".",FALSE,TRUE)</formula>
    </cfRule>
    <cfRule type="expression" dxfId="1204" priority="2002">
      <formula>IF(RIGHT(TEXT(Y1068,"0.#"),1)=".",TRUE,FALSE)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AM134">
    <cfRule type="expression" dxfId="9" priority="9">
      <formula>IF(RIGHT(TEXT(AM134,"0.#"),1)=".",FALSE,TRUE)</formula>
    </cfRule>
    <cfRule type="expression" dxfId="8" priority="10">
      <formula>IF(RIGHT(TEXT(AM134,"0.#"),1)=".",TRUE,FALSE)</formula>
    </cfRule>
  </conditionalFormatting>
  <conditionalFormatting sqref="AE135">
    <cfRule type="expression" dxfId="7" priority="7">
      <formula>IF(RIGHT(TEXT(AE135,"0.#"),1)=".",FALSE,TRUE)</formula>
    </cfRule>
    <cfRule type="expression" dxfId="6" priority="8">
      <formula>IF(RIGHT(TEXT(AE135,"0.#"),1)=".",TRUE,FALSE)</formula>
    </cfRule>
  </conditionalFormatting>
  <conditionalFormatting sqref="AI135">
    <cfRule type="expression" dxfId="5" priority="5">
      <formula>IF(RIGHT(TEXT(AI135,"0.#"),1)=".",FALSE,TRUE)</formula>
    </cfRule>
    <cfRule type="expression" dxfId="4" priority="6">
      <formula>IF(RIGHT(TEXT(AI135,"0.#"),1)=".",TRUE,FALSE)</formula>
    </cfRule>
  </conditionalFormatting>
  <conditionalFormatting sqref="AM135">
    <cfRule type="expression" dxfId="3" priority="3">
      <formula>IF(RIGHT(TEXT(AM135,"0.#"),1)=".",FALSE,TRUE)</formula>
    </cfRule>
    <cfRule type="expression" dxfId="2" priority="4">
      <formula>IF(RIGHT(TEXT(AM135,"0.#"),1)=".",TRUE,FALSE)</formula>
    </cfRule>
  </conditionalFormatting>
  <conditionalFormatting sqref="AU795">
    <cfRule type="expression" dxfId="1" priority="1">
      <formula>IF(RIGHT(TEXT(AU795,"0.#"),1)=".",FALSE,TRUE)</formula>
    </cfRule>
    <cfRule type="expression" dxfId="0" priority="2">
      <formula>IF(RIGHT(TEXT(AU795,"0.#"),1)=".",TRUE,FALSE)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117" max="16383" man="1"/>
    <brk id="714" max="16383" man="1"/>
    <brk id="735" max="16383" man="1"/>
    <brk id="778" max="16383" man="1"/>
    <brk id="833" max="16383" man="1"/>
    <brk id="1099"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396</v>
      </c>
    </row>
    <row r="2" spans="1:42" ht="13.5" customHeight="1" x14ac:dyDescent="0.15">
      <c r="A2" s="14" t="s">
        <v>201</v>
      </c>
      <c r="B2" s="15"/>
      <c r="C2" s="13" t="str">
        <f>IF(B2="","",A2)</f>
        <v/>
      </c>
      <c r="D2" s="13" t="str">
        <f>IF(C2="","",IF(D1&lt;&gt;"",CONCATENATE(D1,"、",C2),C2))</f>
        <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t="s">
        <v>480</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411</v>
      </c>
      <c r="AI2" s="45" t="s">
        <v>472</v>
      </c>
      <c r="AK2" s="45" t="s">
        <v>334</v>
      </c>
      <c r="AM2" s="74"/>
      <c r="AN2" s="74"/>
      <c r="AP2" s="47" t="s">
        <v>411</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480</v>
      </c>
      <c r="R3" s="13" t="str">
        <f t="shared" ref="R3:R8" si="3">IF(Q3="","",P3)</f>
        <v>委託・請負</v>
      </c>
      <c r="S3" s="13" t="str">
        <f t="shared" ref="S3:S8" si="4">IF(R3="",S2,IF(S2&lt;&gt;"",CONCATENATE(S2,"、",R3),R3))</f>
        <v>直接実施、委託・請負</v>
      </c>
      <c r="T3" s="13"/>
      <c r="U3" s="32" t="s">
        <v>428</v>
      </c>
      <c r="W3" s="32" t="s">
        <v>268</v>
      </c>
      <c r="Y3" s="32" t="s">
        <v>69</v>
      </c>
      <c r="Z3" s="30"/>
      <c r="AA3" s="32" t="s">
        <v>78</v>
      </c>
      <c r="AB3" s="31"/>
      <c r="AC3" s="33" t="s">
        <v>254</v>
      </c>
      <c r="AD3" s="28"/>
      <c r="AE3" s="36" t="s">
        <v>292</v>
      </c>
      <c r="AF3" s="30"/>
      <c r="AG3" s="47" t="s">
        <v>412</v>
      </c>
      <c r="AI3" s="45" t="s">
        <v>327</v>
      </c>
      <c r="AK3" s="45" t="str">
        <f>CHAR(CODE(AK2)+1)</f>
        <v>B</v>
      </c>
      <c r="AM3" s="74"/>
      <c r="AN3" s="74"/>
      <c r="AP3" s="47" t="s">
        <v>412</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458</v>
      </c>
      <c r="W4" s="32" t="s">
        <v>269</v>
      </c>
      <c r="Y4" s="32" t="s">
        <v>71</v>
      </c>
      <c r="Z4" s="30"/>
      <c r="AA4" s="32" t="s">
        <v>80</v>
      </c>
      <c r="AB4" s="31"/>
      <c r="AC4" s="32" t="s">
        <v>255</v>
      </c>
      <c r="AD4" s="28"/>
      <c r="AE4" s="36" t="s">
        <v>293</v>
      </c>
      <c r="AF4" s="30"/>
      <c r="AG4" s="47" t="s">
        <v>413</v>
      </c>
      <c r="AI4" s="45" t="s">
        <v>329</v>
      </c>
      <c r="AK4" s="45" t="str">
        <f t="shared" ref="AK4:AK49" si="7">CHAR(CODE(AK3)+1)</f>
        <v>C</v>
      </c>
      <c r="AM4" s="74"/>
      <c r="AN4" s="74"/>
      <c r="AP4" s="47" t="s">
        <v>413</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366</v>
      </c>
      <c r="Y5" s="32" t="s">
        <v>73</v>
      </c>
      <c r="Z5" s="30"/>
      <c r="AA5" s="32" t="s">
        <v>82</v>
      </c>
      <c r="AB5" s="31"/>
      <c r="AC5" s="32" t="s">
        <v>294</v>
      </c>
      <c r="AD5" s="31"/>
      <c r="AE5" s="36" t="s">
        <v>424</v>
      </c>
      <c r="AF5" s="30"/>
      <c r="AG5" s="47" t="s">
        <v>414</v>
      </c>
      <c r="AI5" s="45" t="s">
        <v>460</v>
      </c>
      <c r="AK5" s="45" t="str">
        <f t="shared" si="7"/>
        <v>D</v>
      </c>
      <c r="AP5" s="47" t="s">
        <v>414</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427</v>
      </c>
      <c r="W6" s="32" t="s">
        <v>270</v>
      </c>
      <c r="Y6" s="32" t="s">
        <v>75</v>
      </c>
      <c r="Z6" s="30"/>
      <c r="AA6" s="32" t="s">
        <v>84</v>
      </c>
      <c r="AB6" s="31"/>
      <c r="AC6" s="32" t="s">
        <v>256</v>
      </c>
      <c r="AD6" s="31"/>
      <c r="AE6" s="36" t="s">
        <v>421</v>
      </c>
      <c r="AF6" s="30"/>
      <c r="AG6" s="47" t="s">
        <v>415</v>
      </c>
      <c r="AI6" s="47" t="s">
        <v>461</v>
      </c>
      <c r="AK6" s="45" t="str">
        <f t="shared" si="7"/>
        <v>E</v>
      </c>
      <c r="AP6" s="47" t="s">
        <v>415</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416</v>
      </c>
      <c r="AH7" s="78"/>
      <c r="AI7" s="45" t="s">
        <v>462</v>
      </c>
      <c r="AK7" s="45" t="str">
        <f t="shared" si="7"/>
        <v>F</v>
      </c>
      <c r="AP7" s="47" t="s">
        <v>416</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464</v>
      </c>
      <c r="W8" s="32" t="s">
        <v>272</v>
      </c>
      <c r="Y8" s="32" t="s">
        <v>79</v>
      </c>
      <c r="Z8" s="30"/>
      <c r="AA8" s="32" t="s">
        <v>88</v>
      </c>
      <c r="AB8" s="31"/>
      <c r="AC8" s="31"/>
      <c r="AD8" s="31"/>
      <c r="AE8" s="31"/>
      <c r="AF8" s="30"/>
      <c r="AG8" s="47" t="s">
        <v>417</v>
      </c>
      <c r="AI8" s="73"/>
      <c r="AK8" s="45" t="str">
        <f t="shared" si="7"/>
        <v>G</v>
      </c>
      <c r="AP8" s="47" t="s">
        <v>417</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428</v>
      </c>
      <c r="W9" s="32" t="s">
        <v>273</v>
      </c>
      <c r="Y9" s="32" t="s">
        <v>81</v>
      </c>
      <c r="Z9" s="30"/>
      <c r="AA9" s="32" t="s">
        <v>90</v>
      </c>
      <c r="AB9" s="31"/>
      <c r="AC9" s="31"/>
      <c r="AD9" s="31"/>
      <c r="AE9" s="31"/>
      <c r="AF9" s="30"/>
      <c r="AG9" s="47" t="s">
        <v>418</v>
      </c>
      <c r="AK9" s="45" t="str">
        <f t="shared" si="7"/>
        <v>H</v>
      </c>
      <c r="AP9" s="47" t="s">
        <v>418</v>
      </c>
    </row>
    <row r="10" spans="1:42" ht="13.5" customHeight="1" x14ac:dyDescent="0.15">
      <c r="A10" s="14" t="s">
        <v>367</v>
      </c>
      <c r="B10" s="15"/>
      <c r="C10" s="13" t="str">
        <f t="shared" si="0"/>
        <v/>
      </c>
      <c r="D10" s="13" t="str">
        <f t="shared" si="8"/>
        <v/>
      </c>
      <c r="F10" s="18" t="s">
        <v>234</v>
      </c>
      <c r="G10" s="17"/>
      <c r="H10" s="13" t="str">
        <f t="shared" si="1"/>
        <v/>
      </c>
      <c r="I10" s="13" t="str">
        <f t="shared" si="5"/>
        <v>一般会計</v>
      </c>
      <c r="K10" s="14" t="s">
        <v>371</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403</v>
      </c>
      <c r="AK10" s="45" t="str">
        <f t="shared" si="7"/>
        <v>I</v>
      </c>
      <c r="AP10" s="45" t="s">
        <v>397</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406</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404</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405</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470</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372</v>
      </c>
    </row>
    <row r="96" spans="25:25" x14ac:dyDescent="0.15">
      <c r="Y96" s="32" t="s">
        <v>426</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南郷 裕規</cp:lastModifiedBy>
  <cp:lastPrinted>2019-08-19T07:49:59Z</cp:lastPrinted>
  <dcterms:created xsi:type="dcterms:W3CDTF">2012-03-13T00:50:25Z</dcterms:created>
  <dcterms:modified xsi:type="dcterms:W3CDTF">2019-08-19T07:54:01Z</dcterms:modified>
</cp:coreProperties>
</file>