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11行政事業レビューシートの最終公表\04各課室提出用\05規制課\"/>
    </mc:Choice>
  </mc:AlternateContent>
  <bookViews>
    <workbookView xWindow="0" yWindow="0" windowWidth="23040" windowHeight="909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<sst xmlns="http://schemas.openxmlformats.org/spreadsheetml/2006/main" count="2167" uniqueCount="566">
  <si>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</si>
  <si>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</si>
  <si>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</si>
  <si>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</si>
  <si>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</si>
  <si>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</si>
  <si>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</si>
  <si>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</si>
  <si>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</si>
  <si>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</si>
  <si>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</si>
  <si>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</si>
  <si>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</si>
  <si>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</si>
  <si>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</si>
  <si>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</si>
  <si>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</si>
  <si>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</si>
  <si>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</si>
  <si>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</si>
  <si>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</si>
  <si>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</si>
  <si>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</si>
  <si>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</si>
  <si>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</si>
  <si>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</si>
  <si>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</si>
  <si>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</si>
  <si>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</si>
  <si>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</si>
  <si>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</si>
  <si>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</si>
  <si>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</si>
  <si>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</si>
  <si>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</si>
  <si>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</si>
  <si>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</si>
  <si>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</si>
  <si>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</si>
  <si>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</si>
  <si>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</si>
  <si>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</si>
  <si>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</si>
  <si>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</si>
  <si>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</si>
  <si>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</si>
  <si>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</si>
  <si>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</si>
  <si>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</si>
  <si>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</si>
  <si>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</si>
  <si>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</si>
  <si>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</si>
  <si>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</si>
  <si>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</si>
  <si>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</si>
  <si>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</si>
  <si>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</si>
  <si>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</si>
  <si>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</si>
  <si>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</si>
  <si>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</si>
  <si>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</si>
  <si>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</si>
  <si>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</si>
  <si>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</si>
  <si>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</si>
  <si>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</si>
  <si>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</si>
  <si>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</si>
  <si>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</si>
  <si>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</si>
  <si>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</si>
  <si>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</si>
  <si>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</si>
  <si>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</si>
  <si>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</si>
  <si>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</si>
  <si>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</si>
  <si>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</si>
  <si>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</si>
  <si>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</si>
  <si>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</si>
  <si>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</si>
  <si>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</si>
  <si>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</si>
  <si>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</si>
  <si>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</si>
  <si>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</si>
  <si>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</si>
  <si>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</si>
  <si>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</si>
  <si>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</si>
  <si>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</si>
  <si>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</si>
  <si>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</si>
  <si>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</si>
  <si>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</si>
  <si>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</si>
  <si>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</si>
  <si>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</si>
  <si>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</si>
  <si>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</si>
  <si>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</si>
  <si>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</si>
  <si>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</si>
  <si>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</si>
  <si>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</si>
  <si>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</si>
  <si>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</si>
  <si>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</si>
  <si>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</si>
  <si>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</si>
  <si>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</si>
  <si>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</si>
  <si>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</si>
  <si>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</si>
  <si>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</si>
  <si>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</si>
  <si>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</si>
  <si>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</si>
  <si>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</si>
  <si>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</si>
  <si>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</si>
  <si>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</si>
  <si>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</si>
  <si>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</si>
  <si>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</si>
  <si>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</si>
  <si>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</si>
  <si>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</si>
  <si>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</si>
  <si>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</si>
  <si>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</si>
  <si>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</si>
  <si>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</si>
  <si>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</si>
  <si>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</si>
  <si>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</si>
  <si>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</si>
  <si>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</si>
  <si>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</si>
  <si>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</si>
  <si>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</si>
  <si>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</si>
  <si>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</si>
  <si>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</si>
  <si>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</si>
  <si>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</si>
  <si>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</si>
  <si>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</si>
  <si>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</si>
  <si>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</si>
  <si>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</si>
  <si>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</si>
  <si>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</si>
  <si>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</si>
  <si>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</si>
  <si>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</si>
  <si>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</si>
  <si>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</si>
  <si>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</si>
  <si>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</si>
  <si>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</si>
  <si>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</si>
  <si>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</si>
  <si>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</si>
  <si>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</si>
  <si>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</si>
  <si>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</si>
  <si>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</si>
  <si>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</si>
  <si>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</si>
  <si>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</si>
  <si>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</si>
  <si>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</si>
  <si>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</si>
  <si>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</si>
  <si>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</si>
  <si>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</si>
  <si>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</si>
  <si>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</si>
  <si>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</si>
  <si>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</si>
  <si>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</si>
  <si>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</si>
  <si>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</si>
  <si>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</si>
  <si>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</si>
  <si>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</si>
  <si>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</si>
  <si>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</si>
  <si>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</si>
  <si>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</si>
  <si>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</si>
  <si>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</si>
  <si>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</si>
  <si>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</si>
  <si>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</si>
  <si>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</si>
  <si>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</si>
  <si>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</si>
  <si>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</si>
  <si>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</si>
  <si>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</si>
  <si>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</si>
  <si>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</si>
  <si>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</si>
  <si>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</si>
  <si>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</si>
  <si>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</si>
  <si>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</si>
  <si>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</si>
  <si>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</si>
  <si>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</si>
  <si>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</si>
  <si>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</si>
  <si>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</si>
  <si>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</si>
  <si>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</si>
  <si>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</si>
  <si>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</si>
  <si>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</si>
  <si>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</si>
  <si>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</si>
  <si>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</si>
  <si>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</si>
  <si>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</si>
  <si>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</si>
  <si>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</si>
  <si>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</si>
  <si>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</si>
  <si>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</si>
  <si>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</si>
  <si>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</si>
  <si>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</si>
  <si>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</si>
  <si>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</si>
  <si>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</si>
  <si>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</si>
  <si>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</si>
  <si>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</si>
  <si>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</si>
  <si>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</si>
  <si>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</si>
  <si>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</si>
  <si>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</si>
  <si>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</si>
  <si>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</si>
  <si>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</si>
  <si>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</si>
  <si>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</si>
  <si>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</si>
  <si>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</si>
  <si>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</si>
  <si>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</si>
  <si>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</si>
  <si>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</si>
  <si>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</si>
  <si>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</si>
  <si>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</si>
  <si>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</si>
  <si>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</si>
  <si>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</si>
  <si>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</si>
  <si>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</si>
  <si>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</si>
  <si>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</si>
  <si>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</si>
  <si>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</si>
  <si>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</si>
  <si>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</si>
  <si>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</si>
  <si>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</si>
  <si>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</si>
  <si>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</si>
  <si>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</si>
  <si>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</si>
  <si>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</si>
  <si>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</si>
  <si>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</si>
  <si>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</si>
  <si>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</si>
  <si>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</si>
  <si>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</si>
  <si>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</si>
  <si>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</si>
  <si>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</si>
  <si>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</si>
  <si>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</si>
  <si>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</si>
  <si>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</si>
  <si>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</si>
  <si>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</si>
  <si>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</si>
  <si>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</si>
  <si>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</si>
  <si>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</si>
  <si>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</si>
  <si>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</si>
  <si>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</si>
  <si>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</si>
  <si>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</si>
  <si>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</si>
  <si>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</si>
  <si>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</si>
  <si>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</si>
  <si>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</si>
  <si>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</si>
  <si>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</si>
  <si>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</si>
  <si>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</si>
  <si>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</si>
  <si>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</si>
  <si>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</si>
  <si>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</si>
  <si>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</si>
  <si>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</si>
  <si>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</si>
  <si>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</si>
  <si>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</si>
  <si>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</si>
  <si>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</si>
  <si>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</si>
  <si>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</si>
  <si>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</si>
  <si>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</si>
  <si>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</si>
  <si>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</si>
  <si>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</si>
  <si>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</si>
  <si>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</si>
  <si>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</si>
  <si>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</si>
  <si>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</si>
  <si>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</si>
  <si>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</si>
  <si>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</si>
  <si>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</si>
  <si>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</si>
  <si>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</si>
  <si>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</si>
  <si>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</si>
  <si>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</si>
  <si>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</si>
  <si>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</si>
  <si>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</si>
  <si>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</si>
  <si>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</si>
  <si>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</si>
  <si>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</si>
  <si>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</si>
  <si>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</si>
  <si>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</si>
  <si>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</si>
  <si>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</si>
  <si>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</si>
  <si>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</si>
  <si>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</si>
  <si>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</si>
  <si>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</si>
  <si>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</si>
  <si>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</si>
  <si>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</si>
  <si>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</si>
  <si>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</si>
  <si>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</si>
  <si>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</si>
  <si>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</si>
  <si>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</si>
  <si>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</si>
  <si>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</si>
  <si>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</si>
  <si>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</si>
  <si>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</si>
  <si>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</si>
  <si>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</si>
  <si>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</si>
  <si>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</si>
  <si>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</si>
  <si>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</si>
  <si>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</si>
  <si>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</si>
  <si>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</si>
  <si>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</si>
  <si>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</si>
  <si>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</si>
  <si>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</si>
  <si>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</si>
  <si>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</si>
  <si>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</si>
  <si>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</si>
  <si>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</si>
  <si>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</si>
  <si>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</si>
  <si>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</si>
  <si>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</si>
  <si>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</si>
  <si>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</si>
  <si>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</si>
  <si>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</si>
  <si>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</si>
  <si>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</si>
  <si>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</si>
  <si>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</si>
  <si>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</si>
  <si>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</si>
  <si>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</si>
  <si>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</si>
  <si>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</si>
  <si>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</si>
  <si>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</si>
  <si>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</si>
  <si>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</si>
  <si>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</si>
  <si>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</si>
  <si>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</si>
  <si>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</si>
  <si>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</si>
  <si>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</si>
  <si>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</si>
  <si>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</si>
  <si>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</si>
  <si>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</si>
  <si>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</si>
  <si>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</si>
  <si>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</si>
  <si>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</si>
  <si>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</si>
  <si>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</si>
  <si>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</si>
  <si>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</si>
  <si>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</si>
  <si>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</si>
  <si>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</si>
  <si>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</si>
  <si>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</si>
  <si>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</si>
  <si>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</si>
  <si>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</si>
  <si>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</si>
  <si>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</si>
  <si>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</si>
  <si>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</si>
  <si>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</si>
  <si>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</si>
  <si>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</si>
  <si>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</si>
  <si>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</si>
  <si>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</si>
  <si>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</si>
  <si>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</si>
  <si>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</si>
  <si>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</si>
  <si>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</si>
  <si>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</si>
  <si>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</si>
  <si>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</si>
  <si>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</si>
  <si>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</si>
  <si>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</si>
  <si>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</si>
  <si>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</si>
  <si>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</si>
  <si>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</si>
  <si>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</si>
  <si>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</si>
  <si>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</si>
  <si>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</si>
  <si>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</si>
  <si>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</si>
  <si>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</si>
  <si>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</si>
  <si>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</si>
  <si>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</si>
  <si>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</si>
  <si>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</si>
  <si>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</si>
  <si>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</si>
  <si>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クリアランス物管理システム運用費</t>
    <rPh sb="6" eb="7">
      <t>ブツ</t>
    </rPh>
    <rPh sb="7" eb="9">
      <t>カンリ</t>
    </rPh>
    <rPh sb="13" eb="16">
      <t>ウンヨウヒ</t>
    </rPh>
    <phoneticPr fontId="5"/>
  </si>
  <si>
    <t>環境再生・資源循環局</t>
    <rPh sb="0" eb="2">
      <t>カンキョウ</t>
    </rPh>
    <rPh sb="2" eb="4">
      <t>サイセイ</t>
    </rPh>
    <rPh sb="5" eb="7">
      <t>シゲン</t>
    </rPh>
    <rPh sb="7" eb="9">
      <t>ジュンカン</t>
    </rPh>
    <rPh sb="9" eb="10">
      <t>キョク</t>
    </rPh>
    <phoneticPr fontId="5"/>
  </si>
  <si>
    <t>廃棄物規制課</t>
    <rPh sb="0" eb="3">
      <t>ハイキブツ</t>
    </rPh>
    <rPh sb="3" eb="6">
      <t>キセイカ</t>
    </rPh>
    <phoneticPr fontId="5"/>
  </si>
  <si>
    <t>廃棄物規制課長
成田　浩司</t>
    <rPh sb="0" eb="3">
      <t>ハイキブツ</t>
    </rPh>
    <rPh sb="3" eb="6">
      <t>キセイカ</t>
    </rPh>
    <rPh sb="6" eb="7">
      <t>チョウ</t>
    </rPh>
    <rPh sb="8" eb="10">
      <t>ナリタ</t>
    </rPh>
    <rPh sb="11" eb="13">
      <t>コウジ</t>
    </rPh>
    <phoneticPr fontId="5"/>
  </si>
  <si>
    <t>○</t>
  </si>
  <si>
    <t>核原料物質、核燃料物質及び原子炉の規制に関する法律第72条の2の2
放射線障害防止法第48条の2</t>
    <rPh sb="0" eb="3">
      <t>カクゲンリョウ</t>
    </rPh>
    <rPh sb="3" eb="5">
      <t>ブッシツ</t>
    </rPh>
    <rPh sb="6" eb="9">
      <t>カクネンリョウ</t>
    </rPh>
    <rPh sb="9" eb="11">
      <t>ブッシツ</t>
    </rPh>
    <rPh sb="11" eb="12">
      <t>オヨ</t>
    </rPh>
    <rPh sb="13" eb="16">
      <t>ゲンシロ</t>
    </rPh>
    <rPh sb="17" eb="19">
      <t>キセイ</t>
    </rPh>
    <rPh sb="20" eb="21">
      <t>カン</t>
    </rPh>
    <rPh sb="23" eb="25">
      <t>ホウリツ</t>
    </rPh>
    <rPh sb="25" eb="26">
      <t>ダイ</t>
    </rPh>
    <rPh sb="28" eb="29">
      <t>ジョウ</t>
    </rPh>
    <rPh sb="34" eb="37">
      <t>ホウシャセン</t>
    </rPh>
    <rPh sb="37" eb="39">
      <t>ショウガイ</t>
    </rPh>
    <rPh sb="39" eb="42">
      <t>ボウシホウ</t>
    </rPh>
    <rPh sb="42" eb="43">
      <t>ダイ</t>
    </rPh>
    <rPh sb="45" eb="46">
      <t>ジョウ</t>
    </rPh>
    <phoneticPr fontId="5"/>
  </si>
  <si>
    <t>-</t>
    <phoneticPr fontId="5"/>
  </si>
  <si>
    <t>クリアランス制度（核燃料物質によって汚染された物のうち、放射能濃度が国の定める基準値以下であるものを、有価物と同様に資源として有効に再利用、あるいは一般の産業廃棄物として適正な処分を行うことを可能とする制度）の導入にあたり、本制度の厳格な運用を行うとともに、万一の事態にも対応できるようクリアランスされた廃棄物（放射能濃度が国の定める基準値以下であることを確認されたもの）等のトレーサビリティ（履歴、住所等が追跡できること）を確保することを目的とする。</t>
    <rPh sb="6" eb="8">
      <t>セイド</t>
    </rPh>
    <rPh sb="9" eb="12">
      <t>カクネンリョウ</t>
    </rPh>
    <rPh sb="12" eb="14">
      <t>ブッシツ</t>
    </rPh>
    <rPh sb="18" eb="20">
      <t>オセン</t>
    </rPh>
    <rPh sb="23" eb="24">
      <t>モノ</t>
    </rPh>
    <rPh sb="28" eb="31">
      <t>ホウシャノウ</t>
    </rPh>
    <rPh sb="31" eb="33">
      <t>ノウド</t>
    </rPh>
    <rPh sb="34" eb="35">
      <t>クニ</t>
    </rPh>
    <rPh sb="36" eb="37">
      <t>サダ</t>
    </rPh>
    <rPh sb="39" eb="42">
      <t>キジュンチ</t>
    </rPh>
    <rPh sb="42" eb="44">
      <t>イカ</t>
    </rPh>
    <rPh sb="51" eb="54">
      <t>ユウカブツ</t>
    </rPh>
    <rPh sb="55" eb="57">
      <t>ドウヨウ</t>
    </rPh>
    <rPh sb="58" eb="60">
      <t>シゲン</t>
    </rPh>
    <rPh sb="63" eb="65">
      <t>ユウコウ</t>
    </rPh>
    <rPh sb="66" eb="69">
      <t>サイリヨウ</t>
    </rPh>
    <rPh sb="74" eb="76">
      <t>イッパン</t>
    </rPh>
    <rPh sb="77" eb="79">
      <t>サンギョウ</t>
    </rPh>
    <rPh sb="79" eb="82">
      <t>ハイキブツ</t>
    </rPh>
    <rPh sb="85" eb="87">
      <t>テキセイ</t>
    </rPh>
    <rPh sb="88" eb="90">
      <t>ショブン</t>
    </rPh>
    <rPh sb="91" eb="92">
      <t>オコナ</t>
    </rPh>
    <rPh sb="96" eb="98">
      <t>カノウ</t>
    </rPh>
    <rPh sb="101" eb="103">
      <t>セイド</t>
    </rPh>
    <rPh sb="105" eb="107">
      <t>ドウニュウ</t>
    </rPh>
    <rPh sb="112" eb="115">
      <t>ホンセイド</t>
    </rPh>
    <rPh sb="116" eb="118">
      <t>ゲンカク</t>
    </rPh>
    <rPh sb="119" eb="121">
      <t>ウンヨウ</t>
    </rPh>
    <rPh sb="122" eb="123">
      <t>オコナ</t>
    </rPh>
    <rPh sb="129" eb="131">
      <t>マンイチ</t>
    </rPh>
    <rPh sb="132" eb="134">
      <t>ジタイ</t>
    </rPh>
    <rPh sb="136" eb="138">
      <t>タイオウ</t>
    </rPh>
    <rPh sb="152" eb="155">
      <t>ハイキブツ</t>
    </rPh>
    <rPh sb="156" eb="159">
      <t>ホウシャノウ</t>
    </rPh>
    <rPh sb="159" eb="161">
      <t>ノウド</t>
    </rPh>
    <rPh sb="162" eb="163">
      <t>クニ</t>
    </rPh>
    <rPh sb="164" eb="165">
      <t>サダ</t>
    </rPh>
    <rPh sb="167" eb="170">
      <t>キジュンチ</t>
    </rPh>
    <rPh sb="170" eb="172">
      <t>イカ</t>
    </rPh>
    <rPh sb="178" eb="180">
      <t>カクニン</t>
    </rPh>
    <rPh sb="186" eb="187">
      <t>トウ</t>
    </rPh>
    <rPh sb="197" eb="199">
      <t>リレキ</t>
    </rPh>
    <rPh sb="200" eb="202">
      <t>ジュウショ</t>
    </rPh>
    <rPh sb="202" eb="203">
      <t>トウ</t>
    </rPh>
    <rPh sb="204" eb="206">
      <t>ツイセキ</t>
    </rPh>
    <rPh sb="213" eb="215">
      <t>カクホ</t>
    </rPh>
    <rPh sb="220" eb="222">
      <t>モクテキ</t>
    </rPh>
    <phoneticPr fontId="5"/>
  </si>
  <si>
    <t>原子炉等規制法及び放射線障害防止法に基づき排出されるクリアランス物のトレーサビリティを確保するための管理システムを運用等するとともに、地方環境事務所による立入検査の実施及びそれに伴う知識の習得、放射線測定機器の点検整備を行う。</t>
    <rPh sb="0" eb="3">
      <t>ゲンシロ</t>
    </rPh>
    <rPh sb="3" eb="4">
      <t>トウ</t>
    </rPh>
    <rPh sb="4" eb="7">
      <t>キセイホウ</t>
    </rPh>
    <rPh sb="7" eb="8">
      <t>オヨ</t>
    </rPh>
    <rPh sb="9" eb="12">
      <t>ホウシャセン</t>
    </rPh>
    <rPh sb="12" eb="14">
      <t>ショウガイ</t>
    </rPh>
    <rPh sb="14" eb="17">
      <t>ボウシホウ</t>
    </rPh>
    <rPh sb="18" eb="19">
      <t>モト</t>
    </rPh>
    <rPh sb="21" eb="23">
      <t>ハイシュツ</t>
    </rPh>
    <rPh sb="32" eb="33">
      <t>ブツ</t>
    </rPh>
    <rPh sb="43" eb="45">
      <t>カクホ</t>
    </rPh>
    <rPh sb="50" eb="52">
      <t>カンリ</t>
    </rPh>
    <rPh sb="57" eb="59">
      <t>ウンヨウ</t>
    </rPh>
    <rPh sb="59" eb="60">
      <t>トウ</t>
    </rPh>
    <rPh sb="67" eb="69">
      <t>チホウ</t>
    </rPh>
    <rPh sb="69" eb="71">
      <t>カンキョウ</t>
    </rPh>
    <rPh sb="71" eb="74">
      <t>ジムショ</t>
    </rPh>
    <rPh sb="77" eb="81">
      <t>タチイリケンサ</t>
    </rPh>
    <rPh sb="82" eb="84">
      <t>ジッシ</t>
    </rPh>
    <rPh sb="84" eb="85">
      <t>オヨ</t>
    </rPh>
    <rPh sb="89" eb="90">
      <t>トモナ</t>
    </rPh>
    <rPh sb="91" eb="93">
      <t>チシキ</t>
    </rPh>
    <rPh sb="94" eb="96">
      <t>シュウトク</t>
    </rPh>
    <rPh sb="97" eb="100">
      <t>ホウシャセン</t>
    </rPh>
    <rPh sb="100" eb="102">
      <t>ソクテイ</t>
    </rPh>
    <rPh sb="102" eb="104">
      <t>キキ</t>
    </rPh>
    <rPh sb="105" eb="107">
      <t>テンケン</t>
    </rPh>
    <rPh sb="107" eb="109">
      <t>セイビ</t>
    </rPh>
    <rPh sb="110" eb="111">
      <t>オコナ</t>
    </rPh>
    <phoneticPr fontId="5"/>
  </si>
  <si>
    <t>-</t>
    <phoneticPr fontId="5"/>
  </si>
  <si>
    <t>-</t>
    <phoneticPr fontId="5"/>
  </si>
  <si>
    <t>環境保全調査費</t>
    <rPh sb="0" eb="7">
      <t>カンキョウホゼンチョウサヒ</t>
    </rPh>
    <phoneticPr fontId="5"/>
  </si>
  <si>
    <t>139</t>
    <phoneticPr fontId="5"/>
  </si>
  <si>
    <t>130</t>
    <phoneticPr fontId="5"/>
  </si>
  <si>
    <t>138</t>
    <phoneticPr fontId="5"/>
  </si>
  <si>
    <t>176</t>
    <phoneticPr fontId="5"/>
  </si>
  <si>
    <t>175</t>
    <phoneticPr fontId="5"/>
  </si>
  <si>
    <t>178</t>
    <phoneticPr fontId="5"/>
  </si>
  <si>
    <t>171</t>
    <phoneticPr fontId="5"/>
  </si>
  <si>
    <t>184</t>
    <phoneticPr fontId="5"/>
  </si>
  <si>
    <t>【国庫債務負担行為等】</t>
    <rPh sb="1" eb="3">
      <t>コッコ</t>
    </rPh>
    <rPh sb="3" eb="5">
      <t>サイム</t>
    </rPh>
    <rPh sb="5" eb="7">
      <t>フタン</t>
    </rPh>
    <rPh sb="7" eb="9">
      <t>コウイ</t>
    </rPh>
    <rPh sb="9" eb="10">
      <t>トウ</t>
    </rPh>
    <phoneticPr fontId="5"/>
  </si>
  <si>
    <t>【随意契約（少額）】</t>
    <rPh sb="1" eb="3">
      <t>ズイイ</t>
    </rPh>
    <rPh sb="3" eb="5">
      <t>ケイヤク</t>
    </rPh>
    <rPh sb="6" eb="8">
      <t>ショウガク</t>
    </rPh>
    <phoneticPr fontId="5"/>
  </si>
  <si>
    <t>A.株式会社セック</t>
    <rPh sb="2" eb="6">
      <t>カブシキガイシャ</t>
    </rPh>
    <phoneticPr fontId="5"/>
  </si>
  <si>
    <t>（※百万円未満）</t>
    <rPh sb="2" eb="4">
      <t>ヒャクマン</t>
    </rPh>
    <rPh sb="4" eb="5">
      <t>エン</t>
    </rPh>
    <rPh sb="5" eb="7">
      <t>ミマン</t>
    </rPh>
    <phoneticPr fontId="5"/>
  </si>
  <si>
    <t>B.株式会社日本遮蔽技研</t>
    <rPh sb="2" eb="6">
      <t>カブシキガイシャ</t>
    </rPh>
    <rPh sb="6" eb="8">
      <t>ニホン</t>
    </rPh>
    <rPh sb="8" eb="10">
      <t>シャヘイ</t>
    </rPh>
    <rPh sb="10" eb="12">
      <t>ギケン</t>
    </rPh>
    <phoneticPr fontId="5"/>
  </si>
  <si>
    <t>（※百万円未満）</t>
    <rPh sb="2" eb="7">
      <t>ヒャクマンエンミマン</t>
    </rPh>
    <phoneticPr fontId="5"/>
  </si>
  <si>
    <t>C.公益財団法人原子力安全技術センター</t>
    <rPh sb="2" eb="4">
      <t>コウエキ</t>
    </rPh>
    <rPh sb="4" eb="8">
      <t>ザイダンホウジン</t>
    </rPh>
    <rPh sb="8" eb="11">
      <t>ゲンシリョク</t>
    </rPh>
    <rPh sb="11" eb="13">
      <t>アンゼン</t>
    </rPh>
    <rPh sb="13" eb="15">
      <t>ギジュツ</t>
    </rPh>
    <phoneticPr fontId="5"/>
  </si>
  <si>
    <t>株式会社セック</t>
    <rPh sb="0" eb="4">
      <t>カブシキガイシャ</t>
    </rPh>
    <phoneticPr fontId="5"/>
  </si>
  <si>
    <t>平成27年度から平成31年度までのクリアランス物情報管理システム機能改修及び保守等業務（平成30年度分）</t>
    <rPh sb="0" eb="2">
      <t>ヘイセイ</t>
    </rPh>
    <rPh sb="4" eb="6">
      <t>ネンド</t>
    </rPh>
    <rPh sb="8" eb="10">
      <t>ヘイセイ</t>
    </rPh>
    <rPh sb="12" eb="14">
      <t>ネンド</t>
    </rPh>
    <rPh sb="23" eb="24">
      <t>ブツ</t>
    </rPh>
    <rPh sb="24" eb="26">
      <t>ジョウホウ</t>
    </rPh>
    <rPh sb="26" eb="28">
      <t>カンリ</t>
    </rPh>
    <rPh sb="32" eb="34">
      <t>キノウ</t>
    </rPh>
    <rPh sb="34" eb="36">
      <t>カイシュウ</t>
    </rPh>
    <rPh sb="36" eb="37">
      <t>オヨ</t>
    </rPh>
    <rPh sb="38" eb="41">
      <t>ホシュトウ</t>
    </rPh>
    <rPh sb="41" eb="43">
      <t>ギョウム</t>
    </rPh>
    <rPh sb="44" eb="46">
      <t>ヘイセイ</t>
    </rPh>
    <rPh sb="48" eb="51">
      <t>ネンドブン</t>
    </rPh>
    <phoneticPr fontId="5"/>
  </si>
  <si>
    <t>国庫債務負担行為等</t>
  </si>
  <si>
    <t>株式会社日本遮蔽技研</t>
    <rPh sb="0" eb="4">
      <t>カブシキガイシャ</t>
    </rPh>
    <rPh sb="4" eb="6">
      <t>ニホン</t>
    </rPh>
    <rPh sb="6" eb="8">
      <t>シャヘイ</t>
    </rPh>
    <rPh sb="8" eb="10">
      <t>ギケン</t>
    </rPh>
    <phoneticPr fontId="5"/>
  </si>
  <si>
    <t>放射線測定器についての保守点検業務</t>
    <rPh sb="0" eb="3">
      <t>ホウシャセン</t>
    </rPh>
    <rPh sb="3" eb="6">
      <t>ソクテイキ</t>
    </rPh>
    <rPh sb="11" eb="13">
      <t>ホシュ</t>
    </rPh>
    <rPh sb="13" eb="15">
      <t>テンケン</t>
    </rPh>
    <rPh sb="15" eb="17">
      <t>ギョウム</t>
    </rPh>
    <phoneticPr fontId="5"/>
  </si>
  <si>
    <t>公益財団法人原子力安全技術センター</t>
    <rPh sb="0" eb="13">
      <t>コウエキザイダンホウジンゲンシリョクアンゼンギジュツ</t>
    </rPh>
    <phoneticPr fontId="5"/>
  </si>
  <si>
    <t>クリアランス制度に関する人材育成ツール作成業務</t>
    <rPh sb="6" eb="8">
      <t>セイド</t>
    </rPh>
    <rPh sb="9" eb="10">
      <t>カン</t>
    </rPh>
    <rPh sb="12" eb="14">
      <t>ジンザイ</t>
    </rPh>
    <rPh sb="14" eb="16">
      <t>イクセイ</t>
    </rPh>
    <rPh sb="19" eb="21">
      <t>サクセイ</t>
    </rPh>
    <rPh sb="21" eb="23">
      <t>ギョウム</t>
    </rPh>
    <phoneticPr fontId="5"/>
  </si>
  <si>
    <t>平成32年度まで、クリアランス物のトレーサビリティを全て確保し、未確認事案件数を0件のまま継続させる。</t>
    <rPh sb="0" eb="2">
      <t>ヘイセイ</t>
    </rPh>
    <rPh sb="4" eb="6">
      <t>ネンド</t>
    </rPh>
    <rPh sb="15" eb="16">
      <t>ブツ</t>
    </rPh>
    <rPh sb="26" eb="27">
      <t>スベ</t>
    </rPh>
    <rPh sb="28" eb="30">
      <t>カクホ</t>
    </rPh>
    <rPh sb="32" eb="35">
      <t>ミカクニン</t>
    </rPh>
    <rPh sb="35" eb="37">
      <t>ジアン</t>
    </rPh>
    <rPh sb="37" eb="39">
      <t>ケンスウ</t>
    </rPh>
    <rPh sb="41" eb="42">
      <t>ケン</t>
    </rPh>
    <rPh sb="45" eb="47">
      <t>ケイゾク</t>
    </rPh>
    <phoneticPr fontId="5"/>
  </si>
  <si>
    <t>クリアランス物のトレーサビリティが確保できていない事案件数。</t>
    <rPh sb="6" eb="7">
      <t>ブツ</t>
    </rPh>
    <rPh sb="17" eb="19">
      <t>カクホ</t>
    </rPh>
    <rPh sb="25" eb="27">
      <t>ジアン</t>
    </rPh>
    <rPh sb="27" eb="29">
      <t>ケンスウ</t>
    </rPh>
    <phoneticPr fontId="5"/>
  </si>
  <si>
    <t>件</t>
    <rPh sb="0" eb="1">
      <t>ケン</t>
    </rPh>
    <phoneticPr fontId="5"/>
  </si>
  <si>
    <t>核原料物質、核燃料物質及び原子炉の規制に関する法律第72条の2の2に基づき実施しているところである。</t>
    <rPh sb="0" eb="3">
      <t>カクゲンリョウ</t>
    </rPh>
    <rPh sb="3" eb="5">
      <t>ブッシツ</t>
    </rPh>
    <rPh sb="6" eb="9">
      <t>カクネンリョウ</t>
    </rPh>
    <rPh sb="9" eb="11">
      <t>ブッシツ</t>
    </rPh>
    <rPh sb="11" eb="12">
      <t>オヨ</t>
    </rPh>
    <rPh sb="13" eb="16">
      <t>ゲンシロ</t>
    </rPh>
    <rPh sb="17" eb="19">
      <t>キセイ</t>
    </rPh>
    <rPh sb="20" eb="21">
      <t>カン</t>
    </rPh>
    <rPh sb="23" eb="25">
      <t>ホウリツ</t>
    </rPh>
    <rPh sb="25" eb="26">
      <t>ダイ</t>
    </rPh>
    <rPh sb="28" eb="29">
      <t>ジョウ</t>
    </rPh>
    <rPh sb="34" eb="35">
      <t>モト</t>
    </rPh>
    <rPh sb="37" eb="39">
      <t>ジッシ</t>
    </rPh>
    <phoneticPr fontId="5"/>
  </si>
  <si>
    <t>クリアランス物排出件数の把握</t>
    <rPh sb="6" eb="7">
      <t>ブツ</t>
    </rPh>
    <rPh sb="7" eb="9">
      <t>ハイシュツ</t>
    </rPh>
    <rPh sb="9" eb="11">
      <t>ケンスウ</t>
    </rPh>
    <rPh sb="12" eb="14">
      <t>ハアク</t>
    </rPh>
    <phoneticPr fontId="5"/>
  </si>
  <si>
    <t>執行額／排出件数　　　　　　　　　　　　　　</t>
    <rPh sb="0" eb="2">
      <t>シッコウ</t>
    </rPh>
    <rPh sb="2" eb="3">
      <t>ガク</t>
    </rPh>
    <rPh sb="4" eb="6">
      <t>ハイシュツ</t>
    </rPh>
    <rPh sb="6" eb="8">
      <t>ケンスウ</t>
    </rPh>
    <phoneticPr fontId="5"/>
  </si>
  <si>
    <t>百万円／排出件数</t>
    <rPh sb="0" eb="2">
      <t>ヒャクマン</t>
    </rPh>
    <rPh sb="2" eb="3">
      <t>エン</t>
    </rPh>
    <rPh sb="4" eb="6">
      <t>ハイシュツ</t>
    </rPh>
    <rPh sb="6" eb="8">
      <t>ケンスウ</t>
    </rPh>
    <phoneticPr fontId="5"/>
  </si>
  <si>
    <t>執行額/排出件数</t>
    <rPh sb="0" eb="2">
      <t>シッコウ</t>
    </rPh>
    <rPh sb="2" eb="3">
      <t>ガク</t>
    </rPh>
    <rPh sb="4" eb="6">
      <t>ハイシュツ</t>
    </rPh>
    <rPh sb="6" eb="8">
      <t>ケンスウ</t>
    </rPh>
    <phoneticPr fontId="5"/>
  </si>
  <si>
    <t>1/1</t>
    <phoneticPr fontId="5"/>
  </si>
  <si>
    <t>-</t>
    <phoneticPr fontId="5"/>
  </si>
  <si>
    <t>４．廃棄物・リサイクル対策の推進</t>
    <rPh sb="2" eb="5">
      <t>ハイキブツ</t>
    </rPh>
    <rPh sb="11" eb="13">
      <t>タイサク</t>
    </rPh>
    <rPh sb="14" eb="16">
      <t>スイシン</t>
    </rPh>
    <phoneticPr fontId="5"/>
  </si>
  <si>
    <t>クリアランス物のトレーサビリティが確保出来ていない事案</t>
    <rPh sb="6" eb="7">
      <t>ブツ</t>
    </rPh>
    <rPh sb="17" eb="19">
      <t>カクホ</t>
    </rPh>
    <rPh sb="19" eb="21">
      <t>デキ</t>
    </rPh>
    <rPh sb="25" eb="27">
      <t>ジアン</t>
    </rPh>
    <phoneticPr fontId="5"/>
  </si>
  <si>
    <t>件</t>
    <rPh sb="0" eb="1">
      <t>ケン</t>
    </rPh>
    <phoneticPr fontId="5"/>
  </si>
  <si>
    <t>-</t>
    <phoneticPr fontId="5"/>
  </si>
  <si>
    <t>-</t>
    <phoneticPr fontId="5"/>
  </si>
  <si>
    <t>＜達成手段の目標＞
クリアランス制度（核燃料物質によって汚染された物のうち、放射能濃度が国の定める基準値以下であるものを、有価物と同様に資源として有効に再利用、あるいは一般の産業廃棄物として適正な処分を行うことを可能とする制度）の導入にあたり、本制度の厳格な運用を行うとともに、万一の事態にも対応できるようクリアランスされた廃棄物（放射能濃度が国の定める基準値以下であることを確認されたもの）等のトレーサビリティ（履歴、所在地等が追跡できること）を確保することを目的とする。
＜達成手段の概要＞
原子炉等規制法及び放射線障害防止法に基づき排出されるクリアランス物のトレーサビリティを確保するための管理システムを運用等するとともに、地方環境事務所による立入検査の実施及びそれに伴う知識の習得、放射線測定機器の点検整備を行う。
＜施策の達成すべき目標（測定指標）への寄与の内容＞
有害物質等を含む廃棄物の適正管理の実現を推進</t>
    <rPh sb="1" eb="3">
      <t>タッセイ</t>
    </rPh>
    <rPh sb="3" eb="5">
      <t>シュダン</t>
    </rPh>
    <rPh sb="6" eb="8">
      <t>モクヒョウ</t>
    </rPh>
    <rPh sb="16" eb="18">
      <t>セイド</t>
    </rPh>
    <rPh sb="19" eb="22">
      <t>カクネンリョウ</t>
    </rPh>
    <rPh sb="22" eb="24">
      <t>ブッシツ</t>
    </rPh>
    <rPh sb="28" eb="30">
      <t>オセン</t>
    </rPh>
    <rPh sb="33" eb="34">
      <t>ブツ</t>
    </rPh>
    <rPh sb="38" eb="41">
      <t>ホウシャノウ</t>
    </rPh>
    <rPh sb="41" eb="43">
      <t>ノウド</t>
    </rPh>
    <rPh sb="44" eb="45">
      <t>クニ</t>
    </rPh>
    <rPh sb="46" eb="47">
      <t>サダ</t>
    </rPh>
    <rPh sb="49" eb="52">
      <t>キジュンチ</t>
    </rPh>
    <rPh sb="52" eb="54">
      <t>イカ</t>
    </rPh>
    <rPh sb="61" eb="64">
      <t>ユウカブツ</t>
    </rPh>
    <rPh sb="65" eb="67">
      <t>ドウヨウ</t>
    </rPh>
    <rPh sb="68" eb="70">
      <t>シゲン</t>
    </rPh>
    <rPh sb="73" eb="75">
      <t>ユウコウ</t>
    </rPh>
    <rPh sb="76" eb="79">
      <t>サイリヨウ</t>
    </rPh>
    <rPh sb="84" eb="86">
      <t>イッパン</t>
    </rPh>
    <rPh sb="87" eb="89">
      <t>サンギョウ</t>
    </rPh>
    <rPh sb="89" eb="92">
      <t>ハイキブツ</t>
    </rPh>
    <rPh sb="95" eb="97">
      <t>テキセイ</t>
    </rPh>
    <rPh sb="98" eb="100">
      <t>ショブン</t>
    </rPh>
    <rPh sb="101" eb="102">
      <t>オコナ</t>
    </rPh>
    <rPh sb="106" eb="108">
      <t>カノウ</t>
    </rPh>
    <rPh sb="111" eb="113">
      <t>セイド</t>
    </rPh>
    <rPh sb="115" eb="117">
      <t>ドウニュウ</t>
    </rPh>
    <rPh sb="122" eb="125">
      <t>ホンセイド</t>
    </rPh>
    <rPh sb="126" eb="128">
      <t>ゲンカク</t>
    </rPh>
    <rPh sb="129" eb="131">
      <t>ウンヨウ</t>
    </rPh>
    <rPh sb="132" eb="133">
      <t>オコナ</t>
    </rPh>
    <rPh sb="139" eb="141">
      <t>マンイチ</t>
    </rPh>
    <rPh sb="142" eb="144">
      <t>ジタイ</t>
    </rPh>
    <rPh sb="146" eb="148">
      <t>タイオウ</t>
    </rPh>
    <rPh sb="162" eb="165">
      <t>ハイキブツ</t>
    </rPh>
    <rPh sb="166" eb="169">
      <t>ホウシャノウ</t>
    </rPh>
    <rPh sb="169" eb="171">
      <t>ノウド</t>
    </rPh>
    <rPh sb="172" eb="173">
      <t>クニ</t>
    </rPh>
    <rPh sb="174" eb="175">
      <t>サダ</t>
    </rPh>
    <rPh sb="177" eb="180">
      <t>キジュンチ</t>
    </rPh>
    <rPh sb="180" eb="182">
      <t>イカ</t>
    </rPh>
    <rPh sb="188" eb="190">
      <t>カクニン</t>
    </rPh>
    <rPh sb="196" eb="197">
      <t>トウ</t>
    </rPh>
    <rPh sb="207" eb="209">
      <t>リレキ</t>
    </rPh>
    <rPh sb="210" eb="213">
      <t>ショザイチ</t>
    </rPh>
    <rPh sb="213" eb="214">
      <t>トウ</t>
    </rPh>
    <rPh sb="215" eb="217">
      <t>ツイセキ</t>
    </rPh>
    <rPh sb="224" eb="226">
      <t>カクホ</t>
    </rPh>
    <rPh sb="231" eb="233">
      <t>モクテキ</t>
    </rPh>
    <rPh sb="239" eb="241">
      <t>タッセイ</t>
    </rPh>
    <rPh sb="241" eb="243">
      <t>シュダン</t>
    </rPh>
    <rPh sb="244" eb="246">
      <t>ガイヨウ</t>
    </rPh>
    <rPh sb="248" eb="251">
      <t>ゲンシロ</t>
    </rPh>
    <rPh sb="251" eb="252">
      <t>トウ</t>
    </rPh>
    <rPh sb="252" eb="255">
      <t>キセイホウ</t>
    </rPh>
    <rPh sb="255" eb="256">
      <t>オヨ</t>
    </rPh>
    <rPh sb="257" eb="260">
      <t>ホウシャセン</t>
    </rPh>
    <rPh sb="260" eb="262">
      <t>ショウガイ</t>
    </rPh>
    <rPh sb="262" eb="265">
      <t>ボウシホウ</t>
    </rPh>
    <rPh sb="266" eb="267">
      <t>モト</t>
    </rPh>
    <rPh sb="269" eb="271">
      <t>ハイシュツ</t>
    </rPh>
    <rPh sb="280" eb="281">
      <t>ブツ</t>
    </rPh>
    <rPh sb="291" eb="293">
      <t>カクホ</t>
    </rPh>
    <rPh sb="298" eb="300">
      <t>カンリ</t>
    </rPh>
    <rPh sb="305" eb="307">
      <t>ウンヨウ</t>
    </rPh>
    <rPh sb="307" eb="308">
      <t>トウ</t>
    </rPh>
    <rPh sb="315" eb="317">
      <t>チホウ</t>
    </rPh>
    <rPh sb="317" eb="319">
      <t>カンキョウ</t>
    </rPh>
    <rPh sb="319" eb="322">
      <t>ジムショ</t>
    </rPh>
    <rPh sb="325" eb="329">
      <t>タチイリケンサ</t>
    </rPh>
    <rPh sb="330" eb="332">
      <t>ジッシ</t>
    </rPh>
    <rPh sb="332" eb="333">
      <t>オヨ</t>
    </rPh>
    <rPh sb="337" eb="338">
      <t>トモナ</t>
    </rPh>
    <rPh sb="339" eb="341">
      <t>チシキ</t>
    </rPh>
    <rPh sb="342" eb="344">
      <t>シュウトク</t>
    </rPh>
    <rPh sb="345" eb="348">
      <t>ホウシャセン</t>
    </rPh>
    <rPh sb="348" eb="350">
      <t>ソクテイ</t>
    </rPh>
    <rPh sb="350" eb="352">
      <t>キキ</t>
    </rPh>
    <rPh sb="353" eb="355">
      <t>テンケン</t>
    </rPh>
    <rPh sb="355" eb="357">
      <t>セイビ</t>
    </rPh>
    <rPh sb="358" eb="359">
      <t>オコナ</t>
    </rPh>
    <rPh sb="363" eb="365">
      <t>セサク</t>
    </rPh>
    <rPh sb="366" eb="368">
      <t>タッセイ</t>
    </rPh>
    <rPh sb="371" eb="373">
      <t>モクヒョウ</t>
    </rPh>
    <rPh sb="374" eb="376">
      <t>ソクテイ</t>
    </rPh>
    <rPh sb="376" eb="378">
      <t>シヒョウ</t>
    </rPh>
    <rPh sb="381" eb="383">
      <t>キヨ</t>
    </rPh>
    <rPh sb="384" eb="386">
      <t>ナイヨウ</t>
    </rPh>
    <rPh sb="388" eb="390">
      <t>ユウガイ</t>
    </rPh>
    <rPh sb="390" eb="392">
      <t>ブッシツ</t>
    </rPh>
    <rPh sb="392" eb="393">
      <t>トウ</t>
    </rPh>
    <rPh sb="394" eb="395">
      <t>フク</t>
    </rPh>
    <rPh sb="396" eb="399">
      <t>ハイキブツ</t>
    </rPh>
    <rPh sb="400" eb="404">
      <t>テキセイカンリ</t>
    </rPh>
    <rPh sb="405" eb="407">
      <t>ジツゲン</t>
    </rPh>
    <rPh sb="408" eb="410">
      <t>スイシン</t>
    </rPh>
    <phoneticPr fontId="5"/>
  </si>
  <si>
    <t>クリアランス物のトレーサビリティを確保し、国民の安全・安心に資するものである。</t>
    <rPh sb="6" eb="7">
      <t>ブツ</t>
    </rPh>
    <rPh sb="17" eb="19">
      <t>カクホ</t>
    </rPh>
    <rPh sb="21" eb="23">
      <t>コクミン</t>
    </rPh>
    <rPh sb="24" eb="26">
      <t>アンゼン</t>
    </rPh>
    <rPh sb="27" eb="29">
      <t>アンシン</t>
    </rPh>
    <rPh sb="30" eb="31">
      <t>シ</t>
    </rPh>
    <phoneticPr fontId="5"/>
  </si>
  <si>
    <t>クリアランス物のトレーサビリティを公平に確保するうえで、国が実施すべき事業である。</t>
    <rPh sb="6" eb="7">
      <t>ブツ</t>
    </rPh>
    <rPh sb="17" eb="19">
      <t>コウヘイ</t>
    </rPh>
    <rPh sb="20" eb="22">
      <t>カクホ</t>
    </rPh>
    <rPh sb="28" eb="29">
      <t>クニ</t>
    </rPh>
    <rPh sb="30" eb="32">
      <t>ジッシ</t>
    </rPh>
    <rPh sb="35" eb="37">
      <t>ジギョウ</t>
    </rPh>
    <phoneticPr fontId="5"/>
  </si>
  <si>
    <t>クリアランス物のトレーサビリティを確保するため、一元的なデータベースで管理することが必要かつ合理的である。</t>
    <rPh sb="6" eb="7">
      <t>ブツ</t>
    </rPh>
    <rPh sb="17" eb="19">
      <t>カクホ</t>
    </rPh>
    <rPh sb="24" eb="27">
      <t>イチゲンテキ</t>
    </rPh>
    <rPh sb="35" eb="37">
      <t>カンリ</t>
    </rPh>
    <rPh sb="42" eb="44">
      <t>ヒツヨウ</t>
    </rPh>
    <rPh sb="46" eb="49">
      <t>ゴウリテキ</t>
    </rPh>
    <phoneticPr fontId="5"/>
  </si>
  <si>
    <t>無</t>
  </si>
  <si>
    <t>‐</t>
  </si>
  <si>
    <t>（特殊要因（政府共通PF移行経費）が計上されているH27年度を除き）低水準を維持している。</t>
    <rPh sb="1" eb="3">
      <t>トクシュ</t>
    </rPh>
    <rPh sb="3" eb="5">
      <t>ヨウイン</t>
    </rPh>
    <rPh sb="6" eb="8">
      <t>セイフ</t>
    </rPh>
    <rPh sb="8" eb="10">
      <t>キョウツウ</t>
    </rPh>
    <rPh sb="12" eb="14">
      <t>イコウ</t>
    </rPh>
    <rPh sb="14" eb="16">
      <t>ケイヒ</t>
    </rPh>
    <rPh sb="18" eb="20">
      <t>ケイジョウ</t>
    </rPh>
    <rPh sb="28" eb="30">
      <t>ネンド</t>
    </rPh>
    <rPh sb="31" eb="32">
      <t>ノゾ</t>
    </rPh>
    <rPh sb="34" eb="37">
      <t>テイスイジュン</t>
    </rPh>
    <rPh sb="38" eb="40">
      <t>イジ</t>
    </rPh>
    <phoneticPr fontId="5"/>
  </si>
  <si>
    <t>システムの管理に当たり必要最低限の内容としている。</t>
    <rPh sb="5" eb="7">
      <t>カンリ</t>
    </rPh>
    <rPh sb="8" eb="9">
      <t>ア</t>
    </rPh>
    <rPh sb="11" eb="13">
      <t>ヒツヨウ</t>
    </rPh>
    <rPh sb="13" eb="16">
      <t>サイテイゲン</t>
    </rPh>
    <rPh sb="17" eb="19">
      <t>ナイヨウ</t>
    </rPh>
    <phoneticPr fontId="5"/>
  </si>
  <si>
    <t>主務大臣からの通知に併せて、クリアランス物の排出事業者と随時調整を行う等、効率化に向けた取組を実施している。</t>
    <rPh sb="0" eb="2">
      <t>シュム</t>
    </rPh>
    <rPh sb="2" eb="4">
      <t>ダイジン</t>
    </rPh>
    <rPh sb="7" eb="9">
      <t>ツウチ</t>
    </rPh>
    <rPh sb="10" eb="11">
      <t>アワ</t>
    </rPh>
    <rPh sb="20" eb="21">
      <t>ブツ</t>
    </rPh>
    <rPh sb="22" eb="24">
      <t>ハイシュツ</t>
    </rPh>
    <rPh sb="24" eb="27">
      <t>ジギョウシャ</t>
    </rPh>
    <rPh sb="28" eb="30">
      <t>ズイジ</t>
    </rPh>
    <rPh sb="30" eb="32">
      <t>チョウセイ</t>
    </rPh>
    <rPh sb="33" eb="34">
      <t>オコナ</t>
    </rPh>
    <rPh sb="35" eb="36">
      <t>トウ</t>
    </rPh>
    <rPh sb="37" eb="40">
      <t>コウリツカ</t>
    </rPh>
    <rPh sb="41" eb="42">
      <t>ム</t>
    </rPh>
    <rPh sb="44" eb="46">
      <t>トリクミ</t>
    </rPh>
    <rPh sb="47" eb="49">
      <t>ジッシ</t>
    </rPh>
    <phoneticPr fontId="5"/>
  </si>
  <si>
    <t>クリアランスのトレーサビリティが確保されており、成果目標に見合ったものとなっている。</t>
    <rPh sb="16" eb="18">
      <t>カクホ</t>
    </rPh>
    <rPh sb="24" eb="26">
      <t>セイカ</t>
    </rPh>
    <rPh sb="26" eb="28">
      <t>モクヒョウ</t>
    </rPh>
    <rPh sb="29" eb="31">
      <t>ミア</t>
    </rPh>
    <phoneticPr fontId="5"/>
  </si>
  <si>
    <t>請負者において仕様書に基づき限られた予算内で確実にかつ効率的に業務が実施され、当初想定された成果が得られた。</t>
    <rPh sb="0" eb="3">
      <t>ウケオイシャ</t>
    </rPh>
    <rPh sb="7" eb="10">
      <t>シヨウショ</t>
    </rPh>
    <rPh sb="11" eb="12">
      <t>モト</t>
    </rPh>
    <rPh sb="14" eb="15">
      <t>カギ</t>
    </rPh>
    <rPh sb="18" eb="20">
      <t>ヨサン</t>
    </rPh>
    <rPh sb="20" eb="21">
      <t>ナイ</t>
    </rPh>
    <rPh sb="22" eb="24">
      <t>カクジツ</t>
    </rPh>
    <rPh sb="27" eb="30">
      <t>コウリツテキ</t>
    </rPh>
    <rPh sb="31" eb="33">
      <t>ギョウム</t>
    </rPh>
    <rPh sb="34" eb="36">
      <t>ジッシ</t>
    </rPh>
    <rPh sb="39" eb="41">
      <t>トウショ</t>
    </rPh>
    <rPh sb="41" eb="43">
      <t>ソウテイ</t>
    </rPh>
    <rPh sb="46" eb="48">
      <t>セイカ</t>
    </rPh>
    <rPh sb="49" eb="50">
      <t>エ</t>
    </rPh>
    <phoneticPr fontId="5"/>
  </si>
  <si>
    <t>クリアランス物として報告があったもののトレーサビリティを全て確認することにより確保されており、見合ったものになっている。</t>
    <rPh sb="6" eb="7">
      <t>ブツ</t>
    </rPh>
    <rPh sb="10" eb="12">
      <t>ホウコク</t>
    </rPh>
    <rPh sb="28" eb="29">
      <t>スベ</t>
    </rPh>
    <rPh sb="30" eb="32">
      <t>カクニン</t>
    </rPh>
    <rPh sb="39" eb="41">
      <t>カクホ</t>
    </rPh>
    <rPh sb="47" eb="49">
      <t>ミア</t>
    </rPh>
    <phoneticPr fontId="5"/>
  </si>
  <si>
    <t>クリアランス物の情報入力、確認の際に活用している。</t>
    <rPh sb="6" eb="7">
      <t>ブツ</t>
    </rPh>
    <rPh sb="8" eb="10">
      <t>ジョウホウ</t>
    </rPh>
    <rPh sb="10" eb="12">
      <t>ニュウリョク</t>
    </rPh>
    <rPh sb="13" eb="15">
      <t>カクニン</t>
    </rPh>
    <rPh sb="16" eb="17">
      <t>サイ</t>
    </rPh>
    <rPh sb="18" eb="20">
      <t>カツヨウ</t>
    </rPh>
    <phoneticPr fontId="5"/>
  </si>
  <si>
    <t>クリアランス物情報管理システムのスタンドアロン化（専用端末を用意し、当該端末内で当該システムを運用する方法）に加え、排出事業者との調整や地方環境事務所職員への研修会の開催等により、クリアランス物のトレーサビリティの確保に努めている。</t>
    <rPh sb="6" eb="7">
      <t>ブツ</t>
    </rPh>
    <rPh sb="7" eb="9">
      <t>ジョウホウ</t>
    </rPh>
    <rPh sb="9" eb="11">
      <t>カンリ</t>
    </rPh>
    <rPh sb="23" eb="24">
      <t>カ</t>
    </rPh>
    <rPh sb="25" eb="27">
      <t>センヨウ</t>
    </rPh>
    <rPh sb="27" eb="29">
      <t>タンマツ</t>
    </rPh>
    <rPh sb="30" eb="32">
      <t>ヨウイ</t>
    </rPh>
    <rPh sb="34" eb="36">
      <t>トウガイ</t>
    </rPh>
    <rPh sb="36" eb="38">
      <t>タンマツ</t>
    </rPh>
    <rPh sb="38" eb="39">
      <t>ナイ</t>
    </rPh>
    <rPh sb="40" eb="42">
      <t>トウガイ</t>
    </rPh>
    <rPh sb="47" eb="49">
      <t>ウンヨウ</t>
    </rPh>
    <rPh sb="51" eb="53">
      <t>ホウホウ</t>
    </rPh>
    <rPh sb="55" eb="56">
      <t>クワ</t>
    </rPh>
    <rPh sb="58" eb="60">
      <t>ハイシュツ</t>
    </rPh>
    <rPh sb="60" eb="63">
      <t>ジギョウシャ</t>
    </rPh>
    <rPh sb="65" eb="67">
      <t>チョウセイ</t>
    </rPh>
    <rPh sb="68" eb="70">
      <t>チホウ</t>
    </rPh>
    <rPh sb="70" eb="72">
      <t>カンキョウ</t>
    </rPh>
    <rPh sb="72" eb="75">
      <t>ジムショ</t>
    </rPh>
    <rPh sb="75" eb="77">
      <t>ショクイン</t>
    </rPh>
    <rPh sb="79" eb="82">
      <t>ケンシュウカイ</t>
    </rPh>
    <rPh sb="83" eb="85">
      <t>カイサイ</t>
    </rPh>
    <rPh sb="85" eb="86">
      <t>トウ</t>
    </rPh>
    <rPh sb="96" eb="97">
      <t>ブツ</t>
    </rPh>
    <rPh sb="107" eb="109">
      <t>カクホ</t>
    </rPh>
    <rPh sb="110" eb="111">
      <t>ツト</t>
    </rPh>
    <phoneticPr fontId="5"/>
  </si>
  <si>
    <t>引き続き、効果的・効率的な実施に努める。</t>
    <rPh sb="0" eb="1">
      <t>ヒ</t>
    </rPh>
    <rPh sb="2" eb="3">
      <t>ツヅ</t>
    </rPh>
    <rPh sb="5" eb="8">
      <t>コウカテキ</t>
    </rPh>
    <rPh sb="9" eb="12">
      <t>コウリツテキ</t>
    </rPh>
    <rPh sb="13" eb="15">
      <t>ジッシ</t>
    </rPh>
    <rPh sb="16" eb="17">
      <t>ツト</t>
    </rPh>
    <phoneticPr fontId="5"/>
  </si>
  <si>
    <t>-</t>
    <phoneticPr fontId="5"/>
  </si>
  <si>
    <t>-</t>
    <phoneticPr fontId="5"/>
  </si>
  <si>
    <t>-</t>
  </si>
  <si>
    <t>-</t>
    <phoneticPr fontId="5"/>
  </si>
  <si>
    <t>1/0</t>
    <phoneticPr fontId="5"/>
  </si>
  <si>
    <t>2/0</t>
    <phoneticPr fontId="5"/>
  </si>
  <si>
    <t>2/1</t>
    <phoneticPr fontId="5"/>
  </si>
  <si>
    <t>-</t>
    <phoneticPr fontId="5"/>
  </si>
  <si>
    <t>-</t>
    <phoneticPr fontId="5"/>
  </si>
  <si>
    <t>-</t>
    <phoneticPr fontId="5"/>
  </si>
  <si>
    <t>-</t>
    <phoneticPr fontId="5"/>
  </si>
  <si>
    <t>-</t>
    <phoneticPr fontId="5"/>
  </si>
  <si>
    <t>-</t>
    <phoneticPr fontId="5"/>
  </si>
  <si>
    <t>-</t>
    <phoneticPr fontId="5"/>
  </si>
  <si>
    <t>国庫債務による契約時に、一般競争入札を利用し、競争性を確保しながら支出先を選定している。</t>
    <rPh sb="0" eb="2">
      <t>コッコ</t>
    </rPh>
    <rPh sb="2" eb="4">
      <t>サイム</t>
    </rPh>
    <rPh sb="7" eb="10">
      <t>ケイヤクジ</t>
    </rPh>
    <rPh sb="12" eb="14">
      <t>イッパン</t>
    </rPh>
    <rPh sb="14" eb="16">
      <t>キョウソウ</t>
    </rPh>
    <rPh sb="16" eb="18">
      <t>ニュウサツ</t>
    </rPh>
    <rPh sb="19" eb="21">
      <t>リヨウ</t>
    </rPh>
    <rPh sb="23" eb="26">
      <t>キョウソウセイ</t>
    </rPh>
    <rPh sb="27" eb="29">
      <t>カクホ</t>
    </rPh>
    <rPh sb="33" eb="36">
      <t>シシュツサキ</t>
    </rPh>
    <rPh sb="37" eb="39">
      <t>センテイ</t>
    </rPh>
    <phoneticPr fontId="5"/>
  </si>
  <si>
    <t>-</t>
    <phoneticPr fontId="5"/>
  </si>
  <si>
    <t>システム改修の事前調査・仕様書案作成等を実施する予定だったが、関係省庁や電気事業者においてフリーリリースに向けた議論が急速に活性化していることを踏まえつつ、フリーリリースに応じたシステムのあり方が決まらない段階で、直ちにシステム改修の検討をするべきでないとの状況となり、平成30年度には実施しなかったため。
また、毎年講習会を実施し、地方環境事務所職員の立入検査に必要な知識・技術の蓄積を図ってきた。一方で、平成30年度は、各事務所の担当の人事異動の状況を踏まえ、必ずしも開催する必要性は無く、開催を見合わせたため。</t>
    <rPh sb="4" eb="6">
      <t>カイシュウ</t>
    </rPh>
    <rPh sb="7" eb="9">
      <t>ジゼン</t>
    </rPh>
    <rPh sb="9" eb="11">
      <t>チョウサ</t>
    </rPh>
    <rPh sb="12" eb="15">
      <t>シヨウショ</t>
    </rPh>
    <rPh sb="15" eb="16">
      <t>アン</t>
    </rPh>
    <rPh sb="16" eb="18">
      <t>サクセイ</t>
    </rPh>
    <rPh sb="18" eb="19">
      <t>トウ</t>
    </rPh>
    <rPh sb="20" eb="22">
      <t>ジッシ</t>
    </rPh>
    <rPh sb="24" eb="26">
      <t>ヨテイ</t>
    </rPh>
    <rPh sb="31" eb="33">
      <t>カンケイ</t>
    </rPh>
    <rPh sb="33" eb="35">
      <t>ショウチョウ</t>
    </rPh>
    <rPh sb="36" eb="38">
      <t>デンキ</t>
    </rPh>
    <rPh sb="38" eb="41">
      <t>ジギョウシャ</t>
    </rPh>
    <rPh sb="53" eb="54">
      <t>ム</t>
    </rPh>
    <rPh sb="56" eb="58">
      <t>ギロン</t>
    </rPh>
    <rPh sb="59" eb="61">
      <t>キュウソク</t>
    </rPh>
    <rPh sb="62" eb="65">
      <t>カッセイカ</t>
    </rPh>
    <rPh sb="72" eb="73">
      <t>フ</t>
    </rPh>
    <rPh sb="86" eb="87">
      <t>オウ</t>
    </rPh>
    <rPh sb="96" eb="97">
      <t>カタ</t>
    </rPh>
    <rPh sb="98" eb="99">
      <t>キ</t>
    </rPh>
    <rPh sb="103" eb="105">
      <t>ダンカイ</t>
    </rPh>
    <rPh sb="107" eb="108">
      <t>タダ</t>
    </rPh>
    <rPh sb="114" eb="116">
      <t>カイシュウ</t>
    </rPh>
    <rPh sb="117" eb="119">
      <t>ケントウ</t>
    </rPh>
    <rPh sb="129" eb="131">
      <t>ジョウキョウ</t>
    </rPh>
    <rPh sb="135" eb="137">
      <t>ヘイセイ</t>
    </rPh>
    <rPh sb="139" eb="141">
      <t>ネンド</t>
    </rPh>
    <rPh sb="143" eb="145">
      <t>ジッシ</t>
    </rPh>
    <phoneticPr fontId="5"/>
  </si>
  <si>
    <t>本事業で管理していた情報システムを廃止し、管理していた情報を政府共通NW/LGWAN掲示板システムを活用することとしたことによる減額。</t>
    <phoneticPr fontId="5"/>
  </si>
  <si>
    <t>外部有識者点検対象外</t>
    <phoneticPr fontId="5"/>
  </si>
  <si>
    <t>引き続き、より効果的・効率的な事業の実施に努め、クリアランス制度の厳格な運用に努めること。</t>
    <phoneticPr fontId="5"/>
  </si>
  <si>
    <t>引き続き、より効果的・効率的な事業の実施及びクリアランス制度の厳格な運用に努めていきたい。</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</si>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</sst>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0</xdr:colOff>
      <xdr:row>741</xdr:row>
      <xdr:rowOff>0</xdr:rowOff>
    </xdr:from>
    <xdr:to>
      <xdr:col>23</xdr:col>
      <xdr:colOff>77762</xdr:colOff>
      <xdr:row>743</xdr:row>
      <xdr:rowOff>323397</xdr:rowOff>
    </xdr:to>
    <xdr:sp macro="" textlink="">
      <xdr:nvSpPr>
        <xdr:cNvPr id="3" name="テキスト ボックス 2"/>
        <xdr:cNvSpPr txBox="1"/>
      </xdr:nvSpPr>
      <xdr:spPr>
        <a:xfrm>
          <a:off x="2011680" y="50314860"/>
          <a:ext cx="2272322" cy="103967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rPr>
            <a:t>環境省</a:t>
          </a:r>
          <a:endParaRPr kumimoji="1" lang="en-US" altLang="ja-JP" sz="1400" b="1">
            <a:solidFill>
              <a:sysClr val="windowText" lastClr="000000"/>
            </a:solidFill>
          </a:endParaRPr>
        </a:p>
        <a:p>
          <a:pPr algn="ctr">
            <a:lnSpc>
              <a:spcPts val="1300"/>
            </a:lnSpc>
          </a:pPr>
          <a:r>
            <a:rPr kumimoji="1" lang="ja-JP" altLang="en-US" sz="1400" b="1">
              <a:solidFill>
                <a:sysClr val="windowText" lastClr="000000"/>
              </a:solidFill>
            </a:rPr>
            <a:t> </a:t>
          </a:r>
          <a:r>
            <a:rPr kumimoji="1" lang="en-US" altLang="ja-JP" sz="1400" b="1">
              <a:solidFill>
                <a:sysClr val="windowText" lastClr="000000"/>
              </a:solidFill>
            </a:rPr>
            <a:t>2.2</a:t>
          </a:r>
          <a:r>
            <a:rPr kumimoji="1" lang="ja-JP" altLang="en-US" sz="1400" b="1">
              <a:solidFill>
                <a:sysClr val="windowText" lastClr="000000"/>
              </a:solidFill>
            </a:rPr>
            <a:t>百万円</a:t>
          </a:r>
          <a:endParaRPr kumimoji="1" lang="en-US" altLang="ja-JP" sz="1400" b="1">
            <a:solidFill>
              <a:sysClr val="windowText" lastClr="000000"/>
            </a:solidFill>
          </a:endParaRPr>
        </a:p>
      </xdr:txBody>
    </xdr:sp>
    <xdr:clientData/>
  </xdr:twoCellAnchor>
  <xdr:twoCellAnchor>
    <xdr:from>
      <xdr:col>17</xdr:col>
      <xdr:colOff>10297</xdr:colOff>
      <xdr:row>743</xdr:row>
      <xdr:rowOff>315233</xdr:rowOff>
    </xdr:from>
    <xdr:to>
      <xdr:col>17</xdr:col>
      <xdr:colOff>26079</xdr:colOff>
      <xdr:row>759</xdr:row>
      <xdr:rowOff>0</xdr:rowOff>
    </xdr:to>
    <xdr:cxnSp macro="">
      <xdr:nvCxnSpPr>
        <xdr:cNvPr id="4" name="直線コネクタ 3"/>
        <xdr:cNvCxnSpPr/>
      </xdr:nvCxnSpPr>
      <xdr:spPr>
        <a:xfrm flipH="1">
          <a:off x="3161270" y="230150909"/>
          <a:ext cx="15782" cy="631622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27668</xdr:colOff>
      <xdr:row>745</xdr:row>
      <xdr:rowOff>203430</xdr:rowOff>
    </xdr:from>
    <xdr:to>
      <xdr:col>32</xdr:col>
      <xdr:colOff>104297</xdr:colOff>
      <xdr:row>748</xdr:row>
      <xdr:rowOff>168504</xdr:rowOff>
    </xdr:to>
    <xdr:sp macro="" textlink="">
      <xdr:nvSpPr>
        <xdr:cNvPr id="5" name="テキスト ボックス 4"/>
        <xdr:cNvSpPr txBox="1"/>
      </xdr:nvSpPr>
      <xdr:spPr>
        <a:xfrm>
          <a:off x="3685268" y="51943230"/>
          <a:ext cx="2271189" cy="103187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ysClr val="windowText" lastClr="000000"/>
              </a:solidFill>
            </a:rPr>
            <a:t>A</a:t>
          </a:r>
          <a:r>
            <a:rPr kumimoji="1" lang="ja-JP" altLang="en-US" sz="1400" b="1">
              <a:solidFill>
                <a:sysClr val="windowText" lastClr="000000"/>
              </a:solidFill>
            </a:rPr>
            <a:t>　株式会社セック</a:t>
          </a:r>
          <a:endParaRPr kumimoji="1" lang="en-US" altLang="ja-JP" sz="1400" b="1">
            <a:solidFill>
              <a:sysClr val="windowText" lastClr="000000"/>
            </a:solidFill>
          </a:endParaRPr>
        </a:p>
        <a:p>
          <a:pPr algn="ctr">
            <a:lnSpc>
              <a:spcPts val="1300"/>
            </a:lnSpc>
          </a:pPr>
          <a:r>
            <a:rPr kumimoji="1" lang="ja-JP" altLang="en-US" sz="1400" b="1">
              <a:solidFill>
                <a:sysClr val="windowText" lastClr="000000"/>
              </a:solidFill>
            </a:rPr>
            <a:t> </a:t>
          </a:r>
          <a:r>
            <a:rPr kumimoji="1" lang="en-US" altLang="ja-JP" sz="1400" b="1">
              <a:solidFill>
                <a:sysClr val="windowText" lastClr="000000"/>
              </a:solidFill>
            </a:rPr>
            <a:t>0.9</a:t>
          </a:r>
          <a:r>
            <a:rPr kumimoji="1" lang="ja-JP" altLang="en-US" sz="1400" b="1">
              <a:solidFill>
                <a:sysClr val="windowText" lastClr="000000"/>
              </a:solidFill>
            </a:rPr>
            <a:t>百万円</a:t>
          </a:r>
          <a:endParaRPr kumimoji="1" lang="en-US" altLang="ja-JP" sz="1400" b="1">
            <a:solidFill>
              <a:sysClr val="windowText" lastClr="000000"/>
            </a:solidFill>
          </a:endParaRPr>
        </a:p>
      </xdr:txBody>
    </xdr:sp>
    <xdr:clientData/>
  </xdr:twoCellAnchor>
  <xdr:twoCellAnchor>
    <xdr:from>
      <xdr:col>20</xdr:col>
      <xdr:colOff>20412</xdr:colOff>
      <xdr:row>748</xdr:row>
      <xdr:rowOff>334510</xdr:rowOff>
    </xdr:from>
    <xdr:to>
      <xdr:col>32</xdr:col>
      <xdr:colOff>87451</xdr:colOff>
      <xdr:row>750</xdr:row>
      <xdr:rowOff>286885</xdr:rowOff>
    </xdr:to>
    <xdr:sp macro="" textlink="">
      <xdr:nvSpPr>
        <xdr:cNvPr id="6" name="大かっこ 5"/>
        <xdr:cNvSpPr/>
      </xdr:nvSpPr>
      <xdr:spPr>
        <a:xfrm>
          <a:off x="3678012" y="53141110"/>
          <a:ext cx="2261599" cy="668655"/>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年度から平成</a:t>
          </a:r>
          <a:r>
            <a:rPr kumimoji="1" lang="en-US" altLang="ja-JP" sz="1100">
              <a:solidFill>
                <a:sysClr val="windowText" lastClr="000000"/>
              </a:solidFill>
              <a:effectLst/>
              <a:latin typeface="+mn-lt"/>
              <a:ea typeface="+mn-ea"/>
              <a:cs typeface="+mn-cs"/>
            </a:rPr>
            <a:t>31</a:t>
          </a:r>
          <a:r>
            <a:rPr kumimoji="1" lang="ja-JP" altLang="en-US" sz="1100">
              <a:solidFill>
                <a:sysClr val="windowText" lastClr="000000"/>
              </a:solidFill>
              <a:effectLst/>
              <a:latin typeface="+mn-lt"/>
              <a:ea typeface="+mn-ea"/>
              <a:cs typeface="+mn-cs"/>
            </a:rPr>
            <a:t>年度までの</a:t>
          </a:r>
          <a:r>
            <a:rPr kumimoji="1" lang="ja-JP" altLang="ja-JP" sz="1100">
              <a:solidFill>
                <a:sysClr val="windowText" lastClr="000000"/>
              </a:solidFill>
              <a:effectLst/>
              <a:latin typeface="+mn-lt"/>
              <a:ea typeface="+mn-ea"/>
              <a:cs typeface="+mn-cs"/>
            </a:rPr>
            <a:t>クリアランス物情報管理システム機能改修及び保守等業務</a:t>
          </a:r>
          <a:endParaRPr lang="ja-JP" altLang="ja-JP">
            <a:solidFill>
              <a:sysClr val="windowText" lastClr="000000"/>
            </a:solidFill>
            <a:effectLst/>
          </a:endParaRPr>
        </a:p>
      </xdr:txBody>
    </xdr:sp>
    <xdr:clientData/>
  </xdr:twoCellAnchor>
  <xdr:twoCellAnchor>
    <xdr:from>
      <xdr:col>20</xdr:col>
      <xdr:colOff>25855</xdr:colOff>
      <xdr:row>752</xdr:row>
      <xdr:rowOff>217494</xdr:rowOff>
    </xdr:from>
    <xdr:to>
      <xdr:col>32</xdr:col>
      <xdr:colOff>102484</xdr:colOff>
      <xdr:row>755</xdr:row>
      <xdr:rowOff>182568</xdr:rowOff>
    </xdr:to>
    <xdr:sp macro="" textlink="">
      <xdr:nvSpPr>
        <xdr:cNvPr id="7" name="テキスト ボックス 6"/>
        <xdr:cNvSpPr txBox="1"/>
      </xdr:nvSpPr>
      <xdr:spPr>
        <a:xfrm>
          <a:off x="3683455" y="54456654"/>
          <a:ext cx="2271189" cy="103187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ysClr val="windowText" lastClr="000000"/>
              </a:solidFill>
            </a:rPr>
            <a:t>B</a:t>
          </a:r>
          <a:r>
            <a:rPr kumimoji="1" lang="ja-JP" altLang="en-US" sz="1400" b="1">
              <a:solidFill>
                <a:sysClr val="windowText" lastClr="000000"/>
              </a:solidFill>
            </a:rPr>
            <a:t>　株式会社日本遮蔽技研</a:t>
          </a:r>
          <a:endParaRPr kumimoji="1" lang="en-US" altLang="ja-JP" sz="1400" b="1">
            <a:solidFill>
              <a:sysClr val="windowText" lastClr="000000"/>
            </a:solidFill>
          </a:endParaRPr>
        </a:p>
        <a:p>
          <a:pPr algn="ctr">
            <a:lnSpc>
              <a:spcPts val="1300"/>
            </a:lnSpc>
          </a:pPr>
          <a:r>
            <a:rPr kumimoji="1" lang="ja-JP" altLang="en-US" sz="1400" b="1">
              <a:solidFill>
                <a:sysClr val="windowText" lastClr="000000"/>
              </a:solidFill>
            </a:rPr>
            <a:t> </a:t>
          </a:r>
          <a:r>
            <a:rPr kumimoji="1" lang="en-US" altLang="ja-JP" sz="1400" b="1">
              <a:solidFill>
                <a:sysClr val="windowText" lastClr="000000"/>
              </a:solidFill>
            </a:rPr>
            <a:t>0.4</a:t>
          </a:r>
          <a:r>
            <a:rPr kumimoji="1" lang="ja-JP" altLang="en-US" sz="1400" b="1">
              <a:solidFill>
                <a:sysClr val="windowText" lastClr="000000"/>
              </a:solidFill>
            </a:rPr>
            <a:t>百万円</a:t>
          </a:r>
          <a:endParaRPr kumimoji="1" lang="en-US" altLang="ja-JP" sz="1400" b="1">
            <a:solidFill>
              <a:sysClr val="windowText" lastClr="000000"/>
            </a:solidFill>
          </a:endParaRPr>
        </a:p>
      </xdr:txBody>
    </xdr:sp>
    <xdr:clientData/>
  </xdr:twoCellAnchor>
  <xdr:twoCellAnchor>
    <xdr:from>
      <xdr:col>20</xdr:col>
      <xdr:colOff>17465</xdr:colOff>
      <xdr:row>755</xdr:row>
      <xdr:rowOff>348575</xdr:rowOff>
    </xdr:from>
    <xdr:to>
      <xdr:col>32</xdr:col>
      <xdr:colOff>85638</xdr:colOff>
      <xdr:row>756</xdr:row>
      <xdr:rowOff>491508</xdr:rowOff>
    </xdr:to>
    <xdr:sp macro="" textlink="">
      <xdr:nvSpPr>
        <xdr:cNvPr id="8" name="大かっこ 7"/>
        <xdr:cNvSpPr/>
      </xdr:nvSpPr>
      <xdr:spPr>
        <a:xfrm>
          <a:off x="3675065" y="55654535"/>
          <a:ext cx="2262733" cy="501073"/>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放射線測定器についての保守点検業務</a:t>
          </a:r>
          <a:endParaRPr lang="ja-JP" altLang="ja-JP">
            <a:solidFill>
              <a:sysClr val="windowText" lastClr="000000"/>
            </a:solidFill>
            <a:effectLst/>
          </a:endParaRPr>
        </a:p>
      </xdr:txBody>
    </xdr:sp>
    <xdr:clientData/>
  </xdr:twoCellAnchor>
  <xdr:twoCellAnchor>
    <xdr:from>
      <xdr:col>17</xdr:col>
      <xdr:colOff>33719</xdr:colOff>
      <xdr:row>747</xdr:row>
      <xdr:rowOff>2148</xdr:rowOff>
    </xdr:from>
    <xdr:to>
      <xdr:col>20</xdr:col>
      <xdr:colOff>30916</xdr:colOff>
      <xdr:row>747</xdr:row>
      <xdr:rowOff>2148</xdr:rowOff>
    </xdr:to>
    <xdr:cxnSp macro="">
      <xdr:nvCxnSpPr>
        <xdr:cNvPr id="9" name="直線コネクタ 8"/>
        <xdr:cNvCxnSpPr/>
      </xdr:nvCxnSpPr>
      <xdr:spPr>
        <a:xfrm>
          <a:off x="3142679" y="52450608"/>
          <a:ext cx="5458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23685</xdr:colOff>
      <xdr:row>754</xdr:row>
      <xdr:rowOff>11339</xdr:rowOff>
    </xdr:from>
    <xdr:to>
      <xdr:col>20</xdr:col>
      <xdr:colOff>20882</xdr:colOff>
      <xdr:row>754</xdr:row>
      <xdr:rowOff>11339</xdr:rowOff>
    </xdr:to>
    <xdr:cxnSp macro="">
      <xdr:nvCxnSpPr>
        <xdr:cNvPr id="10" name="直線コネクタ 9"/>
        <xdr:cNvCxnSpPr/>
      </xdr:nvCxnSpPr>
      <xdr:spPr>
        <a:xfrm>
          <a:off x="3132645" y="54959159"/>
          <a:ext cx="5458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759</xdr:row>
      <xdr:rowOff>0</xdr:rowOff>
    </xdr:from>
    <xdr:to>
      <xdr:col>19</xdr:col>
      <xdr:colOff>182548</xdr:colOff>
      <xdr:row>759</xdr:row>
      <xdr:rowOff>0</xdr:rowOff>
    </xdr:to>
    <xdr:cxnSp macro="">
      <xdr:nvCxnSpPr>
        <xdr:cNvPr id="15" name="直線コネクタ 14"/>
        <xdr:cNvCxnSpPr/>
      </xdr:nvCxnSpPr>
      <xdr:spPr>
        <a:xfrm>
          <a:off x="3150973" y="236467135"/>
          <a:ext cx="55325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175054</xdr:colOff>
      <xdr:row>758</xdr:row>
      <xdr:rowOff>205946</xdr:rowOff>
    </xdr:from>
    <xdr:to>
      <xdr:col>32</xdr:col>
      <xdr:colOff>66332</xdr:colOff>
      <xdr:row>760</xdr:row>
      <xdr:rowOff>109236</xdr:rowOff>
    </xdr:to>
    <xdr:sp macro="" textlink="">
      <xdr:nvSpPr>
        <xdr:cNvPr id="18" name="テキスト ボックス 17"/>
        <xdr:cNvSpPr txBox="1"/>
      </xdr:nvSpPr>
      <xdr:spPr>
        <a:xfrm>
          <a:off x="3696730" y="236014054"/>
          <a:ext cx="2300845" cy="9330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ysClr val="windowText" lastClr="000000"/>
              </a:solidFill>
            </a:rPr>
            <a:t>C</a:t>
          </a:r>
          <a:r>
            <a:rPr kumimoji="1" lang="ja-JP" altLang="en-US" sz="1400" b="1">
              <a:solidFill>
                <a:sysClr val="windowText" lastClr="000000"/>
              </a:solidFill>
            </a:rPr>
            <a:t>　公益財団法人原子力安全技術センター</a:t>
          </a:r>
          <a:endParaRPr kumimoji="1" lang="en-US" altLang="ja-JP" sz="1400" b="1">
            <a:solidFill>
              <a:sysClr val="windowText" lastClr="000000"/>
            </a:solidFill>
          </a:endParaRPr>
        </a:p>
        <a:p>
          <a:pPr algn="ctr">
            <a:lnSpc>
              <a:spcPts val="1300"/>
            </a:lnSpc>
          </a:pPr>
          <a:r>
            <a:rPr kumimoji="1" lang="ja-JP" altLang="en-US" sz="1400" b="1">
              <a:solidFill>
                <a:sysClr val="windowText" lastClr="000000"/>
              </a:solidFill>
            </a:rPr>
            <a:t> </a:t>
          </a:r>
          <a:r>
            <a:rPr kumimoji="1" lang="en-US" altLang="ja-JP" sz="1400" b="1">
              <a:solidFill>
                <a:sysClr val="windowText" lastClr="000000"/>
              </a:solidFill>
            </a:rPr>
            <a:t>0.9</a:t>
          </a:r>
          <a:r>
            <a:rPr kumimoji="1" lang="ja-JP" altLang="en-US" sz="1400" b="1">
              <a:solidFill>
                <a:sysClr val="windowText" lastClr="000000"/>
              </a:solidFill>
            </a:rPr>
            <a:t>百万円</a:t>
          </a:r>
          <a:endParaRPr kumimoji="1" lang="en-US" altLang="ja-JP" sz="1400" b="1">
            <a:solidFill>
              <a:sysClr val="windowText" lastClr="000000"/>
            </a:solidFill>
          </a:endParaRPr>
        </a:p>
      </xdr:txBody>
    </xdr:sp>
    <xdr:clientData/>
  </xdr:twoCellAnchor>
  <xdr:twoCellAnchor>
    <xdr:from>
      <xdr:col>20</xdr:col>
      <xdr:colOff>20595</xdr:colOff>
      <xdr:row>761</xdr:row>
      <xdr:rowOff>113270</xdr:rowOff>
    </xdr:from>
    <xdr:to>
      <xdr:col>32</xdr:col>
      <xdr:colOff>88768</xdr:colOff>
      <xdr:row>762</xdr:row>
      <xdr:rowOff>173824</xdr:rowOff>
    </xdr:to>
    <xdr:sp macro="" textlink="">
      <xdr:nvSpPr>
        <xdr:cNvPr id="19" name="大かっこ 18"/>
        <xdr:cNvSpPr/>
      </xdr:nvSpPr>
      <xdr:spPr>
        <a:xfrm>
          <a:off x="3727622" y="237177648"/>
          <a:ext cx="2292389" cy="503338"/>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en-US">
              <a:solidFill>
                <a:sysClr val="windowText" lastClr="000000"/>
              </a:solidFill>
              <a:effectLst/>
            </a:rPr>
            <a:t>クリアランス制度に関する人材育成ツール作成業務</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177</v>
      </c>
      <c r="AT2" s="926"/>
      <c r="AU2" s="926"/>
      <c r="AV2" s="43" t="str">
        <f>IF(AW2="", "", "-")</f>
        <v/>
      </c>
      <c r="AW2" s="897"/>
      <c r="AX2" s="897"/>
    </row>
    <row r="3" spans="1:50" ht="21" customHeight="1" thickBot="1" x14ac:dyDescent="0.2">
      <c r="A3" s="853" t="s">
        <v>460</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478</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479</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480</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180</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481</v>
      </c>
      <c r="AF5" s="685"/>
      <c r="AG5" s="685"/>
      <c r="AH5" s="685"/>
      <c r="AI5" s="685"/>
      <c r="AJ5" s="685"/>
      <c r="AK5" s="685"/>
      <c r="AL5" s="685"/>
      <c r="AM5" s="685"/>
      <c r="AN5" s="685"/>
      <c r="AO5" s="685"/>
      <c r="AP5" s="686"/>
      <c r="AQ5" s="687" t="s">
        <v>482</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484</v>
      </c>
      <c r="H7" s="485"/>
      <c r="I7" s="485"/>
      <c r="J7" s="485"/>
      <c r="K7" s="485"/>
      <c r="L7" s="485"/>
      <c r="M7" s="485"/>
      <c r="N7" s="485"/>
      <c r="O7" s="485"/>
      <c r="P7" s="485"/>
      <c r="Q7" s="485"/>
      <c r="R7" s="485"/>
      <c r="S7" s="485"/>
      <c r="T7" s="485"/>
      <c r="U7" s="485"/>
      <c r="V7" s="485"/>
      <c r="W7" s="485"/>
      <c r="X7" s="486"/>
      <c r="Y7" s="908" t="s">
        <v>432</v>
      </c>
      <c r="Z7" s="429"/>
      <c r="AA7" s="429"/>
      <c r="AB7" s="429"/>
      <c r="AC7" s="429"/>
      <c r="AD7" s="909"/>
      <c r="AE7" s="898" t="s">
        <v>485</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7" t="str">
        <f>入力規則等!A28</f>
        <v>-</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486</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487</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451</v>
      </c>
      <c r="Q12" s="402"/>
      <c r="R12" s="402"/>
      <c r="S12" s="402"/>
      <c r="T12" s="402"/>
      <c r="U12" s="402"/>
      <c r="V12" s="403"/>
      <c r="W12" s="401" t="s">
        <v>448</v>
      </c>
      <c r="X12" s="402"/>
      <c r="Y12" s="402"/>
      <c r="Z12" s="402"/>
      <c r="AA12" s="402"/>
      <c r="AB12" s="402"/>
      <c r="AC12" s="403"/>
      <c r="AD12" s="401" t="s">
        <v>443</v>
      </c>
      <c r="AE12" s="402"/>
      <c r="AF12" s="402"/>
      <c r="AG12" s="402"/>
      <c r="AH12" s="402"/>
      <c r="AI12" s="402"/>
      <c r="AJ12" s="403"/>
      <c r="AK12" s="401" t="s">
        <v>436</v>
      </c>
      <c r="AL12" s="402"/>
      <c r="AM12" s="402"/>
      <c r="AN12" s="402"/>
      <c r="AO12" s="402"/>
      <c r="AP12" s="402"/>
      <c r="AQ12" s="403"/>
      <c r="AR12" s="401" t="s">
        <v>434</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2</v>
      </c>
      <c r="Q13" s="644"/>
      <c r="R13" s="644"/>
      <c r="S13" s="644"/>
      <c r="T13" s="644"/>
      <c r="U13" s="644"/>
      <c r="V13" s="645"/>
      <c r="W13" s="643">
        <v>2</v>
      </c>
      <c r="X13" s="644"/>
      <c r="Y13" s="644"/>
      <c r="Z13" s="644"/>
      <c r="AA13" s="644"/>
      <c r="AB13" s="644"/>
      <c r="AC13" s="645"/>
      <c r="AD13" s="643">
        <v>5</v>
      </c>
      <c r="AE13" s="644"/>
      <c r="AF13" s="644"/>
      <c r="AG13" s="644"/>
      <c r="AH13" s="644"/>
      <c r="AI13" s="644"/>
      <c r="AJ13" s="645"/>
      <c r="AK13" s="643">
        <v>2</v>
      </c>
      <c r="AL13" s="644"/>
      <c r="AM13" s="644"/>
      <c r="AN13" s="644"/>
      <c r="AO13" s="644"/>
      <c r="AP13" s="644"/>
      <c r="AQ13" s="645"/>
      <c r="AR13" s="905">
        <v>1</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485</v>
      </c>
      <c r="Q14" s="644"/>
      <c r="R14" s="644"/>
      <c r="S14" s="644"/>
      <c r="T14" s="644"/>
      <c r="U14" s="644"/>
      <c r="V14" s="645"/>
      <c r="W14" s="643" t="s">
        <v>485</v>
      </c>
      <c r="X14" s="644"/>
      <c r="Y14" s="644"/>
      <c r="Z14" s="644"/>
      <c r="AA14" s="644"/>
      <c r="AB14" s="644"/>
      <c r="AC14" s="645"/>
      <c r="AD14" s="643" t="s">
        <v>489</v>
      </c>
      <c r="AE14" s="644"/>
      <c r="AF14" s="644"/>
      <c r="AG14" s="644"/>
      <c r="AH14" s="644"/>
      <c r="AI14" s="644"/>
      <c r="AJ14" s="645"/>
      <c r="AK14" s="643" t="s">
        <v>564</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488</v>
      </c>
      <c r="Q15" s="644"/>
      <c r="R15" s="644"/>
      <c r="S15" s="644"/>
      <c r="T15" s="644"/>
      <c r="U15" s="644"/>
      <c r="V15" s="645"/>
      <c r="W15" s="643" t="s">
        <v>485</v>
      </c>
      <c r="X15" s="644"/>
      <c r="Y15" s="644"/>
      <c r="Z15" s="644"/>
      <c r="AA15" s="644"/>
      <c r="AB15" s="644"/>
      <c r="AC15" s="645"/>
      <c r="AD15" s="643" t="s">
        <v>485</v>
      </c>
      <c r="AE15" s="644"/>
      <c r="AF15" s="644"/>
      <c r="AG15" s="644"/>
      <c r="AH15" s="644"/>
      <c r="AI15" s="644"/>
      <c r="AJ15" s="645"/>
      <c r="AK15" s="643" t="s">
        <v>485</v>
      </c>
      <c r="AL15" s="644"/>
      <c r="AM15" s="644"/>
      <c r="AN15" s="644"/>
      <c r="AO15" s="644"/>
      <c r="AP15" s="644"/>
      <c r="AQ15" s="645"/>
      <c r="AR15" s="643" t="s">
        <v>565</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485</v>
      </c>
      <c r="Q16" s="644"/>
      <c r="R16" s="644"/>
      <c r="S16" s="644"/>
      <c r="T16" s="644"/>
      <c r="U16" s="644"/>
      <c r="V16" s="645"/>
      <c r="W16" s="643" t="s">
        <v>489</v>
      </c>
      <c r="X16" s="644"/>
      <c r="Y16" s="644"/>
      <c r="Z16" s="644"/>
      <c r="AA16" s="644"/>
      <c r="AB16" s="644"/>
      <c r="AC16" s="645"/>
      <c r="AD16" s="643" t="s">
        <v>485</v>
      </c>
      <c r="AE16" s="644"/>
      <c r="AF16" s="644"/>
      <c r="AG16" s="644"/>
      <c r="AH16" s="644"/>
      <c r="AI16" s="644"/>
      <c r="AJ16" s="645"/>
      <c r="AK16" s="643" t="s">
        <v>485</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489</v>
      </c>
      <c r="Q17" s="644"/>
      <c r="R17" s="644"/>
      <c r="S17" s="644"/>
      <c r="T17" s="644"/>
      <c r="U17" s="644"/>
      <c r="V17" s="645"/>
      <c r="W17" s="643" t="s">
        <v>489</v>
      </c>
      <c r="X17" s="644"/>
      <c r="Y17" s="644"/>
      <c r="Z17" s="644"/>
      <c r="AA17" s="644"/>
      <c r="AB17" s="644"/>
      <c r="AC17" s="645"/>
      <c r="AD17" s="643" t="s">
        <v>485</v>
      </c>
      <c r="AE17" s="644"/>
      <c r="AF17" s="644"/>
      <c r="AG17" s="644"/>
      <c r="AH17" s="644"/>
      <c r="AI17" s="644"/>
      <c r="AJ17" s="645"/>
      <c r="AK17" s="643" t="s">
        <v>485</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2</v>
      </c>
      <c r="Q18" s="865"/>
      <c r="R18" s="865"/>
      <c r="S18" s="865"/>
      <c r="T18" s="865"/>
      <c r="U18" s="865"/>
      <c r="V18" s="866"/>
      <c r="W18" s="864">
        <f>SUM(W13:AC17)</f>
        <v>2</v>
      </c>
      <c r="X18" s="865"/>
      <c r="Y18" s="865"/>
      <c r="Z18" s="865"/>
      <c r="AA18" s="865"/>
      <c r="AB18" s="865"/>
      <c r="AC18" s="866"/>
      <c r="AD18" s="864">
        <f>SUM(AD13:AJ17)</f>
        <v>5</v>
      </c>
      <c r="AE18" s="865"/>
      <c r="AF18" s="865"/>
      <c r="AG18" s="865"/>
      <c r="AH18" s="865"/>
      <c r="AI18" s="865"/>
      <c r="AJ18" s="866"/>
      <c r="AK18" s="864">
        <f>SUM(AK13:AQ17)</f>
        <v>2</v>
      </c>
      <c r="AL18" s="865"/>
      <c r="AM18" s="865"/>
      <c r="AN18" s="865"/>
      <c r="AO18" s="865"/>
      <c r="AP18" s="865"/>
      <c r="AQ18" s="866"/>
      <c r="AR18" s="864">
        <f>SUM(AR13:AX17)</f>
        <v>1</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1</v>
      </c>
      <c r="Q19" s="644"/>
      <c r="R19" s="644"/>
      <c r="S19" s="644"/>
      <c r="T19" s="644"/>
      <c r="U19" s="644"/>
      <c r="V19" s="645"/>
      <c r="W19" s="643">
        <v>1</v>
      </c>
      <c r="X19" s="644"/>
      <c r="Y19" s="644"/>
      <c r="Z19" s="644"/>
      <c r="AA19" s="644"/>
      <c r="AB19" s="644"/>
      <c r="AC19" s="645"/>
      <c r="AD19" s="643">
        <v>2</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f>IF(P18=0, "-", SUM(P19)/P18)</f>
        <v>0.5</v>
      </c>
      <c r="Q20" s="304"/>
      <c r="R20" s="304"/>
      <c r="S20" s="304"/>
      <c r="T20" s="304"/>
      <c r="U20" s="304"/>
      <c r="V20" s="304"/>
      <c r="W20" s="304">
        <f t="shared" ref="W20" si="0">IF(W18=0, "-", SUM(W19)/W18)</f>
        <v>0.5</v>
      </c>
      <c r="X20" s="304"/>
      <c r="Y20" s="304"/>
      <c r="Z20" s="304"/>
      <c r="AA20" s="304"/>
      <c r="AB20" s="304"/>
      <c r="AC20" s="304"/>
      <c r="AD20" s="304">
        <f t="shared" ref="AD20" si="1">IF(AD18=0, "-", SUM(AD19)/AD18)</f>
        <v>0.4</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2"/>
      <c r="G21" s="302" t="s">
        <v>397</v>
      </c>
      <c r="H21" s="303"/>
      <c r="I21" s="303"/>
      <c r="J21" s="303"/>
      <c r="K21" s="303"/>
      <c r="L21" s="303"/>
      <c r="M21" s="303"/>
      <c r="N21" s="303"/>
      <c r="O21" s="303"/>
      <c r="P21" s="304">
        <f>IF(P19=0, "-", SUM(P19)/SUM(P13,P14))</f>
        <v>0.5</v>
      </c>
      <c r="Q21" s="304"/>
      <c r="R21" s="304"/>
      <c r="S21" s="304"/>
      <c r="T21" s="304"/>
      <c r="U21" s="304"/>
      <c r="V21" s="304"/>
      <c r="W21" s="304">
        <f t="shared" ref="W21" si="2">IF(W19=0, "-", SUM(W19)/SUM(W13,W14))</f>
        <v>0.5</v>
      </c>
      <c r="X21" s="304"/>
      <c r="Y21" s="304"/>
      <c r="Z21" s="304"/>
      <c r="AA21" s="304"/>
      <c r="AB21" s="304"/>
      <c r="AC21" s="304"/>
      <c r="AD21" s="304">
        <f t="shared" ref="AD21" si="3">IF(AD19=0, "-", SUM(AD19)/SUM(AD13,AD14))</f>
        <v>0.4</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468</v>
      </c>
      <c r="B22" s="951"/>
      <c r="C22" s="951"/>
      <c r="D22" s="951"/>
      <c r="E22" s="951"/>
      <c r="F22" s="952"/>
      <c r="G22" s="937" t="s">
        <v>377</v>
      </c>
      <c r="H22" s="208"/>
      <c r="I22" s="208"/>
      <c r="J22" s="208"/>
      <c r="K22" s="208"/>
      <c r="L22" s="208"/>
      <c r="M22" s="208"/>
      <c r="N22" s="208"/>
      <c r="O22" s="209"/>
      <c r="P22" s="922" t="s">
        <v>437</v>
      </c>
      <c r="Q22" s="208"/>
      <c r="R22" s="208"/>
      <c r="S22" s="208"/>
      <c r="T22" s="208"/>
      <c r="U22" s="208"/>
      <c r="V22" s="209"/>
      <c r="W22" s="922" t="s">
        <v>433</v>
      </c>
      <c r="X22" s="208"/>
      <c r="Y22" s="208"/>
      <c r="Z22" s="208"/>
      <c r="AA22" s="208"/>
      <c r="AB22" s="208"/>
      <c r="AC22" s="209"/>
      <c r="AD22" s="922" t="s">
        <v>376</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490</v>
      </c>
      <c r="H23" s="939"/>
      <c r="I23" s="939"/>
      <c r="J23" s="939"/>
      <c r="K23" s="939"/>
      <c r="L23" s="939"/>
      <c r="M23" s="939"/>
      <c r="N23" s="939"/>
      <c r="O23" s="940"/>
      <c r="P23" s="905">
        <v>2</v>
      </c>
      <c r="Q23" s="906"/>
      <c r="R23" s="906"/>
      <c r="S23" s="906"/>
      <c r="T23" s="906"/>
      <c r="U23" s="906"/>
      <c r="V23" s="923"/>
      <c r="W23" s="905">
        <v>1</v>
      </c>
      <c r="X23" s="906"/>
      <c r="Y23" s="906"/>
      <c r="Z23" s="906"/>
      <c r="AA23" s="906"/>
      <c r="AB23" s="906"/>
      <c r="AC23" s="923"/>
      <c r="AD23" s="960" t="s">
        <v>560</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c r="H24" s="942"/>
      <c r="I24" s="942"/>
      <c r="J24" s="942"/>
      <c r="K24" s="942"/>
      <c r="L24" s="942"/>
      <c r="M24" s="942"/>
      <c r="N24" s="942"/>
      <c r="O24" s="943"/>
      <c r="P24" s="643"/>
      <c r="Q24" s="644"/>
      <c r="R24" s="644"/>
      <c r="S24" s="644"/>
      <c r="T24" s="644"/>
      <c r="U24" s="644"/>
      <c r="V24" s="645"/>
      <c r="W24" s="643"/>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c r="H25" s="942"/>
      <c r="I25" s="942"/>
      <c r="J25" s="942"/>
      <c r="K25" s="942"/>
      <c r="L25" s="942"/>
      <c r="M25" s="942"/>
      <c r="N25" s="942"/>
      <c r="O25" s="943"/>
      <c r="P25" s="643"/>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hidden="1" customHeight="1" x14ac:dyDescent="0.15">
      <c r="A26" s="953"/>
      <c r="B26" s="954"/>
      <c r="C26" s="954"/>
      <c r="D26" s="954"/>
      <c r="E26" s="954"/>
      <c r="F26" s="955"/>
      <c r="G26" s="941"/>
      <c r="H26" s="942"/>
      <c r="I26" s="942"/>
      <c r="J26" s="942"/>
      <c r="K26" s="942"/>
      <c r="L26" s="942"/>
      <c r="M26" s="942"/>
      <c r="N26" s="942"/>
      <c r="O26" s="94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x14ac:dyDescent="0.15">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381</v>
      </c>
      <c r="H28" s="945"/>
      <c r="I28" s="945"/>
      <c r="J28" s="945"/>
      <c r="K28" s="945"/>
      <c r="L28" s="945"/>
      <c r="M28" s="945"/>
      <c r="N28" s="945"/>
      <c r="O28" s="946"/>
      <c r="P28" s="864">
        <f>P29-SUM(P23:P27)</f>
        <v>0</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378</v>
      </c>
      <c r="H29" s="948"/>
      <c r="I29" s="948"/>
      <c r="J29" s="948"/>
      <c r="K29" s="948"/>
      <c r="L29" s="948"/>
      <c r="M29" s="948"/>
      <c r="N29" s="948"/>
      <c r="O29" s="949"/>
      <c r="P29" s="643">
        <f>AK13</f>
        <v>2</v>
      </c>
      <c r="Q29" s="644"/>
      <c r="R29" s="644"/>
      <c r="S29" s="644"/>
      <c r="T29" s="644"/>
      <c r="U29" s="644"/>
      <c r="V29" s="645"/>
      <c r="W29" s="919">
        <f>AR13</f>
        <v>1</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393</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452</v>
      </c>
      <c r="AF30" s="845"/>
      <c r="AG30" s="845"/>
      <c r="AH30" s="846"/>
      <c r="AI30" s="844" t="s">
        <v>449</v>
      </c>
      <c r="AJ30" s="845"/>
      <c r="AK30" s="845"/>
      <c r="AL30" s="846"/>
      <c r="AM30" s="901" t="s">
        <v>444</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t="s">
        <v>546</v>
      </c>
      <c r="AR31" s="186"/>
      <c r="AS31" s="119" t="s">
        <v>307</v>
      </c>
      <c r="AT31" s="120"/>
      <c r="AU31" s="185" t="s">
        <v>546</v>
      </c>
      <c r="AV31" s="185"/>
      <c r="AW31" s="384" t="s">
        <v>296</v>
      </c>
      <c r="AX31" s="385"/>
    </row>
    <row r="32" spans="1:50" ht="23.25" customHeight="1" x14ac:dyDescent="0.15">
      <c r="A32" s="389"/>
      <c r="B32" s="387"/>
      <c r="C32" s="387"/>
      <c r="D32" s="387"/>
      <c r="E32" s="387"/>
      <c r="F32" s="388"/>
      <c r="G32" s="550" t="s">
        <v>513</v>
      </c>
      <c r="H32" s="551"/>
      <c r="I32" s="551"/>
      <c r="J32" s="551"/>
      <c r="K32" s="551"/>
      <c r="L32" s="551"/>
      <c r="M32" s="551"/>
      <c r="N32" s="551"/>
      <c r="O32" s="552"/>
      <c r="P32" s="91" t="s">
        <v>514</v>
      </c>
      <c r="Q32" s="91"/>
      <c r="R32" s="91"/>
      <c r="S32" s="91"/>
      <c r="T32" s="91"/>
      <c r="U32" s="91"/>
      <c r="V32" s="91"/>
      <c r="W32" s="91"/>
      <c r="X32" s="92"/>
      <c r="Y32" s="457" t="s">
        <v>12</v>
      </c>
      <c r="Z32" s="517"/>
      <c r="AA32" s="518"/>
      <c r="AB32" s="447" t="s">
        <v>515</v>
      </c>
      <c r="AC32" s="447"/>
      <c r="AD32" s="447"/>
      <c r="AE32" s="204">
        <v>0</v>
      </c>
      <c r="AF32" s="205"/>
      <c r="AG32" s="205"/>
      <c r="AH32" s="205"/>
      <c r="AI32" s="204">
        <v>0</v>
      </c>
      <c r="AJ32" s="205"/>
      <c r="AK32" s="205"/>
      <c r="AL32" s="205"/>
      <c r="AM32" s="204">
        <v>0</v>
      </c>
      <c r="AN32" s="205"/>
      <c r="AO32" s="205"/>
      <c r="AP32" s="205"/>
      <c r="AQ32" s="326" t="s">
        <v>546</v>
      </c>
      <c r="AR32" s="193"/>
      <c r="AS32" s="193"/>
      <c r="AT32" s="327"/>
      <c r="AU32" s="205" t="s">
        <v>546</v>
      </c>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515</v>
      </c>
      <c r="AC33" s="509"/>
      <c r="AD33" s="509"/>
      <c r="AE33" s="204">
        <v>0</v>
      </c>
      <c r="AF33" s="205"/>
      <c r="AG33" s="205"/>
      <c r="AH33" s="205"/>
      <c r="AI33" s="204">
        <v>0</v>
      </c>
      <c r="AJ33" s="205"/>
      <c r="AK33" s="205"/>
      <c r="AL33" s="205"/>
      <c r="AM33" s="204">
        <v>0</v>
      </c>
      <c r="AN33" s="205"/>
      <c r="AO33" s="205"/>
      <c r="AP33" s="205"/>
      <c r="AQ33" s="326" t="s">
        <v>546</v>
      </c>
      <c r="AR33" s="193"/>
      <c r="AS33" s="193"/>
      <c r="AT33" s="327"/>
      <c r="AU33" s="205" t="s">
        <v>546</v>
      </c>
      <c r="AV33" s="205"/>
      <c r="AW33" s="205"/>
      <c r="AX33" s="207"/>
    </row>
    <row r="34" spans="1:50" ht="23.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v>100</v>
      </c>
      <c r="AF34" s="205"/>
      <c r="AG34" s="205"/>
      <c r="AH34" s="205"/>
      <c r="AI34" s="204">
        <v>100</v>
      </c>
      <c r="AJ34" s="205"/>
      <c r="AK34" s="205"/>
      <c r="AL34" s="205"/>
      <c r="AM34" s="204">
        <v>100</v>
      </c>
      <c r="AN34" s="205"/>
      <c r="AO34" s="205"/>
      <c r="AP34" s="205"/>
      <c r="AQ34" s="326" t="s">
        <v>546</v>
      </c>
      <c r="AR34" s="193"/>
      <c r="AS34" s="193"/>
      <c r="AT34" s="327"/>
      <c r="AU34" s="205" t="s">
        <v>546</v>
      </c>
      <c r="AV34" s="205"/>
      <c r="AW34" s="205"/>
      <c r="AX34" s="207"/>
    </row>
    <row r="35" spans="1:50" ht="23.25" customHeight="1" x14ac:dyDescent="0.15">
      <c r="A35" s="212" t="s">
        <v>422</v>
      </c>
      <c r="B35" s="213"/>
      <c r="C35" s="213"/>
      <c r="D35" s="213"/>
      <c r="E35" s="213"/>
      <c r="F35" s="214"/>
      <c r="G35" s="218" t="s">
        <v>516</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393</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452</v>
      </c>
      <c r="AF37" s="231"/>
      <c r="AG37" s="231"/>
      <c r="AH37" s="232"/>
      <c r="AI37" s="230" t="s">
        <v>449</v>
      </c>
      <c r="AJ37" s="231"/>
      <c r="AK37" s="231"/>
      <c r="AL37" s="232"/>
      <c r="AM37" s="236" t="s">
        <v>444</v>
      </c>
      <c r="AN37" s="236"/>
      <c r="AO37" s="236"/>
      <c r="AP37" s="230"/>
      <c r="AQ37" s="137" t="s">
        <v>306</v>
      </c>
      <c r="AR37" s="138"/>
      <c r="AS37" s="138"/>
      <c r="AT37" s="139"/>
      <c r="AU37" s="397" t="s">
        <v>252</v>
      </c>
      <c r="AV37" s="397"/>
      <c r="AW37" s="397"/>
      <c r="AX37" s="896"/>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422</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393</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452</v>
      </c>
      <c r="AF44" s="231"/>
      <c r="AG44" s="231"/>
      <c r="AH44" s="232"/>
      <c r="AI44" s="230" t="s">
        <v>449</v>
      </c>
      <c r="AJ44" s="231"/>
      <c r="AK44" s="231"/>
      <c r="AL44" s="232"/>
      <c r="AM44" s="236" t="s">
        <v>444</v>
      </c>
      <c r="AN44" s="236"/>
      <c r="AO44" s="236"/>
      <c r="AP44" s="230"/>
      <c r="AQ44" s="137" t="s">
        <v>306</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422</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393</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452</v>
      </c>
      <c r="AF51" s="231"/>
      <c r="AG51" s="231"/>
      <c r="AH51" s="232"/>
      <c r="AI51" s="230" t="s">
        <v>449</v>
      </c>
      <c r="AJ51" s="231"/>
      <c r="AK51" s="231"/>
      <c r="AL51" s="232"/>
      <c r="AM51" s="236" t="s">
        <v>445</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422</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393</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453</v>
      </c>
      <c r="AF58" s="231"/>
      <c r="AG58" s="231"/>
      <c r="AH58" s="232"/>
      <c r="AI58" s="230" t="s">
        <v>449</v>
      </c>
      <c r="AJ58" s="231"/>
      <c r="AK58" s="231"/>
      <c r="AL58" s="232"/>
      <c r="AM58" s="236" t="s">
        <v>444</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422</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394</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389</v>
      </c>
      <c r="X65" s="474"/>
      <c r="Y65" s="477"/>
      <c r="Z65" s="477"/>
      <c r="AA65" s="478"/>
      <c r="AB65" s="224" t="s">
        <v>11</v>
      </c>
      <c r="AC65" s="225"/>
      <c r="AD65" s="226"/>
      <c r="AE65" s="230" t="s">
        <v>452</v>
      </c>
      <c r="AF65" s="231"/>
      <c r="AG65" s="231"/>
      <c r="AH65" s="232"/>
      <c r="AI65" s="230" t="s">
        <v>449</v>
      </c>
      <c r="AJ65" s="231"/>
      <c r="AK65" s="231"/>
      <c r="AL65" s="232"/>
      <c r="AM65" s="236" t="s">
        <v>444</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392</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412</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412</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413</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398</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411</v>
      </c>
      <c r="X70" s="297"/>
      <c r="Y70" s="256" t="s">
        <v>12</v>
      </c>
      <c r="Z70" s="256"/>
      <c r="AA70" s="257"/>
      <c r="AB70" s="258" t="s">
        <v>412</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412</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413</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394</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452</v>
      </c>
      <c r="AF73" s="231"/>
      <c r="AG73" s="231"/>
      <c r="AH73" s="232"/>
      <c r="AI73" s="230" t="s">
        <v>449</v>
      </c>
      <c r="AJ73" s="231"/>
      <c r="AK73" s="231"/>
      <c r="AL73" s="232"/>
      <c r="AM73" s="236" t="s">
        <v>444</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425</v>
      </c>
      <c r="B78" s="322"/>
      <c r="C78" s="322"/>
      <c r="D78" s="322"/>
      <c r="E78" s="319" t="s">
        <v>371</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388</v>
      </c>
      <c r="AP79" s="265"/>
      <c r="AQ79" s="265"/>
      <c r="AR79" s="67" t="s">
        <v>386</v>
      </c>
      <c r="AS79" s="264"/>
      <c r="AT79" s="265"/>
      <c r="AU79" s="265"/>
      <c r="AV79" s="265"/>
      <c r="AW79" s="265"/>
      <c r="AX79" s="933"/>
    </row>
    <row r="80" spans="1:50" ht="18.75" hidden="1" customHeight="1" x14ac:dyDescent="0.15">
      <c r="A80" s="850" t="s">
        <v>265</v>
      </c>
      <c r="B80" s="510" t="s">
        <v>385</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469</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452</v>
      </c>
      <c r="AF85" s="231"/>
      <c r="AG85" s="231"/>
      <c r="AH85" s="232"/>
      <c r="AI85" s="230" t="s">
        <v>449</v>
      </c>
      <c r="AJ85" s="231"/>
      <c r="AK85" s="231"/>
      <c r="AL85" s="232"/>
      <c r="AM85" s="236" t="s">
        <v>444</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thickBot="1" x14ac:dyDescent="0.2">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452</v>
      </c>
      <c r="AF90" s="231"/>
      <c r="AG90" s="231"/>
      <c r="AH90" s="232"/>
      <c r="AI90" s="230" t="s">
        <v>449</v>
      </c>
      <c r="AJ90" s="231"/>
      <c r="AK90" s="231"/>
      <c r="AL90" s="232"/>
      <c r="AM90" s="236" t="s">
        <v>444</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452</v>
      </c>
      <c r="AF95" s="231"/>
      <c r="AG95" s="231"/>
      <c r="AH95" s="232"/>
      <c r="AI95" s="230" t="s">
        <v>449</v>
      </c>
      <c r="AJ95" s="231"/>
      <c r="AK95" s="231"/>
      <c r="AL95" s="232"/>
      <c r="AM95" s="236" t="s">
        <v>444</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395</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452</v>
      </c>
      <c r="AF100" s="526"/>
      <c r="AG100" s="526"/>
      <c r="AH100" s="527"/>
      <c r="AI100" s="525" t="s">
        <v>449</v>
      </c>
      <c r="AJ100" s="526"/>
      <c r="AK100" s="526"/>
      <c r="AL100" s="527"/>
      <c r="AM100" s="525" t="s">
        <v>445</v>
      </c>
      <c r="AN100" s="526"/>
      <c r="AO100" s="526"/>
      <c r="AP100" s="527"/>
      <c r="AQ100" s="306" t="s">
        <v>438</v>
      </c>
      <c r="AR100" s="307"/>
      <c r="AS100" s="307"/>
      <c r="AT100" s="308"/>
      <c r="AU100" s="306" t="s">
        <v>435</v>
      </c>
      <c r="AV100" s="307"/>
      <c r="AW100" s="307"/>
      <c r="AX100" s="309"/>
    </row>
    <row r="101" spans="1:60" ht="23.25" customHeight="1" x14ac:dyDescent="0.15">
      <c r="A101" s="408"/>
      <c r="B101" s="409"/>
      <c r="C101" s="409"/>
      <c r="D101" s="409"/>
      <c r="E101" s="409"/>
      <c r="F101" s="410"/>
      <c r="G101" s="91" t="s">
        <v>517</v>
      </c>
      <c r="H101" s="91"/>
      <c r="I101" s="91"/>
      <c r="J101" s="91"/>
      <c r="K101" s="91"/>
      <c r="L101" s="91"/>
      <c r="M101" s="91"/>
      <c r="N101" s="91"/>
      <c r="O101" s="91"/>
      <c r="P101" s="91"/>
      <c r="Q101" s="91"/>
      <c r="R101" s="91"/>
      <c r="S101" s="91"/>
      <c r="T101" s="91"/>
      <c r="U101" s="91"/>
      <c r="V101" s="91"/>
      <c r="W101" s="91"/>
      <c r="X101" s="92"/>
      <c r="Y101" s="528" t="s">
        <v>54</v>
      </c>
      <c r="Z101" s="529"/>
      <c r="AA101" s="530"/>
      <c r="AB101" s="447" t="s">
        <v>515</v>
      </c>
      <c r="AC101" s="447"/>
      <c r="AD101" s="447"/>
      <c r="AE101" s="204">
        <v>1</v>
      </c>
      <c r="AF101" s="205"/>
      <c r="AG101" s="205"/>
      <c r="AH101" s="206"/>
      <c r="AI101" s="204">
        <v>0</v>
      </c>
      <c r="AJ101" s="205"/>
      <c r="AK101" s="205"/>
      <c r="AL101" s="206"/>
      <c r="AM101" s="204">
        <v>0</v>
      </c>
      <c r="AN101" s="205"/>
      <c r="AO101" s="205"/>
      <c r="AP101" s="206"/>
      <c r="AQ101" s="204" t="s">
        <v>543</v>
      </c>
      <c r="AR101" s="205"/>
      <c r="AS101" s="205"/>
      <c r="AT101" s="206"/>
      <c r="AU101" s="204" t="s">
        <v>544</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515</v>
      </c>
      <c r="AC102" s="447"/>
      <c r="AD102" s="447"/>
      <c r="AE102" s="404">
        <v>1</v>
      </c>
      <c r="AF102" s="404"/>
      <c r="AG102" s="404"/>
      <c r="AH102" s="404"/>
      <c r="AI102" s="404">
        <v>1</v>
      </c>
      <c r="AJ102" s="404"/>
      <c r="AK102" s="404"/>
      <c r="AL102" s="404"/>
      <c r="AM102" s="404">
        <v>1</v>
      </c>
      <c r="AN102" s="404"/>
      <c r="AO102" s="404"/>
      <c r="AP102" s="404"/>
      <c r="AQ102" s="259">
        <v>1</v>
      </c>
      <c r="AR102" s="260"/>
      <c r="AS102" s="260"/>
      <c r="AT102" s="305"/>
      <c r="AU102" s="259">
        <v>1</v>
      </c>
      <c r="AV102" s="260"/>
      <c r="AW102" s="260"/>
      <c r="AX102" s="305"/>
    </row>
    <row r="103" spans="1:60" ht="31.5" hidden="1" customHeight="1" x14ac:dyDescent="0.15">
      <c r="A103" s="405" t="s">
        <v>395</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452</v>
      </c>
      <c r="AF103" s="402"/>
      <c r="AG103" s="402"/>
      <c r="AH103" s="403"/>
      <c r="AI103" s="401" t="s">
        <v>449</v>
      </c>
      <c r="AJ103" s="402"/>
      <c r="AK103" s="402"/>
      <c r="AL103" s="403"/>
      <c r="AM103" s="401" t="s">
        <v>445</v>
      </c>
      <c r="AN103" s="402"/>
      <c r="AO103" s="402"/>
      <c r="AP103" s="403"/>
      <c r="AQ103" s="270" t="s">
        <v>438</v>
      </c>
      <c r="AR103" s="271"/>
      <c r="AS103" s="271"/>
      <c r="AT103" s="310"/>
      <c r="AU103" s="270" t="s">
        <v>435</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395</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452</v>
      </c>
      <c r="AF106" s="402"/>
      <c r="AG106" s="402"/>
      <c r="AH106" s="403"/>
      <c r="AI106" s="401" t="s">
        <v>449</v>
      </c>
      <c r="AJ106" s="402"/>
      <c r="AK106" s="402"/>
      <c r="AL106" s="403"/>
      <c r="AM106" s="401" t="s">
        <v>444</v>
      </c>
      <c r="AN106" s="402"/>
      <c r="AO106" s="402"/>
      <c r="AP106" s="403"/>
      <c r="AQ106" s="270" t="s">
        <v>438</v>
      </c>
      <c r="AR106" s="271"/>
      <c r="AS106" s="271"/>
      <c r="AT106" s="310"/>
      <c r="AU106" s="270" t="s">
        <v>435</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395</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452</v>
      </c>
      <c r="AF109" s="402"/>
      <c r="AG109" s="402"/>
      <c r="AH109" s="403"/>
      <c r="AI109" s="401" t="s">
        <v>449</v>
      </c>
      <c r="AJ109" s="402"/>
      <c r="AK109" s="402"/>
      <c r="AL109" s="403"/>
      <c r="AM109" s="401" t="s">
        <v>445</v>
      </c>
      <c r="AN109" s="402"/>
      <c r="AO109" s="402"/>
      <c r="AP109" s="403"/>
      <c r="AQ109" s="270" t="s">
        <v>438</v>
      </c>
      <c r="AR109" s="271"/>
      <c r="AS109" s="271"/>
      <c r="AT109" s="310"/>
      <c r="AU109" s="270" t="s">
        <v>435</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395</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452</v>
      </c>
      <c r="AF112" s="402"/>
      <c r="AG112" s="402"/>
      <c r="AH112" s="403"/>
      <c r="AI112" s="401" t="s">
        <v>449</v>
      </c>
      <c r="AJ112" s="402"/>
      <c r="AK112" s="402"/>
      <c r="AL112" s="403"/>
      <c r="AM112" s="401" t="s">
        <v>444</v>
      </c>
      <c r="AN112" s="402"/>
      <c r="AO112" s="402"/>
      <c r="AP112" s="403"/>
      <c r="AQ112" s="270" t="s">
        <v>438</v>
      </c>
      <c r="AR112" s="271"/>
      <c r="AS112" s="271"/>
      <c r="AT112" s="310"/>
      <c r="AU112" s="270" t="s">
        <v>435</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452</v>
      </c>
      <c r="AF115" s="402"/>
      <c r="AG115" s="402"/>
      <c r="AH115" s="403"/>
      <c r="AI115" s="401" t="s">
        <v>449</v>
      </c>
      <c r="AJ115" s="402"/>
      <c r="AK115" s="402"/>
      <c r="AL115" s="403"/>
      <c r="AM115" s="401" t="s">
        <v>444</v>
      </c>
      <c r="AN115" s="402"/>
      <c r="AO115" s="402"/>
      <c r="AP115" s="403"/>
      <c r="AQ115" s="577" t="s">
        <v>439</v>
      </c>
      <c r="AR115" s="578"/>
      <c r="AS115" s="578"/>
      <c r="AT115" s="578"/>
      <c r="AU115" s="578"/>
      <c r="AV115" s="578"/>
      <c r="AW115" s="578"/>
      <c r="AX115" s="579"/>
    </row>
    <row r="116" spans="1:50" ht="23.25" customHeight="1" x14ac:dyDescent="0.15">
      <c r="A116" s="425"/>
      <c r="B116" s="426"/>
      <c r="C116" s="426"/>
      <c r="D116" s="426"/>
      <c r="E116" s="426"/>
      <c r="F116" s="427"/>
      <c r="G116" s="379" t="s">
        <v>518</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519</v>
      </c>
      <c r="AC116" s="449"/>
      <c r="AD116" s="450"/>
      <c r="AE116" s="404">
        <v>1</v>
      </c>
      <c r="AF116" s="404"/>
      <c r="AG116" s="404"/>
      <c r="AH116" s="404"/>
      <c r="AI116" s="404">
        <v>0</v>
      </c>
      <c r="AJ116" s="404"/>
      <c r="AK116" s="404"/>
      <c r="AL116" s="404"/>
      <c r="AM116" s="404">
        <v>0</v>
      </c>
      <c r="AN116" s="404"/>
      <c r="AO116" s="404"/>
      <c r="AP116" s="404"/>
      <c r="AQ116" s="204">
        <v>2</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520</v>
      </c>
      <c r="AC117" s="459"/>
      <c r="AD117" s="460"/>
      <c r="AE117" s="537" t="s">
        <v>521</v>
      </c>
      <c r="AF117" s="537"/>
      <c r="AG117" s="537"/>
      <c r="AH117" s="537"/>
      <c r="AI117" s="537" t="s">
        <v>547</v>
      </c>
      <c r="AJ117" s="537"/>
      <c r="AK117" s="537"/>
      <c r="AL117" s="537"/>
      <c r="AM117" s="537" t="s">
        <v>548</v>
      </c>
      <c r="AN117" s="537"/>
      <c r="AO117" s="537"/>
      <c r="AP117" s="537"/>
      <c r="AQ117" s="537" t="s">
        <v>549</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452</v>
      </c>
      <c r="AF118" s="402"/>
      <c r="AG118" s="402"/>
      <c r="AH118" s="403"/>
      <c r="AI118" s="401" t="s">
        <v>449</v>
      </c>
      <c r="AJ118" s="402"/>
      <c r="AK118" s="402"/>
      <c r="AL118" s="403"/>
      <c r="AM118" s="401" t="s">
        <v>444</v>
      </c>
      <c r="AN118" s="402"/>
      <c r="AO118" s="402"/>
      <c r="AP118" s="403"/>
      <c r="AQ118" s="577" t="s">
        <v>439</v>
      </c>
      <c r="AR118" s="578"/>
      <c r="AS118" s="578"/>
      <c r="AT118" s="578"/>
      <c r="AU118" s="578"/>
      <c r="AV118" s="578"/>
      <c r="AW118" s="578"/>
      <c r="AX118" s="579"/>
    </row>
    <row r="119" spans="1:50" ht="23.25" hidden="1" customHeight="1" x14ac:dyDescent="0.15">
      <c r="A119" s="425"/>
      <c r="B119" s="426"/>
      <c r="C119" s="426"/>
      <c r="D119" s="426"/>
      <c r="E119" s="426"/>
      <c r="F119" s="427"/>
      <c r="G119" s="379" t="s">
        <v>402</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401</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452</v>
      </c>
      <c r="AF121" s="402"/>
      <c r="AG121" s="402"/>
      <c r="AH121" s="403"/>
      <c r="AI121" s="401" t="s">
        <v>449</v>
      </c>
      <c r="AJ121" s="402"/>
      <c r="AK121" s="402"/>
      <c r="AL121" s="403"/>
      <c r="AM121" s="401" t="s">
        <v>444</v>
      </c>
      <c r="AN121" s="402"/>
      <c r="AO121" s="402"/>
      <c r="AP121" s="403"/>
      <c r="AQ121" s="577" t="s">
        <v>439</v>
      </c>
      <c r="AR121" s="578"/>
      <c r="AS121" s="578"/>
      <c r="AT121" s="578"/>
      <c r="AU121" s="578"/>
      <c r="AV121" s="578"/>
      <c r="AW121" s="578"/>
      <c r="AX121" s="579"/>
    </row>
    <row r="122" spans="1:50" ht="23.25" hidden="1" customHeight="1" x14ac:dyDescent="0.15">
      <c r="A122" s="425"/>
      <c r="B122" s="426"/>
      <c r="C122" s="426"/>
      <c r="D122" s="426"/>
      <c r="E122" s="426"/>
      <c r="F122" s="427"/>
      <c r="G122" s="379" t="s">
        <v>403</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404</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453</v>
      </c>
      <c r="AF124" s="402"/>
      <c r="AG124" s="402"/>
      <c r="AH124" s="403"/>
      <c r="AI124" s="401" t="s">
        <v>449</v>
      </c>
      <c r="AJ124" s="402"/>
      <c r="AK124" s="402"/>
      <c r="AL124" s="403"/>
      <c r="AM124" s="401" t="s">
        <v>444</v>
      </c>
      <c r="AN124" s="402"/>
      <c r="AO124" s="402"/>
      <c r="AP124" s="403"/>
      <c r="AQ124" s="577" t="s">
        <v>439</v>
      </c>
      <c r="AR124" s="578"/>
      <c r="AS124" s="578"/>
      <c r="AT124" s="578"/>
      <c r="AU124" s="578"/>
      <c r="AV124" s="578"/>
      <c r="AW124" s="578"/>
      <c r="AX124" s="579"/>
    </row>
    <row r="125" spans="1:50" ht="23.25" hidden="1" customHeight="1" x14ac:dyDescent="0.15">
      <c r="A125" s="425"/>
      <c r="B125" s="426"/>
      <c r="C125" s="426"/>
      <c r="D125" s="426"/>
      <c r="E125" s="426"/>
      <c r="F125" s="427"/>
      <c r="G125" s="379" t="s">
        <v>403</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401</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452</v>
      </c>
      <c r="AF127" s="402"/>
      <c r="AG127" s="402"/>
      <c r="AH127" s="403"/>
      <c r="AI127" s="401" t="s">
        <v>449</v>
      </c>
      <c r="AJ127" s="402"/>
      <c r="AK127" s="402"/>
      <c r="AL127" s="403"/>
      <c r="AM127" s="401" t="s">
        <v>444</v>
      </c>
      <c r="AN127" s="402"/>
      <c r="AO127" s="402"/>
      <c r="AP127" s="403"/>
      <c r="AQ127" s="577" t="s">
        <v>439</v>
      </c>
      <c r="AR127" s="578"/>
      <c r="AS127" s="578"/>
      <c r="AT127" s="578"/>
      <c r="AU127" s="578"/>
      <c r="AV127" s="578"/>
      <c r="AW127" s="578"/>
      <c r="AX127" s="579"/>
    </row>
    <row r="128" spans="1:50" ht="23.25" hidden="1" customHeight="1" x14ac:dyDescent="0.15">
      <c r="A128" s="425"/>
      <c r="B128" s="426"/>
      <c r="C128" s="426"/>
      <c r="D128" s="426"/>
      <c r="E128" s="426"/>
      <c r="F128" s="427"/>
      <c r="G128" s="379" t="s">
        <v>403</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401</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474</v>
      </c>
      <c r="B130" s="171"/>
      <c r="C130" s="170" t="s">
        <v>310</v>
      </c>
      <c r="D130" s="171"/>
      <c r="E130" s="155" t="s">
        <v>339</v>
      </c>
      <c r="F130" s="156"/>
      <c r="G130" s="157" t="s">
        <v>522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523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452</v>
      </c>
      <c r="AF132" s="141"/>
      <c r="AG132" s="141"/>
      <c r="AH132" s="141"/>
      <c r="AI132" s="141" t="s">
        <v>449</v>
      </c>
      <c r="AJ132" s="141"/>
      <c r="AK132" s="141"/>
      <c r="AL132" s="141"/>
      <c r="AM132" s="141" t="s">
        <v>444</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522</v>
      </c>
      <c r="AR133" s="185"/>
      <c r="AS133" s="119" t="s">
        <v>307</v>
      </c>
      <c r="AT133" s="120"/>
      <c r="AU133" s="186" t="s">
        <v>526</v>
      </c>
      <c r="AV133" s="186"/>
      <c r="AW133" s="119" t="s">
        <v>296</v>
      </c>
      <c r="AX133" s="181"/>
    </row>
    <row r="134" spans="1:50" ht="39.75" customHeight="1" x14ac:dyDescent="0.15">
      <c r="A134" s="175"/>
      <c r="B134" s="172"/>
      <c r="C134" s="166"/>
      <c r="D134" s="172"/>
      <c r="E134" s="166"/>
      <c r="F134" s="167"/>
      <c r="G134" s="90" t="s">
        <v>524</v>
      </c>
      <c r="H134" s="91"/>
      <c r="I134" s="91"/>
      <c r="J134" s="91"/>
      <c r="K134" s="91"/>
      <c r="L134" s="91"/>
      <c r="M134" s="91"/>
      <c r="N134" s="91"/>
      <c r="O134" s="91"/>
      <c r="P134" s="91"/>
      <c r="Q134" s="91"/>
      <c r="R134" s="91"/>
      <c r="S134" s="91"/>
      <c r="T134" s="91"/>
      <c r="U134" s="91"/>
      <c r="V134" s="91"/>
      <c r="W134" s="91"/>
      <c r="X134" s="92"/>
      <c r="Y134" s="187" t="s">
        <v>321</v>
      </c>
      <c r="Z134" s="188"/>
      <c r="AA134" s="189"/>
      <c r="AB134" s="190" t="s">
        <v>525</v>
      </c>
      <c r="AC134" s="191"/>
      <c r="AD134" s="191"/>
      <c r="AE134" s="192">
        <v>0</v>
      </c>
      <c r="AF134" s="193"/>
      <c r="AG134" s="193"/>
      <c r="AH134" s="193"/>
      <c r="AI134" s="192">
        <v>0</v>
      </c>
      <c r="AJ134" s="193"/>
      <c r="AK134" s="193"/>
      <c r="AL134" s="193"/>
      <c r="AM134" s="192">
        <v>0</v>
      </c>
      <c r="AN134" s="193"/>
      <c r="AO134" s="193"/>
      <c r="AP134" s="193"/>
      <c r="AQ134" s="192" t="s">
        <v>527</v>
      </c>
      <c r="AR134" s="193"/>
      <c r="AS134" s="193"/>
      <c r="AT134" s="193"/>
      <c r="AU134" s="192">
        <v>0</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525</v>
      </c>
      <c r="AC135" s="199"/>
      <c r="AD135" s="199"/>
      <c r="AE135" s="192">
        <v>0</v>
      </c>
      <c r="AF135" s="193"/>
      <c r="AG135" s="193"/>
      <c r="AH135" s="193"/>
      <c r="AI135" s="192">
        <v>0</v>
      </c>
      <c r="AJ135" s="193"/>
      <c r="AK135" s="193"/>
      <c r="AL135" s="193"/>
      <c r="AM135" s="192">
        <v>0</v>
      </c>
      <c r="AN135" s="193"/>
      <c r="AO135" s="193"/>
      <c r="AP135" s="193"/>
      <c r="AQ135" s="192" t="s">
        <v>527</v>
      </c>
      <c r="AR135" s="193"/>
      <c r="AS135" s="193"/>
      <c r="AT135" s="193"/>
      <c r="AU135" s="192">
        <v>0</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452</v>
      </c>
      <c r="AF136" s="141"/>
      <c r="AG136" s="141"/>
      <c r="AH136" s="141"/>
      <c r="AI136" s="141" t="s">
        <v>449</v>
      </c>
      <c r="AJ136" s="141"/>
      <c r="AK136" s="141"/>
      <c r="AL136" s="141"/>
      <c r="AM136" s="141" t="s">
        <v>444</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452</v>
      </c>
      <c r="AF140" s="141"/>
      <c r="AG140" s="141"/>
      <c r="AH140" s="141"/>
      <c r="AI140" s="141" t="s">
        <v>449</v>
      </c>
      <c r="AJ140" s="141"/>
      <c r="AK140" s="141"/>
      <c r="AL140" s="141"/>
      <c r="AM140" s="141" t="s">
        <v>444</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452</v>
      </c>
      <c r="AF144" s="141"/>
      <c r="AG144" s="141"/>
      <c r="AH144" s="141"/>
      <c r="AI144" s="141" t="s">
        <v>449</v>
      </c>
      <c r="AJ144" s="141"/>
      <c r="AK144" s="141"/>
      <c r="AL144" s="141"/>
      <c r="AM144" s="141" t="s">
        <v>444</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452</v>
      </c>
      <c r="AF148" s="141"/>
      <c r="AG148" s="141"/>
      <c r="AH148" s="141"/>
      <c r="AI148" s="141" t="s">
        <v>449</v>
      </c>
      <c r="AJ148" s="141"/>
      <c r="AK148" s="141"/>
      <c r="AL148" s="141"/>
      <c r="AM148" s="141" t="s">
        <v>444</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customHeight="1" x14ac:dyDescent="0.15">
      <c r="A152" s="175"/>
      <c r="B152" s="172"/>
      <c r="C152" s="166"/>
      <c r="D152" s="172"/>
      <c r="E152" s="166"/>
      <c r="F152" s="167"/>
      <c r="G152" s="143" t="s">
        <v>323</v>
      </c>
      <c r="H152" s="116"/>
      <c r="I152" s="116"/>
      <c r="J152" s="116"/>
      <c r="K152" s="116"/>
      <c r="L152" s="116"/>
      <c r="M152" s="116"/>
      <c r="N152" s="116"/>
      <c r="O152" s="116"/>
      <c r="P152" s="117"/>
      <c r="Q152" s="145" t="s">
        <v>379</v>
      </c>
      <c r="R152" s="116"/>
      <c r="S152" s="116"/>
      <c r="T152" s="116"/>
      <c r="U152" s="116"/>
      <c r="V152" s="116"/>
      <c r="W152" s="116"/>
      <c r="X152" s="116"/>
      <c r="Y152" s="116"/>
      <c r="Z152" s="116"/>
      <c r="AA152" s="116"/>
      <c r="AB152" s="115" t="s">
        <v>380</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customHeight="1" x14ac:dyDescent="0.15">
      <c r="A154" s="175"/>
      <c r="B154" s="172"/>
      <c r="C154" s="166"/>
      <c r="D154" s="172"/>
      <c r="E154" s="166"/>
      <c r="F154" s="167"/>
      <c r="G154" s="90" t="s">
        <v>527</v>
      </c>
      <c r="H154" s="91"/>
      <c r="I154" s="91"/>
      <c r="J154" s="91"/>
      <c r="K154" s="91"/>
      <c r="L154" s="91"/>
      <c r="M154" s="91"/>
      <c r="N154" s="91"/>
      <c r="O154" s="91"/>
      <c r="P154" s="92"/>
      <c r="Q154" s="111" t="s">
        <v>522</v>
      </c>
      <c r="R154" s="91"/>
      <c r="S154" s="91"/>
      <c r="T154" s="91"/>
      <c r="U154" s="91"/>
      <c r="V154" s="91"/>
      <c r="W154" s="91"/>
      <c r="X154" s="91"/>
      <c r="Y154" s="91"/>
      <c r="Z154" s="91"/>
      <c r="AA154" s="279"/>
      <c r="AB154" s="127" t="s">
        <v>522</v>
      </c>
      <c r="AC154" s="128"/>
      <c r="AD154" s="128"/>
      <c r="AE154" s="133" t="s">
        <v>522</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t="s">
        <v>522</v>
      </c>
      <c r="AF157" s="91"/>
      <c r="AG157" s="91"/>
      <c r="AH157" s="91"/>
      <c r="AI157" s="91"/>
      <c r="AJ157" s="91"/>
      <c r="AK157" s="91"/>
      <c r="AL157" s="91"/>
      <c r="AM157" s="91"/>
      <c r="AN157" s="91"/>
      <c r="AO157" s="91"/>
      <c r="AP157" s="91"/>
      <c r="AQ157" s="91"/>
      <c r="AR157" s="91"/>
      <c r="AS157" s="91"/>
      <c r="AT157" s="91"/>
      <c r="AU157" s="91"/>
      <c r="AV157" s="91"/>
      <c r="AW157" s="91"/>
      <c r="AX157" s="112"/>
    </row>
    <row r="158" spans="1:50" ht="22.5"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379</v>
      </c>
      <c r="R159" s="116"/>
      <c r="S159" s="116"/>
      <c r="T159" s="116"/>
      <c r="U159" s="116"/>
      <c r="V159" s="116"/>
      <c r="W159" s="116"/>
      <c r="X159" s="116"/>
      <c r="Y159" s="116"/>
      <c r="Z159" s="116"/>
      <c r="AA159" s="116"/>
      <c r="AB159" s="115" t="s">
        <v>380</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379</v>
      </c>
      <c r="R166" s="116"/>
      <c r="S166" s="116"/>
      <c r="T166" s="116"/>
      <c r="U166" s="116"/>
      <c r="V166" s="116"/>
      <c r="W166" s="116"/>
      <c r="X166" s="116"/>
      <c r="Y166" s="116"/>
      <c r="Z166" s="116"/>
      <c r="AA166" s="116"/>
      <c r="AB166" s="115" t="s">
        <v>380</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379</v>
      </c>
      <c r="R173" s="116"/>
      <c r="S173" s="116"/>
      <c r="T173" s="116"/>
      <c r="U173" s="116"/>
      <c r="V173" s="116"/>
      <c r="W173" s="116"/>
      <c r="X173" s="116"/>
      <c r="Y173" s="116"/>
      <c r="Z173" s="116"/>
      <c r="AA173" s="116"/>
      <c r="AB173" s="115" t="s">
        <v>380</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379</v>
      </c>
      <c r="R180" s="116"/>
      <c r="S180" s="116"/>
      <c r="T180" s="116"/>
      <c r="U180" s="116"/>
      <c r="V180" s="116"/>
      <c r="W180" s="116"/>
      <c r="X180" s="116"/>
      <c r="Y180" s="116"/>
      <c r="Z180" s="116"/>
      <c r="AA180" s="116"/>
      <c r="AB180" s="115" t="s">
        <v>380</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69" customHeight="1" x14ac:dyDescent="0.15">
      <c r="A188" s="175"/>
      <c r="B188" s="172"/>
      <c r="C188" s="166"/>
      <c r="D188" s="172"/>
      <c r="E188" s="111" t="s">
        <v>528</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69"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452</v>
      </c>
      <c r="AF192" s="141"/>
      <c r="AG192" s="141"/>
      <c r="AH192" s="141"/>
      <c r="AI192" s="141" t="s">
        <v>449</v>
      </c>
      <c r="AJ192" s="141"/>
      <c r="AK192" s="141"/>
      <c r="AL192" s="141"/>
      <c r="AM192" s="141" t="s">
        <v>444</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453</v>
      </c>
      <c r="AF196" s="141"/>
      <c r="AG196" s="141"/>
      <c r="AH196" s="141"/>
      <c r="AI196" s="141" t="s">
        <v>449</v>
      </c>
      <c r="AJ196" s="141"/>
      <c r="AK196" s="141"/>
      <c r="AL196" s="141"/>
      <c r="AM196" s="141" t="s">
        <v>444</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452</v>
      </c>
      <c r="AF200" s="141"/>
      <c r="AG200" s="141"/>
      <c r="AH200" s="141"/>
      <c r="AI200" s="141" t="s">
        <v>449</v>
      </c>
      <c r="AJ200" s="141"/>
      <c r="AK200" s="141"/>
      <c r="AL200" s="141"/>
      <c r="AM200" s="141" t="s">
        <v>444</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452</v>
      </c>
      <c r="AF204" s="141"/>
      <c r="AG204" s="141"/>
      <c r="AH204" s="141"/>
      <c r="AI204" s="141" t="s">
        <v>449</v>
      </c>
      <c r="AJ204" s="141"/>
      <c r="AK204" s="141"/>
      <c r="AL204" s="141"/>
      <c r="AM204" s="141" t="s">
        <v>444</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452</v>
      </c>
      <c r="AF208" s="141"/>
      <c r="AG208" s="141"/>
      <c r="AH208" s="141"/>
      <c r="AI208" s="141" t="s">
        <v>449</v>
      </c>
      <c r="AJ208" s="141"/>
      <c r="AK208" s="141"/>
      <c r="AL208" s="141"/>
      <c r="AM208" s="141" t="s">
        <v>444</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379</v>
      </c>
      <c r="R212" s="116"/>
      <c r="S212" s="116"/>
      <c r="T212" s="116"/>
      <c r="U212" s="116"/>
      <c r="V212" s="116"/>
      <c r="W212" s="116"/>
      <c r="X212" s="116"/>
      <c r="Y212" s="116"/>
      <c r="Z212" s="116"/>
      <c r="AA212" s="116"/>
      <c r="AB212" s="115" t="s">
        <v>380</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379</v>
      </c>
      <c r="R219" s="116"/>
      <c r="S219" s="116"/>
      <c r="T219" s="116"/>
      <c r="U219" s="116"/>
      <c r="V219" s="116"/>
      <c r="W219" s="116"/>
      <c r="X219" s="116"/>
      <c r="Y219" s="116"/>
      <c r="Z219" s="116"/>
      <c r="AA219" s="116"/>
      <c r="AB219" s="115" t="s">
        <v>380</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379</v>
      </c>
      <c r="R226" s="116"/>
      <c r="S226" s="116"/>
      <c r="T226" s="116"/>
      <c r="U226" s="116"/>
      <c r="V226" s="116"/>
      <c r="W226" s="116"/>
      <c r="X226" s="116"/>
      <c r="Y226" s="116"/>
      <c r="Z226" s="116"/>
      <c r="AA226" s="116"/>
      <c r="AB226" s="115" t="s">
        <v>380</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379</v>
      </c>
      <c r="R233" s="116"/>
      <c r="S233" s="116"/>
      <c r="T233" s="116"/>
      <c r="U233" s="116"/>
      <c r="V233" s="116"/>
      <c r="W233" s="116"/>
      <c r="X233" s="116"/>
      <c r="Y233" s="116"/>
      <c r="Z233" s="116"/>
      <c r="AA233" s="116"/>
      <c r="AB233" s="115" t="s">
        <v>380</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379</v>
      </c>
      <c r="R240" s="116"/>
      <c r="S240" s="116"/>
      <c r="T240" s="116"/>
      <c r="U240" s="116"/>
      <c r="V240" s="116"/>
      <c r="W240" s="116"/>
      <c r="X240" s="116"/>
      <c r="Y240" s="116"/>
      <c r="Z240" s="116"/>
      <c r="AA240" s="116"/>
      <c r="AB240" s="115" t="s">
        <v>380</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452</v>
      </c>
      <c r="AF252" s="141"/>
      <c r="AG252" s="141"/>
      <c r="AH252" s="141"/>
      <c r="AI252" s="141" t="s">
        <v>449</v>
      </c>
      <c r="AJ252" s="141"/>
      <c r="AK252" s="141"/>
      <c r="AL252" s="141"/>
      <c r="AM252" s="141" t="s">
        <v>444</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452</v>
      </c>
      <c r="AF256" s="141"/>
      <c r="AG256" s="141"/>
      <c r="AH256" s="141"/>
      <c r="AI256" s="141" t="s">
        <v>449</v>
      </c>
      <c r="AJ256" s="141"/>
      <c r="AK256" s="141"/>
      <c r="AL256" s="141"/>
      <c r="AM256" s="141" t="s">
        <v>445</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452</v>
      </c>
      <c r="AF260" s="141"/>
      <c r="AG260" s="141"/>
      <c r="AH260" s="141"/>
      <c r="AI260" s="141" t="s">
        <v>449</v>
      </c>
      <c r="AJ260" s="141"/>
      <c r="AK260" s="141"/>
      <c r="AL260" s="141"/>
      <c r="AM260" s="141" t="s">
        <v>445</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452</v>
      </c>
      <c r="AF264" s="203"/>
      <c r="AG264" s="203"/>
      <c r="AH264" s="203"/>
      <c r="AI264" s="203" t="s">
        <v>449</v>
      </c>
      <c r="AJ264" s="203"/>
      <c r="AK264" s="203"/>
      <c r="AL264" s="203"/>
      <c r="AM264" s="203" t="s">
        <v>444</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453</v>
      </c>
      <c r="AF268" s="141"/>
      <c r="AG268" s="141"/>
      <c r="AH268" s="141"/>
      <c r="AI268" s="141" t="s">
        <v>449</v>
      </c>
      <c r="AJ268" s="141"/>
      <c r="AK268" s="141"/>
      <c r="AL268" s="141"/>
      <c r="AM268" s="141" t="s">
        <v>444</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379</v>
      </c>
      <c r="R272" s="116"/>
      <c r="S272" s="116"/>
      <c r="T272" s="116"/>
      <c r="U272" s="116"/>
      <c r="V272" s="116"/>
      <c r="W272" s="116"/>
      <c r="X272" s="116"/>
      <c r="Y272" s="116"/>
      <c r="Z272" s="116"/>
      <c r="AA272" s="116"/>
      <c r="AB272" s="115" t="s">
        <v>380</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379</v>
      </c>
      <c r="R279" s="116"/>
      <c r="S279" s="116"/>
      <c r="T279" s="116"/>
      <c r="U279" s="116"/>
      <c r="V279" s="116"/>
      <c r="W279" s="116"/>
      <c r="X279" s="116"/>
      <c r="Y279" s="116"/>
      <c r="Z279" s="116"/>
      <c r="AA279" s="116"/>
      <c r="AB279" s="115" t="s">
        <v>380</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379</v>
      </c>
      <c r="R286" s="116"/>
      <c r="S286" s="116"/>
      <c r="T286" s="116"/>
      <c r="U286" s="116"/>
      <c r="V286" s="116"/>
      <c r="W286" s="116"/>
      <c r="X286" s="116"/>
      <c r="Y286" s="116"/>
      <c r="Z286" s="116"/>
      <c r="AA286" s="116"/>
      <c r="AB286" s="115" t="s">
        <v>380</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379</v>
      </c>
      <c r="R293" s="116"/>
      <c r="S293" s="116"/>
      <c r="T293" s="116"/>
      <c r="U293" s="116"/>
      <c r="V293" s="116"/>
      <c r="W293" s="116"/>
      <c r="X293" s="116"/>
      <c r="Y293" s="116"/>
      <c r="Z293" s="116"/>
      <c r="AA293" s="116"/>
      <c r="AB293" s="115" t="s">
        <v>380</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379</v>
      </c>
      <c r="R300" s="116"/>
      <c r="S300" s="116"/>
      <c r="T300" s="116"/>
      <c r="U300" s="116"/>
      <c r="V300" s="116"/>
      <c r="W300" s="116"/>
      <c r="X300" s="116"/>
      <c r="Y300" s="116"/>
      <c r="Z300" s="116"/>
      <c r="AA300" s="116"/>
      <c r="AB300" s="115" t="s">
        <v>380</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452</v>
      </c>
      <c r="AF312" s="141"/>
      <c r="AG312" s="141"/>
      <c r="AH312" s="141"/>
      <c r="AI312" s="141" t="s">
        <v>449</v>
      </c>
      <c r="AJ312" s="141"/>
      <c r="AK312" s="141"/>
      <c r="AL312" s="141"/>
      <c r="AM312" s="141" t="s">
        <v>444</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452</v>
      </c>
      <c r="AF316" s="141"/>
      <c r="AG316" s="141"/>
      <c r="AH316" s="141"/>
      <c r="AI316" s="141" t="s">
        <v>449</v>
      </c>
      <c r="AJ316" s="141"/>
      <c r="AK316" s="141"/>
      <c r="AL316" s="141"/>
      <c r="AM316" s="141" t="s">
        <v>444</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452</v>
      </c>
      <c r="AF320" s="141"/>
      <c r="AG320" s="141"/>
      <c r="AH320" s="141"/>
      <c r="AI320" s="141" t="s">
        <v>449</v>
      </c>
      <c r="AJ320" s="141"/>
      <c r="AK320" s="141"/>
      <c r="AL320" s="141"/>
      <c r="AM320" s="141" t="s">
        <v>445</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452</v>
      </c>
      <c r="AF324" s="141"/>
      <c r="AG324" s="141"/>
      <c r="AH324" s="141"/>
      <c r="AI324" s="141" t="s">
        <v>449</v>
      </c>
      <c r="AJ324" s="141"/>
      <c r="AK324" s="141"/>
      <c r="AL324" s="141"/>
      <c r="AM324" s="141" t="s">
        <v>444</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453</v>
      </c>
      <c r="AF328" s="141"/>
      <c r="AG328" s="141"/>
      <c r="AH328" s="141"/>
      <c r="AI328" s="141" t="s">
        <v>449</v>
      </c>
      <c r="AJ328" s="141"/>
      <c r="AK328" s="141"/>
      <c r="AL328" s="141"/>
      <c r="AM328" s="141" t="s">
        <v>445</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379</v>
      </c>
      <c r="R332" s="116"/>
      <c r="S332" s="116"/>
      <c r="T332" s="116"/>
      <c r="U332" s="116"/>
      <c r="V332" s="116"/>
      <c r="W332" s="116"/>
      <c r="X332" s="116"/>
      <c r="Y332" s="116"/>
      <c r="Z332" s="116"/>
      <c r="AA332" s="116"/>
      <c r="AB332" s="115" t="s">
        <v>380</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379</v>
      </c>
      <c r="R339" s="116"/>
      <c r="S339" s="116"/>
      <c r="T339" s="116"/>
      <c r="U339" s="116"/>
      <c r="V339" s="116"/>
      <c r="W339" s="116"/>
      <c r="X339" s="116"/>
      <c r="Y339" s="116"/>
      <c r="Z339" s="116"/>
      <c r="AA339" s="116"/>
      <c r="AB339" s="115" t="s">
        <v>380</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379</v>
      </c>
      <c r="R346" s="116"/>
      <c r="S346" s="116"/>
      <c r="T346" s="116"/>
      <c r="U346" s="116"/>
      <c r="V346" s="116"/>
      <c r="W346" s="116"/>
      <c r="X346" s="116"/>
      <c r="Y346" s="116"/>
      <c r="Z346" s="116"/>
      <c r="AA346" s="116"/>
      <c r="AB346" s="115" t="s">
        <v>380</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379</v>
      </c>
      <c r="R353" s="116"/>
      <c r="S353" s="116"/>
      <c r="T353" s="116"/>
      <c r="U353" s="116"/>
      <c r="V353" s="116"/>
      <c r="W353" s="116"/>
      <c r="X353" s="116"/>
      <c r="Y353" s="116"/>
      <c r="Z353" s="116"/>
      <c r="AA353" s="116"/>
      <c r="AB353" s="115" t="s">
        <v>380</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379</v>
      </c>
      <c r="R360" s="116"/>
      <c r="S360" s="116"/>
      <c r="T360" s="116"/>
      <c r="U360" s="116"/>
      <c r="V360" s="116"/>
      <c r="W360" s="116"/>
      <c r="X360" s="116"/>
      <c r="Y360" s="116"/>
      <c r="Z360" s="116"/>
      <c r="AA360" s="116"/>
      <c r="AB360" s="115" t="s">
        <v>380</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452</v>
      </c>
      <c r="AF372" s="141"/>
      <c r="AG372" s="141"/>
      <c r="AH372" s="141"/>
      <c r="AI372" s="141" t="s">
        <v>449</v>
      </c>
      <c r="AJ372" s="141"/>
      <c r="AK372" s="141"/>
      <c r="AL372" s="141"/>
      <c r="AM372" s="141" t="s">
        <v>444</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452</v>
      </c>
      <c r="AF376" s="141"/>
      <c r="AG376" s="141"/>
      <c r="AH376" s="141"/>
      <c r="AI376" s="141" t="s">
        <v>449</v>
      </c>
      <c r="AJ376" s="141"/>
      <c r="AK376" s="141"/>
      <c r="AL376" s="141"/>
      <c r="AM376" s="141" t="s">
        <v>444</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452</v>
      </c>
      <c r="AF380" s="141"/>
      <c r="AG380" s="141"/>
      <c r="AH380" s="141"/>
      <c r="AI380" s="141" t="s">
        <v>449</v>
      </c>
      <c r="AJ380" s="141"/>
      <c r="AK380" s="141"/>
      <c r="AL380" s="141"/>
      <c r="AM380" s="141" t="s">
        <v>444</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452</v>
      </c>
      <c r="AF384" s="141"/>
      <c r="AG384" s="141"/>
      <c r="AH384" s="141"/>
      <c r="AI384" s="141" t="s">
        <v>449</v>
      </c>
      <c r="AJ384" s="141"/>
      <c r="AK384" s="141"/>
      <c r="AL384" s="141"/>
      <c r="AM384" s="141" t="s">
        <v>444</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452</v>
      </c>
      <c r="AF388" s="141"/>
      <c r="AG388" s="141"/>
      <c r="AH388" s="141"/>
      <c r="AI388" s="141" t="s">
        <v>449</v>
      </c>
      <c r="AJ388" s="141"/>
      <c r="AK388" s="141"/>
      <c r="AL388" s="141"/>
      <c r="AM388" s="141" t="s">
        <v>444</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379</v>
      </c>
      <c r="R392" s="116"/>
      <c r="S392" s="116"/>
      <c r="T392" s="116"/>
      <c r="U392" s="116"/>
      <c r="V392" s="116"/>
      <c r="W392" s="116"/>
      <c r="X392" s="116"/>
      <c r="Y392" s="116"/>
      <c r="Z392" s="116"/>
      <c r="AA392" s="116"/>
      <c r="AB392" s="115" t="s">
        <v>380</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379</v>
      </c>
      <c r="R399" s="116"/>
      <c r="S399" s="116"/>
      <c r="T399" s="116"/>
      <c r="U399" s="116"/>
      <c r="V399" s="116"/>
      <c r="W399" s="116"/>
      <c r="X399" s="116"/>
      <c r="Y399" s="116"/>
      <c r="Z399" s="116"/>
      <c r="AA399" s="116"/>
      <c r="AB399" s="115" t="s">
        <v>380</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379</v>
      </c>
      <c r="R406" s="116"/>
      <c r="S406" s="116"/>
      <c r="T406" s="116"/>
      <c r="U406" s="116"/>
      <c r="V406" s="116"/>
      <c r="W406" s="116"/>
      <c r="X406" s="116"/>
      <c r="Y406" s="116"/>
      <c r="Z406" s="116"/>
      <c r="AA406" s="116"/>
      <c r="AB406" s="115" t="s">
        <v>380</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379</v>
      </c>
      <c r="R413" s="116"/>
      <c r="S413" s="116"/>
      <c r="T413" s="116"/>
      <c r="U413" s="116"/>
      <c r="V413" s="116"/>
      <c r="W413" s="116"/>
      <c r="X413" s="116"/>
      <c r="Y413" s="116"/>
      <c r="Z413" s="116"/>
      <c r="AA413" s="116"/>
      <c r="AB413" s="115" t="s">
        <v>380</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379</v>
      </c>
      <c r="R420" s="116"/>
      <c r="S420" s="116"/>
      <c r="T420" s="116"/>
      <c r="U420" s="116"/>
      <c r="V420" s="116"/>
      <c r="W420" s="116"/>
      <c r="X420" s="116"/>
      <c r="Y420" s="116"/>
      <c r="Z420" s="116"/>
      <c r="AA420" s="116"/>
      <c r="AB420" s="115" t="s">
        <v>380</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470</v>
      </c>
      <c r="D430" s="917"/>
      <c r="E430" s="160" t="s">
        <v>462</v>
      </c>
      <c r="F430" s="884"/>
      <c r="G430" s="885" t="s">
        <v>326</v>
      </c>
      <c r="H430" s="109"/>
      <c r="I430" s="109"/>
      <c r="J430" s="886" t="s">
        <v>545</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445</v>
      </c>
      <c r="AJ431" s="203"/>
      <c r="AK431" s="203"/>
      <c r="AL431" s="145"/>
      <c r="AM431" s="203" t="s">
        <v>440</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546</v>
      </c>
      <c r="AF432" s="186"/>
      <c r="AG432" s="119" t="s">
        <v>307</v>
      </c>
      <c r="AH432" s="120"/>
      <c r="AI432" s="142"/>
      <c r="AJ432" s="142"/>
      <c r="AK432" s="142"/>
      <c r="AL432" s="140"/>
      <c r="AM432" s="142"/>
      <c r="AN432" s="142"/>
      <c r="AO432" s="142"/>
      <c r="AP432" s="140"/>
      <c r="AQ432" s="576" t="s">
        <v>555</v>
      </c>
      <c r="AR432" s="186"/>
      <c r="AS432" s="119" t="s">
        <v>307</v>
      </c>
      <c r="AT432" s="120"/>
      <c r="AU432" s="186" t="s">
        <v>556</v>
      </c>
      <c r="AV432" s="186"/>
      <c r="AW432" s="119" t="s">
        <v>296</v>
      </c>
      <c r="AX432" s="181"/>
    </row>
    <row r="433" spans="1:50" ht="23.25" customHeight="1" x14ac:dyDescent="0.15">
      <c r="A433" s="175"/>
      <c r="B433" s="172"/>
      <c r="C433" s="166"/>
      <c r="D433" s="172"/>
      <c r="E433" s="328"/>
      <c r="F433" s="329"/>
      <c r="G433" s="90" t="s">
        <v>546</v>
      </c>
      <c r="H433" s="91"/>
      <c r="I433" s="91"/>
      <c r="J433" s="91"/>
      <c r="K433" s="91"/>
      <c r="L433" s="91"/>
      <c r="M433" s="91"/>
      <c r="N433" s="91"/>
      <c r="O433" s="91"/>
      <c r="P433" s="91"/>
      <c r="Q433" s="91"/>
      <c r="R433" s="91"/>
      <c r="S433" s="91"/>
      <c r="T433" s="91"/>
      <c r="U433" s="91"/>
      <c r="V433" s="91"/>
      <c r="W433" s="91"/>
      <c r="X433" s="92"/>
      <c r="Y433" s="187" t="s">
        <v>12</v>
      </c>
      <c r="Z433" s="188"/>
      <c r="AA433" s="189"/>
      <c r="AB433" s="199" t="s">
        <v>550</v>
      </c>
      <c r="AC433" s="199"/>
      <c r="AD433" s="199"/>
      <c r="AE433" s="326" t="s">
        <v>546</v>
      </c>
      <c r="AF433" s="193"/>
      <c r="AG433" s="193"/>
      <c r="AH433" s="193"/>
      <c r="AI433" s="326" t="s">
        <v>546</v>
      </c>
      <c r="AJ433" s="193"/>
      <c r="AK433" s="193"/>
      <c r="AL433" s="193"/>
      <c r="AM433" s="326" t="s">
        <v>546</v>
      </c>
      <c r="AN433" s="193"/>
      <c r="AO433" s="193"/>
      <c r="AP433" s="327"/>
      <c r="AQ433" s="326" t="s">
        <v>546</v>
      </c>
      <c r="AR433" s="193"/>
      <c r="AS433" s="193"/>
      <c r="AT433" s="327"/>
      <c r="AU433" s="193" t="s">
        <v>546</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546</v>
      </c>
      <c r="AC434" s="191"/>
      <c r="AD434" s="191"/>
      <c r="AE434" s="326" t="s">
        <v>546</v>
      </c>
      <c r="AF434" s="193"/>
      <c r="AG434" s="193"/>
      <c r="AH434" s="327"/>
      <c r="AI434" s="326" t="s">
        <v>546</v>
      </c>
      <c r="AJ434" s="193"/>
      <c r="AK434" s="193"/>
      <c r="AL434" s="193"/>
      <c r="AM434" s="326" t="s">
        <v>553</v>
      </c>
      <c r="AN434" s="193"/>
      <c r="AO434" s="193"/>
      <c r="AP434" s="327"/>
      <c r="AQ434" s="326" t="s">
        <v>546</v>
      </c>
      <c r="AR434" s="193"/>
      <c r="AS434" s="193"/>
      <c r="AT434" s="327"/>
      <c r="AU434" s="193" t="s">
        <v>546</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551</v>
      </c>
      <c r="AF435" s="193"/>
      <c r="AG435" s="193"/>
      <c r="AH435" s="327"/>
      <c r="AI435" s="326" t="s">
        <v>553</v>
      </c>
      <c r="AJ435" s="193"/>
      <c r="AK435" s="193"/>
      <c r="AL435" s="193"/>
      <c r="AM435" s="326" t="s">
        <v>554</v>
      </c>
      <c r="AN435" s="193"/>
      <c r="AO435" s="193"/>
      <c r="AP435" s="327"/>
      <c r="AQ435" s="326" t="s">
        <v>546</v>
      </c>
      <c r="AR435" s="193"/>
      <c r="AS435" s="193"/>
      <c r="AT435" s="327"/>
      <c r="AU435" s="193" t="s">
        <v>546</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444</v>
      </c>
      <c r="AJ436" s="203"/>
      <c r="AK436" s="203"/>
      <c r="AL436" s="145"/>
      <c r="AM436" s="203" t="s">
        <v>440</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444</v>
      </c>
      <c r="AJ441" s="203"/>
      <c r="AK441" s="203"/>
      <c r="AL441" s="145"/>
      <c r="AM441" s="203" t="s">
        <v>436</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444</v>
      </c>
      <c r="AJ446" s="203"/>
      <c r="AK446" s="203"/>
      <c r="AL446" s="145"/>
      <c r="AM446" s="203" t="s">
        <v>441</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444</v>
      </c>
      <c r="AJ451" s="203"/>
      <c r="AK451" s="203"/>
      <c r="AL451" s="145"/>
      <c r="AM451" s="203" t="s">
        <v>440</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444</v>
      </c>
      <c r="AJ456" s="203"/>
      <c r="AK456" s="203"/>
      <c r="AL456" s="145"/>
      <c r="AM456" s="203" t="s">
        <v>440</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546</v>
      </c>
      <c r="AF457" s="186"/>
      <c r="AG457" s="119" t="s">
        <v>307</v>
      </c>
      <c r="AH457" s="120"/>
      <c r="AI457" s="142"/>
      <c r="AJ457" s="142"/>
      <c r="AK457" s="142"/>
      <c r="AL457" s="140"/>
      <c r="AM457" s="142"/>
      <c r="AN457" s="142"/>
      <c r="AO457" s="142"/>
      <c r="AP457" s="140"/>
      <c r="AQ457" s="576" t="s">
        <v>546</v>
      </c>
      <c r="AR457" s="186"/>
      <c r="AS457" s="119" t="s">
        <v>307</v>
      </c>
      <c r="AT457" s="120"/>
      <c r="AU457" s="186" t="s">
        <v>546</v>
      </c>
      <c r="AV457" s="186"/>
      <c r="AW457" s="119" t="s">
        <v>296</v>
      </c>
      <c r="AX457" s="181"/>
    </row>
    <row r="458" spans="1:50" ht="23.25" customHeight="1" x14ac:dyDescent="0.15">
      <c r="A458" s="175"/>
      <c r="B458" s="172"/>
      <c r="C458" s="166"/>
      <c r="D458" s="172"/>
      <c r="E458" s="328"/>
      <c r="F458" s="329"/>
      <c r="G458" s="90" t="s">
        <v>546</v>
      </c>
      <c r="H458" s="91"/>
      <c r="I458" s="91"/>
      <c r="J458" s="91"/>
      <c r="K458" s="91"/>
      <c r="L458" s="91"/>
      <c r="M458" s="91"/>
      <c r="N458" s="91"/>
      <c r="O458" s="91"/>
      <c r="P458" s="91"/>
      <c r="Q458" s="91"/>
      <c r="R458" s="91"/>
      <c r="S458" s="91"/>
      <c r="T458" s="91"/>
      <c r="U458" s="91"/>
      <c r="V458" s="91"/>
      <c r="W458" s="91"/>
      <c r="X458" s="92"/>
      <c r="Y458" s="187" t="s">
        <v>12</v>
      </c>
      <c r="Z458" s="188"/>
      <c r="AA458" s="189"/>
      <c r="AB458" s="199" t="s">
        <v>546</v>
      </c>
      <c r="AC458" s="199"/>
      <c r="AD458" s="199"/>
      <c r="AE458" s="326" t="s">
        <v>552</v>
      </c>
      <c r="AF458" s="193"/>
      <c r="AG458" s="193"/>
      <c r="AH458" s="193"/>
      <c r="AI458" s="326" t="s">
        <v>546</v>
      </c>
      <c r="AJ458" s="193"/>
      <c r="AK458" s="193"/>
      <c r="AL458" s="193"/>
      <c r="AM458" s="326" t="s">
        <v>554</v>
      </c>
      <c r="AN458" s="193"/>
      <c r="AO458" s="193"/>
      <c r="AP458" s="327"/>
      <c r="AQ458" s="326" t="s">
        <v>553</v>
      </c>
      <c r="AR458" s="193"/>
      <c r="AS458" s="193"/>
      <c r="AT458" s="327"/>
      <c r="AU458" s="193" t="s">
        <v>554</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546</v>
      </c>
      <c r="AC459" s="191"/>
      <c r="AD459" s="191"/>
      <c r="AE459" s="326" t="s">
        <v>551</v>
      </c>
      <c r="AF459" s="193"/>
      <c r="AG459" s="193"/>
      <c r="AH459" s="327"/>
      <c r="AI459" s="326" t="s">
        <v>546</v>
      </c>
      <c r="AJ459" s="193"/>
      <c r="AK459" s="193"/>
      <c r="AL459" s="193"/>
      <c r="AM459" s="326" t="s">
        <v>546</v>
      </c>
      <c r="AN459" s="193"/>
      <c r="AO459" s="193"/>
      <c r="AP459" s="327"/>
      <c r="AQ459" s="326" t="s">
        <v>553</v>
      </c>
      <c r="AR459" s="193"/>
      <c r="AS459" s="193"/>
      <c r="AT459" s="327"/>
      <c r="AU459" s="193" t="s">
        <v>546</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546</v>
      </c>
      <c r="AF460" s="193"/>
      <c r="AG460" s="193"/>
      <c r="AH460" s="327"/>
      <c r="AI460" s="326" t="s">
        <v>546</v>
      </c>
      <c r="AJ460" s="193"/>
      <c r="AK460" s="193"/>
      <c r="AL460" s="193"/>
      <c r="AM460" s="326" t="s">
        <v>546</v>
      </c>
      <c r="AN460" s="193"/>
      <c r="AO460" s="193"/>
      <c r="AP460" s="327"/>
      <c r="AQ460" s="326" t="s">
        <v>546</v>
      </c>
      <c r="AR460" s="193"/>
      <c r="AS460" s="193"/>
      <c r="AT460" s="327"/>
      <c r="AU460" s="193" t="s">
        <v>546</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444</v>
      </c>
      <c r="AJ461" s="203"/>
      <c r="AK461" s="203"/>
      <c r="AL461" s="145"/>
      <c r="AM461" s="203" t="s">
        <v>442</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444</v>
      </c>
      <c r="AJ466" s="203"/>
      <c r="AK466" s="203"/>
      <c r="AL466" s="145"/>
      <c r="AM466" s="203" t="s">
        <v>440</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444</v>
      </c>
      <c r="AJ471" s="203"/>
      <c r="AK471" s="203"/>
      <c r="AL471" s="145"/>
      <c r="AM471" s="203" t="s">
        <v>436</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444</v>
      </c>
      <c r="AJ476" s="203"/>
      <c r="AK476" s="203"/>
      <c r="AL476" s="145"/>
      <c r="AM476" s="203" t="s">
        <v>440</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476</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554</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471</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445</v>
      </c>
      <c r="AJ485" s="203"/>
      <c r="AK485" s="203"/>
      <c r="AL485" s="145"/>
      <c r="AM485" s="203" t="s">
        <v>442</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444</v>
      </c>
      <c r="AJ490" s="203"/>
      <c r="AK490" s="203"/>
      <c r="AL490" s="145"/>
      <c r="AM490" s="203" t="s">
        <v>442</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444</v>
      </c>
      <c r="AJ495" s="203"/>
      <c r="AK495" s="203"/>
      <c r="AL495" s="145"/>
      <c r="AM495" s="203" t="s">
        <v>440</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444</v>
      </c>
      <c r="AJ500" s="203"/>
      <c r="AK500" s="203"/>
      <c r="AL500" s="145"/>
      <c r="AM500" s="203" t="s">
        <v>441</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444</v>
      </c>
      <c r="AJ505" s="203"/>
      <c r="AK505" s="203"/>
      <c r="AL505" s="145"/>
      <c r="AM505" s="203" t="s">
        <v>442</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444</v>
      </c>
      <c r="AJ510" s="203"/>
      <c r="AK510" s="203"/>
      <c r="AL510" s="145"/>
      <c r="AM510" s="203" t="s">
        <v>440</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445</v>
      </c>
      <c r="AJ515" s="203"/>
      <c r="AK515" s="203"/>
      <c r="AL515" s="145"/>
      <c r="AM515" s="203" t="s">
        <v>440</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445</v>
      </c>
      <c r="AJ520" s="203"/>
      <c r="AK520" s="203"/>
      <c r="AL520" s="145"/>
      <c r="AM520" s="203" t="s">
        <v>440</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444</v>
      </c>
      <c r="AJ525" s="203"/>
      <c r="AK525" s="203"/>
      <c r="AL525" s="145"/>
      <c r="AM525" s="203" t="s">
        <v>436</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444</v>
      </c>
      <c r="AJ530" s="203"/>
      <c r="AK530" s="203"/>
      <c r="AL530" s="145"/>
      <c r="AM530" s="203" t="s">
        <v>440</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477</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472</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445</v>
      </c>
      <c r="AJ539" s="203"/>
      <c r="AK539" s="203"/>
      <c r="AL539" s="145"/>
      <c r="AM539" s="203" t="s">
        <v>440</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444</v>
      </c>
      <c r="AJ544" s="203"/>
      <c r="AK544" s="203"/>
      <c r="AL544" s="145"/>
      <c r="AM544" s="203" t="s">
        <v>442</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444</v>
      </c>
      <c r="AJ549" s="203"/>
      <c r="AK549" s="203"/>
      <c r="AL549" s="145"/>
      <c r="AM549" s="203" t="s">
        <v>436</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444</v>
      </c>
      <c r="AJ554" s="203"/>
      <c r="AK554" s="203"/>
      <c r="AL554" s="145"/>
      <c r="AM554" s="203" t="s">
        <v>436</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444</v>
      </c>
      <c r="AJ559" s="203"/>
      <c r="AK559" s="203"/>
      <c r="AL559" s="145"/>
      <c r="AM559" s="203" t="s">
        <v>440</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444</v>
      </c>
      <c r="AJ564" s="203"/>
      <c r="AK564" s="203"/>
      <c r="AL564" s="145"/>
      <c r="AM564" s="203" t="s">
        <v>436</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445</v>
      </c>
      <c r="AJ569" s="203"/>
      <c r="AK569" s="203"/>
      <c r="AL569" s="145"/>
      <c r="AM569" s="203" t="s">
        <v>436</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444</v>
      </c>
      <c r="AJ574" s="203"/>
      <c r="AK574" s="203"/>
      <c r="AL574" s="145"/>
      <c r="AM574" s="203" t="s">
        <v>436</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444</v>
      </c>
      <c r="AJ579" s="203"/>
      <c r="AK579" s="203"/>
      <c r="AL579" s="145"/>
      <c r="AM579" s="203" t="s">
        <v>436</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444</v>
      </c>
      <c r="AJ584" s="203"/>
      <c r="AK584" s="203"/>
      <c r="AL584" s="145"/>
      <c r="AM584" s="203" t="s">
        <v>440</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477</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471</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444</v>
      </c>
      <c r="AJ593" s="203"/>
      <c r="AK593" s="203"/>
      <c r="AL593" s="145"/>
      <c r="AM593" s="203" t="s">
        <v>436</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445</v>
      </c>
      <c r="AJ598" s="203"/>
      <c r="AK598" s="203"/>
      <c r="AL598" s="145"/>
      <c r="AM598" s="203" t="s">
        <v>441</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444</v>
      </c>
      <c r="AJ603" s="203"/>
      <c r="AK603" s="203"/>
      <c r="AL603" s="145"/>
      <c r="AM603" s="203" t="s">
        <v>436</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444</v>
      </c>
      <c r="AJ608" s="203"/>
      <c r="AK608" s="203"/>
      <c r="AL608" s="145"/>
      <c r="AM608" s="203" t="s">
        <v>436</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444</v>
      </c>
      <c r="AJ613" s="203"/>
      <c r="AK613" s="203"/>
      <c r="AL613" s="145"/>
      <c r="AM613" s="203" t="s">
        <v>440</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444</v>
      </c>
      <c r="AJ618" s="203"/>
      <c r="AK618" s="203"/>
      <c r="AL618" s="145"/>
      <c r="AM618" s="203" t="s">
        <v>440</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444</v>
      </c>
      <c r="AJ623" s="203"/>
      <c r="AK623" s="203"/>
      <c r="AL623" s="145"/>
      <c r="AM623" s="203" t="s">
        <v>441</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444</v>
      </c>
      <c r="AJ628" s="203"/>
      <c r="AK628" s="203"/>
      <c r="AL628" s="145"/>
      <c r="AM628" s="203" t="s">
        <v>440</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444</v>
      </c>
      <c r="AJ633" s="203"/>
      <c r="AK633" s="203"/>
      <c r="AL633" s="145"/>
      <c r="AM633" s="203" t="s">
        <v>436</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444</v>
      </c>
      <c r="AJ638" s="203"/>
      <c r="AK638" s="203"/>
      <c r="AL638" s="145"/>
      <c r="AM638" s="203" t="s">
        <v>440</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477</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472</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445</v>
      </c>
      <c r="AJ647" s="203"/>
      <c r="AK647" s="203"/>
      <c r="AL647" s="145"/>
      <c r="AM647" s="203" t="s">
        <v>436</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444</v>
      </c>
      <c r="AJ652" s="203"/>
      <c r="AK652" s="203"/>
      <c r="AL652" s="145"/>
      <c r="AM652" s="203" t="s">
        <v>436</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444</v>
      </c>
      <c r="AJ657" s="203"/>
      <c r="AK657" s="203"/>
      <c r="AL657" s="145"/>
      <c r="AM657" s="203" t="s">
        <v>440</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444</v>
      </c>
      <c r="AJ662" s="203"/>
      <c r="AK662" s="203"/>
      <c r="AL662" s="145"/>
      <c r="AM662" s="203" t="s">
        <v>436</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444</v>
      </c>
      <c r="AJ667" s="203"/>
      <c r="AK667" s="203"/>
      <c r="AL667" s="145"/>
      <c r="AM667" s="203" t="s">
        <v>436</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445</v>
      </c>
      <c r="AJ672" s="203"/>
      <c r="AK672" s="203"/>
      <c r="AL672" s="145"/>
      <c r="AM672" s="203" t="s">
        <v>436</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444</v>
      </c>
      <c r="AJ677" s="203"/>
      <c r="AK677" s="203"/>
      <c r="AL677" s="145"/>
      <c r="AM677" s="203" t="s">
        <v>442</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thickBot="1" x14ac:dyDescent="0.2">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445</v>
      </c>
      <c r="AJ682" s="203"/>
      <c r="AK682" s="203"/>
      <c r="AL682" s="145"/>
      <c r="AM682" s="203" t="s">
        <v>440</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444</v>
      </c>
      <c r="AJ687" s="203"/>
      <c r="AK687" s="203"/>
      <c r="AL687" s="145"/>
      <c r="AM687" s="203" t="s">
        <v>436</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444</v>
      </c>
      <c r="AJ692" s="203"/>
      <c r="AK692" s="203"/>
      <c r="AL692" s="145"/>
      <c r="AM692" s="203" t="s">
        <v>441</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477</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483</v>
      </c>
      <c r="AE702" s="332"/>
      <c r="AF702" s="332"/>
      <c r="AG702" s="371" t="s">
        <v>529</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483</v>
      </c>
      <c r="AE703" s="315"/>
      <c r="AF703" s="315"/>
      <c r="AG703" s="87" t="s">
        <v>530</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483</v>
      </c>
      <c r="AE704" s="769"/>
      <c r="AF704" s="769"/>
      <c r="AG704" s="153" t="s">
        <v>531</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483</v>
      </c>
      <c r="AE705" s="701"/>
      <c r="AF705" s="701"/>
      <c r="AG705" s="111" t="s">
        <v>557</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423</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532</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532</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533</v>
      </c>
      <c r="AE708" s="591"/>
      <c r="AF708" s="591"/>
      <c r="AG708" s="728" t="s">
        <v>546</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483</v>
      </c>
      <c r="AE709" s="315"/>
      <c r="AF709" s="315"/>
      <c r="AG709" s="87" t="s">
        <v>534</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533</v>
      </c>
      <c r="AE710" s="315"/>
      <c r="AF710" s="315"/>
      <c r="AG710" s="87" t="s">
        <v>546</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483</v>
      </c>
      <c r="AE711" s="315"/>
      <c r="AF711" s="315"/>
      <c r="AG711" s="87" t="s">
        <v>535</v>
      </c>
      <c r="AH711" s="88"/>
      <c r="AI711" s="88"/>
      <c r="AJ711" s="88"/>
      <c r="AK711" s="88"/>
      <c r="AL711" s="88"/>
      <c r="AM711" s="88"/>
      <c r="AN711" s="88"/>
      <c r="AO711" s="88"/>
      <c r="AP711" s="88"/>
      <c r="AQ711" s="88"/>
      <c r="AR711" s="88"/>
      <c r="AS711" s="88"/>
      <c r="AT711" s="88"/>
      <c r="AU711" s="88"/>
      <c r="AV711" s="88"/>
      <c r="AW711" s="88"/>
      <c r="AX711" s="89"/>
    </row>
    <row r="712" spans="1:50" ht="154.9" customHeight="1" x14ac:dyDescent="0.15">
      <c r="A712" s="628"/>
      <c r="B712" s="630"/>
      <c r="C712" s="377" t="s">
        <v>390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483</v>
      </c>
      <c r="AE712" s="769"/>
      <c r="AF712" s="769"/>
      <c r="AG712" s="796" t="s">
        <v>559</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4" t="s">
        <v>391</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533</v>
      </c>
      <c r="AE713" s="315"/>
      <c r="AF713" s="649"/>
      <c r="AG713" s="87" t="s">
        <v>546</v>
      </c>
      <c r="AH713" s="88"/>
      <c r="AI713" s="88"/>
      <c r="AJ713" s="88"/>
      <c r="AK713" s="88"/>
      <c r="AL713" s="88"/>
      <c r="AM713" s="88"/>
      <c r="AN713" s="88"/>
      <c r="AO713" s="88"/>
      <c r="AP713" s="88"/>
      <c r="AQ713" s="88"/>
      <c r="AR713" s="88"/>
      <c r="AS713" s="88"/>
      <c r="AT713" s="88"/>
      <c r="AU713" s="88"/>
      <c r="AV713" s="88"/>
      <c r="AW713" s="88"/>
      <c r="AX713" s="89"/>
    </row>
    <row r="714" spans="1:50" ht="42" customHeight="1" x14ac:dyDescent="0.15">
      <c r="A714" s="631"/>
      <c r="B714" s="632"/>
      <c r="C714" s="633" t="s">
        <v>367</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483</v>
      </c>
      <c r="AE714" s="794"/>
      <c r="AF714" s="795"/>
      <c r="AG714" s="722" t="s">
        <v>536</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368</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483</v>
      </c>
      <c r="AE715" s="591"/>
      <c r="AF715" s="642"/>
      <c r="AG715" s="728" t="s">
        <v>537</v>
      </c>
      <c r="AH715" s="729"/>
      <c r="AI715" s="729"/>
      <c r="AJ715" s="729"/>
      <c r="AK715" s="729"/>
      <c r="AL715" s="729"/>
      <c r="AM715" s="729"/>
      <c r="AN715" s="729"/>
      <c r="AO715" s="729"/>
      <c r="AP715" s="729"/>
      <c r="AQ715" s="729"/>
      <c r="AR715" s="729"/>
      <c r="AS715" s="729"/>
      <c r="AT715" s="729"/>
      <c r="AU715" s="729"/>
      <c r="AV715" s="729"/>
      <c r="AW715" s="729"/>
      <c r="AX715" s="730"/>
    </row>
    <row r="716" spans="1:50" ht="46.1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483</v>
      </c>
      <c r="AE716" s="613"/>
      <c r="AF716" s="613"/>
      <c r="AG716" s="87" t="s">
        <v>538</v>
      </c>
      <c r="AH716" s="88"/>
      <c r="AI716" s="88"/>
      <c r="AJ716" s="88"/>
      <c r="AK716" s="88"/>
      <c r="AL716" s="88"/>
      <c r="AM716" s="88"/>
      <c r="AN716" s="88"/>
      <c r="AO716" s="88"/>
      <c r="AP716" s="88"/>
      <c r="AQ716" s="88"/>
      <c r="AR716" s="88"/>
      <c r="AS716" s="88"/>
      <c r="AT716" s="88"/>
      <c r="AU716" s="88"/>
      <c r="AV716" s="88"/>
      <c r="AW716" s="88"/>
      <c r="AX716" s="89"/>
    </row>
    <row r="717" spans="1:50" ht="46.15"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483</v>
      </c>
      <c r="AE717" s="315"/>
      <c r="AF717" s="315"/>
      <c r="AG717" s="87" t="s">
        <v>539</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483</v>
      </c>
      <c r="AE718" s="315"/>
      <c r="AF718" s="315"/>
      <c r="AG718" s="113" t="s">
        <v>540</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533</v>
      </c>
      <c r="AE719" s="591"/>
      <c r="AF719" s="591"/>
      <c r="AG719" s="111" t="s">
        <v>546</v>
      </c>
      <c r="AH719" s="91"/>
      <c r="AI719" s="91"/>
      <c r="AJ719" s="91"/>
      <c r="AK719" s="91"/>
      <c r="AL719" s="91"/>
      <c r="AM719" s="91"/>
      <c r="AN719" s="91"/>
      <c r="AO719" s="91"/>
      <c r="AP719" s="91"/>
      <c r="AQ719" s="91"/>
      <c r="AR719" s="91"/>
      <c r="AS719" s="91"/>
      <c r="AT719" s="91"/>
      <c r="AU719" s="91"/>
      <c r="AV719" s="91"/>
      <c r="AW719" s="91"/>
      <c r="AX719" s="112"/>
    </row>
    <row r="720" spans="1:50" ht="19.899999999999999" customHeight="1" x14ac:dyDescent="0.15">
      <c r="A720" s="764"/>
      <c r="B720" s="765"/>
      <c r="C720" s="288" t="s">
        <v>383</v>
      </c>
      <c r="D720" s="286"/>
      <c r="E720" s="286"/>
      <c r="F720" s="289"/>
      <c r="G720" s="285" t="s">
        <v>384</v>
      </c>
      <c r="H720" s="286"/>
      <c r="I720" s="286"/>
      <c r="J720" s="286"/>
      <c r="K720" s="286"/>
      <c r="L720" s="286"/>
      <c r="M720" s="286"/>
      <c r="N720" s="285" t="s">
        <v>387</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3"/>
      <c r="E726" s="823"/>
      <c r="F726" s="824"/>
      <c r="G726" s="563" t="s">
        <v>541</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542</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37.9" customHeight="1" thickBot="1" x14ac:dyDescent="0.2">
      <c r="A729" s="620" t="s">
        <v>561</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37.9" customHeight="1" thickBot="1" x14ac:dyDescent="0.2">
      <c r="A731" s="785" t="s">
        <v>256</v>
      </c>
      <c r="B731" s="786"/>
      <c r="C731" s="786"/>
      <c r="D731" s="786"/>
      <c r="E731" s="787"/>
      <c r="F731" s="715" t="s">
        <v>562</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38.450000000000003" customHeight="1" thickBot="1" x14ac:dyDescent="0.2">
      <c r="A733" s="659" t="s">
        <v>256</v>
      </c>
      <c r="B733" s="660"/>
      <c r="C733" s="660"/>
      <c r="D733" s="660"/>
      <c r="E733" s="661"/>
      <c r="F733" s="623" t="s">
        <v>563</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37.9"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396</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466</v>
      </c>
      <c r="B737" s="196"/>
      <c r="C737" s="196"/>
      <c r="D737" s="197"/>
      <c r="E737" s="976" t="s">
        <v>491</v>
      </c>
      <c r="F737" s="976"/>
      <c r="G737" s="976"/>
      <c r="H737" s="976"/>
      <c r="I737" s="976"/>
      <c r="J737" s="976"/>
      <c r="K737" s="976"/>
      <c r="L737" s="976"/>
      <c r="M737" s="976"/>
      <c r="N737" s="351" t="s">
        <v>459</v>
      </c>
      <c r="O737" s="351"/>
      <c r="P737" s="351"/>
      <c r="Q737" s="351"/>
      <c r="R737" s="976" t="s">
        <v>492</v>
      </c>
      <c r="S737" s="976"/>
      <c r="T737" s="976"/>
      <c r="U737" s="976"/>
      <c r="V737" s="976"/>
      <c r="W737" s="976"/>
      <c r="X737" s="976"/>
      <c r="Y737" s="976"/>
      <c r="Z737" s="976"/>
      <c r="AA737" s="351" t="s">
        <v>458</v>
      </c>
      <c r="AB737" s="351"/>
      <c r="AC737" s="351"/>
      <c r="AD737" s="351"/>
      <c r="AE737" s="976" t="s">
        <v>493</v>
      </c>
      <c r="AF737" s="976"/>
      <c r="AG737" s="976"/>
      <c r="AH737" s="976"/>
      <c r="AI737" s="976"/>
      <c r="AJ737" s="976"/>
      <c r="AK737" s="976"/>
      <c r="AL737" s="976"/>
      <c r="AM737" s="976"/>
      <c r="AN737" s="351" t="s">
        <v>457</v>
      </c>
      <c r="AO737" s="351"/>
      <c r="AP737" s="351"/>
      <c r="AQ737" s="351"/>
      <c r="AR737" s="968" t="s">
        <v>494</v>
      </c>
      <c r="AS737" s="969"/>
      <c r="AT737" s="969"/>
      <c r="AU737" s="969"/>
      <c r="AV737" s="969"/>
      <c r="AW737" s="969"/>
      <c r="AX737" s="970"/>
      <c r="AY737" s="75"/>
      <c r="AZ737" s="75"/>
    </row>
    <row r="738" spans="1:52" ht="24.75" customHeight="1" x14ac:dyDescent="0.15">
      <c r="A738" s="977" t="s">
        <v>456</v>
      </c>
      <c r="B738" s="196"/>
      <c r="C738" s="196"/>
      <c r="D738" s="197"/>
      <c r="E738" s="976" t="s">
        <v>495</v>
      </c>
      <c r="F738" s="976"/>
      <c r="G738" s="976"/>
      <c r="H738" s="976"/>
      <c r="I738" s="976"/>
      <c r="J738" s="976"/>
      <c r="K738" s="976"/>
      <c r="L738" s="976"/>
      <c r="M738" s="976"/>
      <c r="N738" s="351" t="s">
        <v>455</v>
      </c>
      <c r="O738" s="351"/>
      <c r="P738" s="351"/>
      <c r="Q738" s="351"/>
      <c r="R738" s="976" t="s">
        <v>496</v>
      </c>
      <c r="S738" s="976"/>
      <c r="T738" s="976"/>
      <c r="U738" s="976"/>
      <c r="V738" s="976"/>
      <c r="W738" s="976"/>
      <c r="X738" s="976"/>
      <c r="Y738" s="976"/>
      <c r="Z738" s="976"/>
      <c r="AA738" s="351" t="s">
        <v>454</v>
      </c>
      <c r="AB738" s="351"/>
      <c r="AC738" s="351"/>
      <c r="AD738" s="351"/>
      <c r="AE738" s="976" t="s">
        <v>497</v>
      </c>
      <c r="AF738" s="976"/>
      <c r="AG738" s="976"/>
      <c r="AH738" s="976"/>
      <c r="AI738" s="976"/>
      <c r="AJ738" s="976"/>
      <c r="AK738" s="976"/>
      <c r="AL738" s="976"/>
      <c r="AM738" s="976"/>
      <c r="AN738" s="351" t="s">
        <v>450</v>
      </c>
      <c r="AO738" s="351"/>
      <c r="AP738" s="351"/>
      <c r="AQ738" s="351"/>
      <c r="AR738" s="968" t="s">
        <v>498</v>
      </c>
      <c r="AS738" s="969"/>
      <c r="AT738" s="969"/>
      <c r="AU738" s="969"/>
      <c r="AV738" s="969"/>
      <c r="AW738" s="969"/>
      <c r="AX738" s="970"/>
    </row>
    <row r="739" spans="1:52" ht="24.75" customHeight="1" thickBot="1" x14ac:dyDescent="0.2">
      <c r="A739" s="978" t="s">
        <v>446</v>
      </c>
      <c r="B739" s="979"/>
      <c r="C739" s="979"/>
      <c r="D739" s="980"/>
      <c r="E739" s="981" t="s">
        <v>478</v>
      </c>
      <c r="F739" s="971"/>
      <c r="G739" s="971"/>
      <c r="H739" s="79" t="str">
        <f>IF(E739="", "", "(")</f>
        <v>(</v>
      </c>
      <c r="I739" s="971"/>
      <c r="J739" s="971"/>
      <c r="K739" s="79" t="str">
        <f>IF(OR(I739="　", I739=""), "", "-")</f>
        <v/>
      </c>
      <c r="L739" s="972">
        <v>183</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426</v>
      </c>
      <c r="B740" s="601"/>
      <c r="C740" s="601"/>
      <c r="D740" s="601"/>
      <c r="E740" s="601"/>
      <c r="F740" s="602"/>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t="s">
        <v>499</v>
      </c>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t="s">
        <v>500</v>
      </c>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t="s">
        <v>500</v>
      </c>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428</v>
      </c>
      <c r="B779" s="615"/>
      <c r="C779" s="615"/>
      <c r="D779" s="615"/>
      <c r="E779" s="615"/>
      <c r="F779" s="616"/>
      <c r="G779" s="581" t="s">
        <v>501</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503</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c r="H781" s="657"/>
      <c r="I781" s="657"/>
      <c r="J781" s="657"/>
      <c r="K781" s="658"/>
      <c r="L781" s="650" t="s">
        <v>502</v>
      </c>
      <c r="M781" s="651"/>
      <c r="N781" s="651"/>
      <c r="O781" s="651"/>
      <c r="P781" s="651"/>
      <c r="Q781" s="651"/>
      <c r="R781" s="651"/>
      <c r="S781" s="651"/>
      <c r="T781" s="651"/>
      <c r="U781" s="651"/>
      <c r="V781" s="651"/>
      <c r="W781" s="651"/>
      <c r="X781" s="652"/>
      <c r="Y781" s="374"/>
      <c r="Z781" s="375"/>
      <c r="AA781" s="375"/>
      <c r="AB781" s="791"/>
      <c r="AC781" s="656"/>
      <c r="AD781" s="657"/>
      <c r="AE781" s="657"/>
      <c r="AF781" s="657"/>
      <c r="AG781" s="658"/>
      <c r="AH781" s="650" t="s">
        <v>504</v>
      </c>
      <c r="AI781" s="651"/>
      <c r="AJ781" s="651"/>
      <c r="AK781" s="651"/>
      <c r="AL781" s="651"/>
      <c r="AM781" s="651"/>
      <c r="AN781" s="651"/>
      <c r="AO781" s="651"/>
      <c r="AP781" s="651"/>
      <c r="AQ781" s="651"/>
      <c r="AR781" s="651"/>
      <c r="AS781" s="651"/>
      <c r="AT781" s="652"/>
      <c r="AU781" s="374"/>
      <c r="AV781" s="375"/>
      <c r="AW781" s="375"/>
      <c r="AX781" s="376"/>
    </row>
    <row r="782" spans="1:50" ht="24.75"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thickBot="1" x14ac:dyDescent="0.2">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0</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customHeight="1" x14ac:dyDescent="0.15">
      <c r="A792" s="617"/>
      <c r="B792" s="618"/>
      <c r="C792" s="618"/>
      <c r="D792" s="618"/>
      <c r="E792" s="618"/>
      <c r="F792" s="619"/>
      <c r="G792" s="581" t="s">
        <v>505</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customHeight="1" x14ac:dyDescent="0.15">
      <c r="A794" s="617"/>
      <c r="B794" s="618"/>
      <c r="C794" s="618"/>
      <c r="D794" s="618"/>
      <c r="E794" s="618"/>
      <c r="F794" s="619"/>
      <c r="G794" s="656"/>
      <c r="H794" s="657"/>
      <c r="I794" s="657"/>
      <c r="J794" s="657"/>
      <c r="K794" s="658"/>
      <c r="L794" s="650" t="s">
        <v>502</v>
      </c>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x14ac:dyDescent="0.15">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364</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365</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hidden="1"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388</v>
      </c>
      <c r="AM831" s="267"/>
      <c r="AN831" s="267"/>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382</v>
      </c>
      <c r="AD836" s="135"/>
      <c r="AE836" s="135"/>
      <c r="AF836" s="135"/>
      <c r="AG836" s="135"/>
      <c r="AH836" s="353" t="s">
        <v>410</v>
      </c>
      <c r="AI836" s="350"/>
      <c r="AJ836" s="350"/>
      <c r="AK836" s="350"/>
      <c r="AL836" s="350" t="s">
        <v>21</v>
      </c>
      <c r="AM836" s="350"/>
      <c r="AN836" s="350"/>
      <c r="AO836" s="355"/>
      <c r="AP836" s="356" t="s">
        <v>344</v>
      </c>
      <c r="AQ836" s="356"/>
      <c r="AR836" s="356"/>
      <c r="AS836" s="356"/>
      <c r="AT836" s="356"/>
      <c r="AU836" s="356"/>
      <c r="AV836" s="356"/>
      <c r="AW836" s="356"/>
      <c r="AX836" s="356"/>
    </row>
    <row r="837" spans="1:50" ht="67.900000000000006" customHeight="1" x14ac:dyDescent="0.15">
      <c r="A837" s="362">
        <v>1</v>
      </c>
      <c r="B837" s="362">
        <v>1</v>
      </c>
      <c r="C837" s="347" t="s">
        <v>506</v>
      </c>
      <c r="D837" s="333"/>
      <c r="E837" s="333"/>
      <c r="F837" s="333"/>
      <c r="G837" s="333"/>
      <c r="H837" s="333"/>
      <c r="I837" s="333"/>
      <c r="J837" s="334">
        <v>1010901026918</v>
      </c>
      <c r="K837" s="335"/>
      <c r="L837" s="335"/>
      <c r="M837" s="335"/>
      <c r="N837" s="335"/>
      <c r="O837" s="335"/>
      <c r="P837" s="348" t="s">
        <v>507</v>
      </c>
      <c r="Q837" s="336"/>
      <c r="R837" s="336"/>
      <c r="S837" s="336"/>
      <c r="T837" s="336"/>
      <c r="U837" s="336"/>
      <c r="V837" s="336"/>
      <c r="W837" s="336"/>
      <c r="X837" s="336"/>
      <c r="Y837" s="337">
        <v>0.9</v>
      </c>
      <c r="Z837" s="338"/>
      <c r="AA837" s="338"/>
      <c r="AB837" s="339"/>
      <c r="AC837" s="349" t="s">
        <v>508</v>
      </c>
      <c r="AD837" s="357"/>
      <c r="AE837" s="357"/>
      <c r="AF837" s="357"/>
      <c r="AG837" s="357"/>
      <c r="AH837" s="358" t="s">
        <v>489</v>
      </c>
      <c r="AI837" s="359"/>
      <c r="AJ837" s="359"/>
      <c r="AK837" s="359"/>
      <c r="AL837" s="343" t="s">
        <v>489</v>
      </c>
      <c r="AM837" s="344"/>
      <c r="AN837" s="344"/>
      <c r="AO837" s="345"/>
      <c r="AP837" s="346" t="s">
        <v>546</v>
      </c>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382</v>
      </c>
      <c r="AD869" s="135"/>
      <c r="AE869" s="135"/>
      <c r="AF869" s="135"/>
      <c r="AG869" s="135"/>
      <c r="AH869" s="353" t="s">
        <v>410</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x14ac:dyDescent="0.15">
      <c r="A870" s="362">
        <v>1</v>
      </c>
      <c r="B870" s="362">
        <v>1</v>
      </c>
      <c r="C870" s="347" t="s">
        <v>509</v>
      </c>
      <c r="D870" s="333"/>
      <c r="E870" s="333"/>
      <c r="F870" s="333"/>
      <c r="G870" s="333"/>
      <c r="H870" s="333"/>
      <c r="I870" s="333"/>
      <c r="J870" s="334">
        <v>8011101055701</v>
      </c>
      <c r="K870" s="335"/>
      <c r="L870" s="335"/>
      <c r="M870" s="335"/>
      <c r="N870" s="335"/>
      <c r="O870" s="335"/>
      <c r="P870" s="348" t="s">
        <v>510</v>
      </c>
      <c r="Q870" s="336"/>
      <c r="R870" s="336"/>
      <c r="S870" s="336"/>
      <c r="T870" s="336"/>
      <c r="U870" s="336"/>
      <c r="V870" s="336"/>
      <c r="W870" s="336"/>
      <c r="X870" s="336"/>
      <c r="Y870" s="337">
        <v>0.4</v>
      </c>
      <c r="Z870" s="338"/>
      <c r="AA870" s="338"/>
      <c r="AB870" s="339"/>
      <c r="AC870" s="349" t="s">
        <v>420</v>
      </c>
      <c r="AD870" s="357"/>
      <c r="AE870" s="357"/>
      <c r="AF870" s="357"/>
      <c r="AG870" s="357"/>
      <c r="AH870" s="358" t="s">
        <v>485</v>
      </c>
      <c r="AI870" s="359"/>
      <c r="AJ870" s="359"/>
      <c r="AK870" s="359"/>
      <c r="AL870" s="343" t="s">
        <v>485</v>
      </c>
      <c r="AM870" s="344"/>
      <c r="AN870" s="344"/>
      <c r="AO870" s="345"/>
      <c r="AP870" s="346" t="s">
        <v>554</v>
      </c>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382</v>
      </c>
      <c r="AD902" s="135"/>
      <c r="AE902" s="135"/>
      <c r="AF902" s="135"/>
      <c r="AG902" s="135"/>
      <c r="AH902" s="353" t="s">
        <v>410</v>
      </c>
      <c r="AI902" s="350"/>
      <c r="AJ902" s="350"/>
      <c r="AK902" s="350"/>
      <c r="AL902" s="350" t="s">
        <v>21</v>
      </c>
      <c r="AM902" s="350"/>
      <c r="AN902" s="350"/>
      <c r="AO902" s="355"/>
      <c r="AP902" s="356" t="s">
        <v>344</v>
      </c>
      <c r="AQ902" s="356"/>
      <c r="AR902" s="356"/>
      <c r="AS902" s="356"/>
      <c r="AT902" s="356"/>
      <c r="AU902" s="356"/>
      <c r="AV902" s="356"/>
      <c r="AW902" s="356"/>
      <c r="AX902" s="356"/>
    </row>
    <row r="903" spans="1:50" ht="30" customHeight="1" x14ac:dyDescent="0.15">
      <c r="A903" s="362">
        <v>1</v>
      </c>
      <c r="B903" s="362">
        <v>1</v>
      </c>
      <c r="C903" s="347" t="s">
        <v>511</v>
      </c>
      <c r="D903" s="333"/>
      <c r="E903" s="333"/>
      <c r="F903" s="333"/>
      <c r="G903" s="333"/>
      <c r="H903" s="333"/>
      <c r="I903" s="333"/>
      <c r="J903" s="334">
        <v>6010005018634</v>
      </c>
      <c r="K903" s="335"/>
      <c r="L903" s="335"/>
      <c r="M903" s="335"/>
      <c r="N903" s="335"/>
      <c r="O903" s="335"/>
      <c r="P903" s="348" t="s">
        <v>512</v>
      </c>
      <c r="Q903" s="336"/>
      <c r="R903" s="336"/>
      <c r="S903" s="336"/>
      <c r="T903" s="336"/>
      <c r="U903" s="336"/>
      <c r="V903" s="336"/>
      <c r="W903" s="336"/>
      <c r="X903" s="336"/>
      <c r="Y903" s="337">
        <v>0.9</v>
      </c>
      <c r="Z903" s="338"/>
      <c r="AA903" s="338"/>
      <c r="AB903" s="339"/>
      <c r="AC903" s="349" t="s">
        <v>420</v>
      </c>
      <c r="AD903" s="357"/>
      <c r="AE903" s="357"/>
      <c r="AF903" s="357"/>
      <c r="AG903" s="357"/>
      <c r="AH903" s="358" t="s">
        <v>489</v>
      </c>
      <c r="AI903" s="359"/>
      <c r="AJ903" s="359"/>
      <c r="AK903" s="359"/>
      <c r="AL903" s="343" t="s">
        <v>485</v>
      </c>
      <c r="AM903" s="344"/>
      <c r="AN903" s="344"/>
      <c r="AO903" s="345"/>
      <c r="AP903" s="346" t="s">
        <v>558</v>
      </c>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382</v>
      </c>
      <c r="AD935" s="135"/>
      <c r="AE935" s="135"/>
      <c r="AF935" s="135"/>
      <c r="AG935" s="135"/>
      <c r="AH935" s="353" t="s">
        <v>410</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382</v>
      </c>
      <c r="AD968" s="135"/>
      <c r="AE968" s="135"/>
      <c r="AF968" s="135"/>
      <c r="AG968" s="135"/>
      <c r="AH968" s="353" t="s">
        <v>410</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382</v>
      </c>
      <c r="AD1001" s="135"/>
      <c r="AE1001" s="135"/>
      <c r="AF1001" s="135"/>
      <c r="AG1001" s="135"/>
      <c r="AH1001" s="353" t="s">
        <v>410</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382</v>
      </c>
      <c r="AD1034" s="135"/>
      <c r="AE1034" s="135"/>
      <c r="AF1034" s="135"/>
      <c r="AG1034" s="135"/>
      <c r="AH1034" s="353" t="s">
        <v>410</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382</v>
      </c>
      <c r="AD1067" s="135"/>
      <c r="AE1067" s="135"/>
      <c r="AF1067" s="135"/>
      <c r="AG1067" s="135"/>
      <c r="AH1067" s="353" t="s">
        <v>410</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372</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388</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373</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07">
      <formula>IF(RIGHT(TEXT(P14,"0.#"),1)=".",FALSE,TRUE)</formula>
    </cfRule>
    <cfRule type="expression" dxfId="2098" priority="14008">
      <formula>IF(RIGHT(TEXT(P14,"0.#"),1)=".",TRUE,FALSE)</formula>
    </cfRule>
  </conditionalFormatting>
  <conditionalFormatting sqref="AE32">
    <cfRule type="expression" dxfId="2097" priority="13997">
      <formula>IF(RIGHT(TEXT(AE32,"0.#"),1)=".",FALSE,TRUE)</formula>
    </cfRule>
    <cfRule type="expression" dxfId="2096" priority="13998">
      <formula>IF(RIGHT(TEXT(AE32,"0.#"),1)=".",TRUE,FALSE)</formula>
    </cfRule>
  </conditionalFormatting>
  <conditionalFormatting sqref="P18:AX18">
    <cfRule type="expression" dxfId="2095" priority="13883">
      <formula>IF(RIGHT(TEXT(P18,"0.#"),1)=".",FALSE,TRUE)</formula>
    </cfRule>
    <cfRule type="expression" dxfId="2094" priority="13884">
      <formula>IF(RIGHT(TEXT(P18,"0.#"),1)=".",TRUE,FALSE)</formula>
    </cfRule>
  </conditionalFormatting>
  <conditionalFormatting sqref="Y782">
    <cfRule type="expression" dxfId="2093" priority="13879">
      <formula>IF(RIGHT(TEXT(Y782,"0.#"),1)=".",FALSE,TRUE)</formula>
    </cfRule>
    <cfRule type="expression" dxfId="2092" priority="13880">
      <formula>IF(RIGHT(TEXT(Y782,"0.#"),1)=".",TRUE,FALSE)</formula>
    </cfRule>
  </conditionalFormatting>
  <conditionalFormatting sqref="Y791">
    <cfRule type="expression" dxfId="2091" priority="13875">
      <formula>IF(RIGHT(TEXT(Y791,"0.#"),1)=".",FALSE,TRUE)</formula>
    </cfRule>
    <cfRule type="expression" dxfId="2090" priority="13876">
      <formula>IF(RIGHT(TEXT(Y791,"0.#"),1)=".",TRUE,FALSE)</formula>
    </cfRule>
  </conditionalFormatting>
  <conditionalFormatting sqref="Y822:Y829 Y820 Y809:Y816 Y807 Y796:Y803 Y794">
    <cfRule type="expression" dxfId="2089" priority="13657">
      <formula>IF(RIGHT(TEXT(Y794,"0.#"),1)=".",FALSE,TRUE)</formula>
    </cfRule>
    <cfRule type="expression" dxfId="2088" priority="13658">
      <formula>IF(RIGHT(TEXT(Y794,"0.#"),1)=".",TRUE,FALSE)</formula>
    </cfRule>
  </conditionalFormatting>
  <conditionalFormatting sqref="P16:AQ17 P15:AX15 P13:AX13">
    <cfRule type="expression" dxfId="2087" priority="13705">
      <formula>IF(RIGHT(TEXT(P13,"0.#"),1)=".",FALSE,TRUE)</formula>
    </cfRule>
    <cfRule type="expression" dxfId="2086" priority="13706">
      <formula>IF(RIGHT(TEXT(P13,"0.#"),1)=".",TRUE,FALSE)</formula>
    </cfRule>
  </conditionalFormatting>
  <conditionalFormatting sqref="P19:AJ19">
    <cfRule type="expression" dxfId="2085" priority="13703">
      <formula>IF(RIGHT(TEXT(P19,"0.#"),1)=".",FALSE,TRUE)</formula>
    </cfRule>
    <cfRule type="expression" dxfId="2084" priority="13704">
      <formula>IF(RIGHT(TEXT(P19,"0.#"),1)=".",TRUE,FALSE)</formula>
    </cfRule>
  </conditionalFormatting>
  <conditionalFormatting sqref="AE101 AQ101">
    <cfRule type="expression" dxfId="2083" priority="13695">
      <formula>IF(RIGHT(TEXT(AE101,"0.#"),1)=".",FALSE,TRUE)</formula>
    </cfRule>
    <cfRule type="expression" dxfId="2082" priority="13696">
      <formula>IF(RIGHT(TEXT(AE101,"0.#"),1)=".",TRUE,FALSE)</formula>
    </cfRule>
  </conditionalFormatting>
  <conditionalFormatting sqref="Y783:Y790 Y781">
    <cfRule type="expression" dxfId="2081" priority="13681">
      <formula>IF(RIGHT(TEXT(Y781,"0.#"),1)=".",FALSE,TRUE)</formula>
    </cfRule>
    <cfRule type="expression" dxfId="2080" priority="13682">
      <formula>IF(RIGHT(TEXT(Y781,"0.#"),1)=".",TRUE,FALSE)</formula>
    </cfRule>
  </conditionalFormatting>
  <conditionalFormatting sqref="AU782">
    <cfRule type="expression" dxfId="2079" priority="13679">
      <formula>IF(RIGHT(TEXT(AU782,"0.#"),1)=".",FALSE,TRUE)</formula>
    </cfRule>
    <cfRule type="expression" dxfId="2078" priority="13680">
      <formula>IF(RIGHT(TEXT(AU782,"0.#"),1)=".",TRUE,FALSE)</formula>
    </cfRule>
  </conditionalFormatting>
  <conditionalFormatting sqref="AU791">
    <cfRule type="expression" dxfId="2077" priority="13677">
      <formula>IF(RIGHT(TEXT(AU791,"0.#"),1)=".",FALSE,TRUE)</formula>
    </cfRule>
    <cfRule type="expression" dxfId="2076" priority="13678">
      <formula>IF(RIGHT(TEXT(AU791,"0.#"),1)=".",TRUE,FALSE)</formula>
    </cfRule>
  </conditionalFormatting>
  <conditionalFormatting sqref="AU783:AU790 AU781">
    <cfRule type="expression" dxfId="2075" priority="13675">
      <formula>IF(RIGHT(TEXT(AU781,"0.#"),1)=".",FALSE,TRUE)</formula>
    </cfRule>
    <cfRule type="expression" dxfId="2074" priority="13676">
      <formula>IF(RIGHT(TEXT(AU781,"0.#"),1)=".",TRUE,FALSE)</formula>
    </cfRule>
  </conditionalFormatting>
  <conditionalFormatting sqref="Y821 Y808 Y795">
    <cfRule type="expression" dxfId="2073" priority="13661">
      <formula>IF(RIGHT(TEXT(Y795,"0.#"),1)=".",FALSE,TRUE)</formula>
    </cfRule>
    <cfRule type="expression" dxfId="2072" priority="13662">
      <formula>IF(RIGHT(TEXT(Y795,"0.#"),1)=".",TRUE,FALSE)</formula>
    </cfRule>
  </conditionalFormatting>
  <conditionalFormatting sqref="Y830 Y817 Y804">
    <cfRule type="expression" dxfId="2071" priority="13659">
      <formula>IF(RIGHT(TEXT(Y804,"0.#"),1)=".",FALSE,TRUE)</formula>
    </cfRule>
    <cfRule type="expression" dxfId="2070" priority="13660">
      <formula>IF(RIGHT(TEXT(Y804,"0.#"),1)=".",TRUE,FALSE)</formula>
    </cfRule>
  </conditionalFormatting>
  <conditionalFormatting sqref="AU821 AU808 AU795">
    <cfRule type="expression" dxfId="2069" priority="13655">
      <formula>IF(RIGHT(TEXT(AU795,"0.#"),1)=".",FALSE,TRUE)</formula>
    </cfRule>
    <cfRule type="expression" dxfId="2068" priority="13656">
      <formula>IF(RIGHT(TEXT(AU795,"0.#"),1)=".",TRUE,FALSE)</formula>
    </cfRule>
  </conditionalFormatting>
  <conditionalFormatting sqref="AU830 AU817 AU804">
    <cfRule type="expression" dxfId="2067" priority="13653">
      <formula>IF(RIGHT(TEXT(AU804,"0.#"),1)=".",FALSE,TRUE)</formula>
    </cfRule>
    <cfRule type="expression" dxfId="2066" priority="13654">
      <formula>IF(RIGHT(TEXT(AU804,"0.#"),1)=".",TRUE,FALSE)</formula>
    </cfRule>
  </conditionalFormatting>
  <conditionalFormatting sqref="AU822:AU829 AU820 AU809:AU816 AU807 AU796:AU803 AU794">
    <cfRule type="expression" dxfId="2065" priority="13651">
      <formula>IF(RIGHT(TEXT(AU794,"0.#"),1)=".",FALSE,TRUE)</formula>
    </cfRule>
    <cfRule type="expression" dxfId="2064" priority="13652">
      <formula>IF(RIGHT(TEXT(AU794,"0.#"),1)=".",TRUE,FALSE)</formula>
    </cfRule>
  </conditionalFormatting>
  <conditionalFormatting sqref="AM87">
    <cfRule type="expression" dxfId="2063" priority="13305">
      <formula>IF(RIGHT(TEXT(AM87,"0.#"),1)=".",FALSE,TRUE)</formula>
    </cfRule>
    <cfRule type="expression" dxfId="2062" priority="13306">
      <formula>IF(RIGHT(TEXT(AM87,"0.#"),1)=".",TRUE,FALSE)</formula>
    </cfRule>
  </conditionalFormatting>
  <conditionalFormatting sqref="AE55">
    <cfRule type="expression" dxfId="2061" priority="13373">
      <formula>IF(RIGHT(TEXT(AE55,"0.#"),1)=".",FALSE,TRUE)</formula>
    </cfRule>
    <cfRule type="expression" dxfId="2060" priority="13374">
      <formula>IF(RIGHT(TEXT(AE55,"0.#"),1)=".",TRUE,FALSE)</formula>
    </cfRule>
  </conditionalFormatting>
  <conditionalFormatting sqref="AI55">
    <cfRule type="expression" dxfId="2059" priority="13371">
      <formula>IF(RIGHT(TEXT(AI55,"0.#"),1)=".",FALSE,TRUE)</formula>
    </cfRule>
    <cfRule type="expression" dxfId="2058" priority="13372">
      <formula>IF(RIGHT(TEXT(AI55,"0.#"),1)=".",TRUE,FALSE)</formula>
    </cfRule>
  </conditionalFormatting>
  <conditionalFormatting sqref="AM34">
    <cfRule type="expression" dxfId="2057" priority="13451">
      <formula>IF(RIGHT(TEXT(AM34,"0.#"),1)=".",FALSE,TRUE)</formula>
    </cfRule>
    <cfRule type="expression" dxfId="2056" priority="13452">
      <formula>IF(RIGHT(TEXT(AM34,"0.#"),1)=".",TRUE,FALSE)</formula>
    </cfRule>
  </conditionalFormatting>
  <conditionalFormatting sqref="AE33">
    <cfRule type="expression" dxfId="2055" priority="13465">
      <formula>IF(RIGHT(TEXT(AE33,"0.#"),1)=".",FALSE,TRUE)</formula>
    </cfRule>
    <cfRule type="expression" dxfId="2054" priority="13466">
      <formula>IF(RIGHT(TEXT(AE33,"0.#"),1)=".",TRUE,FALSE)</formula>
    </cfRule>
  </conditionalFormatting>
  <conditionalFormatting sqref="AE34">
    <cfRule type="expression" dxfId="2053" priority="13463">
      <formula>IF(RIGHT(TEXT(AE34,"0.#"),1)=".",FALSE,TRUE)</formula>
    </cfRule>
    <cfRule type="expression" dxfId="2052" priority="13464">
      <formula>IF(RIGHT(TEXT(AE34,"0.#"),1)=".",TRUE,FALSE)</formula>
    </cfRule>
  </conditionalFormatting>
  <conditionalFormatting sqref="AI34">
    <cfRule type="expression" dxfId="2051" priority="13461">
      <formula>IF(RIGHT(TEXT(AI34,"0.#"),1)=".",FALSE,TRUE)</formula>
    </cfRule>
    <cfRule type="expression" dxfId="2050" priority="13462">
      <formula>IF(RIGHT(TEXT(AI34,"0.#"),1)=".",TRUE,FALSE)</formula>
    </cfRule>
  </conditionalFormatting>
  <conditionalFormatting sqref="AI33">
    <cfRule type="expression" dxfId="2049" priority="13459">
      <formula>IF(RIGHT(TEXT(AI33,"0.#"),1)=".",FALSE,TRUE)</formula>
    </cfRule>
    <cfRule type="expression" dxfId="2048" priority="13460">
      <formula>IF(RIGHT(TEXT(AI33,"0.#"),1)=".",TRUE,FALSE)</formula>
    </cfRule>
  </conditionalFormatting>
  <conditionalFormatting sqref="AI32">
    <cfRule type="expression" dxfId="2047" priority="13457">
      <formula>IF(RIGHT(TEXT(AI32,"0.#"),1)=".",FALSE,TRUE)</formula>
    </cfRule>
    <cfRule type="expression" dxfId="2046" priority="13458">
      <formula>IF(RIGHT(TEXT(AI32,"0.#"),1)=".",TRUE,FALSE)</formula>
    </cfRule>
  </conditionalFormatting>
  <conditionalFormatting sqref="AM32">
    <cfRule type="expression" dxfId="2045" priority="13455">
      <formula>IF(RIGHT(TEXT(AM32,"0.#"),1)=".",FALSE,TRUE)</formula>
    </cfRule>
    <cfRule type="expression" dxfId="2044" priority="13456">
      <formula>IF(RIGHT(TEXT(AM32,"0.#"),1)=".",TRUE,FALSE)</formula>
    </cfRule>
  </conditionalFormatting>
  <conditionalFormatting sqref="AM33">
    <cfRule type="expression" dxfId="2043" priority="13453">
      <formula>IF(RIGHT(TEXT(AM33,"0.#"),1)=".",FALSE,TRUE)</formula>
    </cfRule>
    <cfRule type="expression" dxfId="2042" priority="13454">
      <formula>IF(RIGHT(TEXT(AM33,"0.#"),1)=".",TRUE,FALSE)</formula>
    </cfRule>
  </conditionalFormatting>
  <conditionalFormatting sqref="AQ32:AQ34">
    <cfRule type="expression" dxfId="2041" priority="13445">
      <formula>IF(RIGHT(TEXT(AQ32,"0.#"),1)=".",FALSE,TRUE)</formula>
    </cfRule>
    <cfRule type="expression" dxfId="2040" priority="13446">
      <formula>IF(RIGHT(TEXT(AQ32,"0.#"),1)=".",TRUE,FALSE)</formula>
    </cfRule>
  </conditionalFormatting>
  <conditionalFormatting sqref="AU32:AU34">
    <cfRule type="expression" dxfId="2039" priority="13443">
      <formula>IF(RIGHT(TEXT(AU32,"0.#"),1)=".",FALSE,TRUE)</formula>
    </cfRule>
    <cfRule type="expression" dxfId="2038" priority="13444">
      <formula>IF(RIGHT(TEXT(AU32,"0.#"),1)=".",TRUE,FALSE)</formula>
    </cfRule>
  </conditionalFormatting>
  <conditionalFormatting sqref="AE53">
    <cfRule type="expression" dxfId="2037" priority="13377">
      <formula>IF(RIGHT(TEXT(AE53,"0.#"),1)=".",FALSE,TRUE)</formula>
    </cfRule>
    <cfRule type="expression" dxfId="2036" priority="13378">
      <formula>IF(RIGHT(TEXT(AE53,"0.#"),1)=".",TRUE,FALSE)</formula>
    </cfRule>
  </conditionalFormatting>
  <conditionalFormatting sqref="AE54">
    <cfRule type="expression" dxfId="2035" priority="13375">
      <formula>IF(RIGHT(TEXT(AE54,"0.#"),1)=".",FALSE,TRUE)</formula>
    </cfRule>
    <cfRule type="expression" dxfId="2034" priority="13376">
      <formula>IF(RIGHT(TEXT(AE54,"0.#"),1)=".",TRUE,FALSE)</formula>
    </cfRule>
  </conditionalFormatting>
  <conditionalFormatting sqref="AI54">
    <cfRule type="expression" dxfId="2033" priority="13369">
      <formula>IF(RIGHT(TEXT(AI54,"0.#"),1)=".",FALSE,TRUE)</formula>
    </cfRule>
    <cfRule type="expression" dxfId="2032" priority="13370">
      <formula>IF(RIGHT(TEXT(AI54,"0.#"),1)=".",TRUE,FALSE)</formula>
    </cfRule>
  </conditionalFormatting>
  <conditionalFormatting sqref="AI53">
    <cfRule type="expression" dxfId="2031" priority="13367">
      <formula>IF(RIGHT(TEXT(AI53,"0.#"),1)=".",FALSE,TRUE)</formula>
    </cfRule>
    <cfRule type="expression" dxfId="2030" priority="13368">
      <formula>IF(RIGHT(TEXT(AI53,"0.#"),1)=".",TRUE,FALSE)</formula>
    </cfRule>
  </conditionalFormatting>
  <conditionalFormatting sqref="AM53">
    <cfRule type="expression" dxfId="2029" priority="13365">
      <formula>IF(RIGHT(TEXT(AM53,"0.#"),1)=".",FALSE,TRUE)</formula>
    </cfRule>
    <cfRule type="expression" dxfId="2028" priority="13366">
      <formula>IF(RIGHT(TEXT(AM53,"0.#"),1)=".",TRUE,FALSE)</formula>
    </cfRule>
  </conditionalFormatting>
  <conditionalFormatting sqref="AM54">
    <cfRule type="expression" dxfId="2027" priority="13363">
      <formula>IF(RIGHT(TEXT(AM54,"0.#"),1)=".",FALSE,TRUE)</formula>
    </cfRule>
    <cfRule type="expression" dxfId="2026" priority="13364">
      <formula>IF(RIGHT(TEXT(AM54,"0.#"),1)=".",TRUE,FALSE)</formula>
    </cfRule>
  </conditionalFormatting>
  <conditionalFormatting sqref="AM55">
    <cfRule type="expression" dxfId="2025" priority="13361">
      <formula>IF(RIGHT(TEXT(AM55,"0.#"),1)=".",FALSE,TRUE)</formula>
    </cfRule>
    <cfRule type="expression" dxfId="2024" priority="13362">
      <formula>IF(RIGHT(TEXT(AM55,"0.#"),1)=".",TRUE,FALSE)</formula>
    </cfRule>
  </conditionalFormatting>
  <conditionalFormatting sqref="AE60">
    <cfRule type="expression" dxfId="2023" priority="13347">
      <formula>IF(RIGHT(TEXT(AE60,"0.#"),1)=".",FALSE,TRUE)</formula>
    </cfRule>
    <cfRule type="expression" dxfId="2022" priority="13348">
      <formula>IF(RIGHT(TEXT(AE60,"0.#"),1)=".",TRUE,FALSE)</formula>
    </cfRule>
  </conditionalFormatting>
  <conditionalFormatting sqref="AE61">
    <cfRule type="expression" dxfId="2021" priority="13345">
      <formula>IF(RIGHT(TEXT(AE61,"0.#"),1)=".",FALSE,TRUE)</formula>
    </cfRule>
    <cfRule type="expression" dxfId="2020" priority="13346">
      <formula>IF(RIGHT(TEXT(AE61,"0.#"),1)=".",TRUE,FALSE)</formula>
    </cfRule>
  </conditionalFormatting>
  <conditionalFormatting sqref="AE62">
    <cfRule type="expression" dxfId="2019" priority="13343">
      <formula>IF(RIGHT(TEXT(AE62,"0.#"),1)=".",FALSE,TRUE)</formula>
    </cfRule>
    <cfRule type="expression" dxfId="2018" priority="13344">
      <formula>IF(RIGHT(TEXT(AE62,"0.#"),1)=".",TRUE,FALSE)</formula>
    </cfRule>
  </conditionalFormatting>
  <conditionalFormatting sqref="AI62">
    <cfRule type="expression" dxfId="2017" priority="13341">
      <formula>IF(RIGHT(TEXT(AI62,"0.#"),1)=".",FALSE,TRUE)</formula>
    </cfRule>
    <cfRule type="expression" dxfId="2016" priority="13342">
      <formula>IF(RIGHT(TEXT(AI62,"0.#"),1)=".",TRUE,FALSE)</formula>
    </cfRule>
  </conditionalFormatting>
  <conditionalFormatting sqref="AI61">
    <cfRule type="expression" dxfId="2015" priority="13339">
      <formula>IF(RIGHT(TEXT(AI61,"0.#"),1)=".",FALSE,TRUE)</formula>
    </cfRule>
    <cfRule type="expression" dxfId="2014" priority="13340">
      <formula>IF(RIGHT(TEXT(AI61,"0.#"),1)=".",TRUE,FALSE)</formula>
    </cfRule>
  </conditionalFormatting>
  <conditionalFormatting sqref="AI60">
    <cfRule type="expression" dxfId="2013" priority="13337">
      <formula>IF(RIGHT(TEXT(AI60,"0.#"),1)=".",FALSE,TRUE)</formula>
    </cfRule>
    <cfRule type="expression" dxfId="2012" priority="13338">
      <formula>IF(RIGHT(TEXT(AI60,"0.#"),1)=".",TRUE,FALSE)</formula>
    </cfRule>
  </conditionalFormatting>
  <conditionalFormatting sqref="AM60">
    <cfRule type="expression" dxfId="2011" priority="13335">
      <formula>IF(RIGHT(TEXT(AM60,"0.#"),1)=".",FALSE,TRUE)</formula>
    </cfRule>
    <cfRule type="expression" dxfId="2010" priority="13336">
      <formula>IF(RIGHT(TEXT(AM60,"0.#"),1)=".",TRUE,FALSE)</formula>
    </cfRule>
  </conditionalFormatting>
  <conditionalFormatting sqref="AM61">
    <cfRule type="expression" dxfId="2009" priority="13333">
      <formula>IF(RIGHT(TEXT(AM61,"0.#"),1)=".",FALSE,TRUE)</formula>
    </cfRule>
    <cfRule type="expression" dxfId="2008" priority="13334">
      <formula>IF(RIGHT(TEXT(AM61,"0.#"),1)=".",TRUE,FALSE)</formula>
    </cfRule>
  </conditionalFormatting>
  <conditionalFormatting sqref="AM62">
    <cfRule type="expression" dxfId="2007" priority="13331">
      <formula>IF(RIGHT(TEXT(AM62,"0.#"),1)=".",FALSE,TRUE)</formula>
    </cfRule>
    <cfRule type="expression" dxfId="2006" priority="13332">
      <formula>IF(RIGHT(TEXT(AM62,"0.#"),1)=".",TRUE,FALSE)</formula>
    </cfRule>
  </conditionalFormatting>
  <conditionalFormatting sqref="AE87">
    <cfRule type="expression" dxfId="2005" priority="13317">
      <formula>IF(RIGHT(TEXT(AE87,"0.#"),1)=".",FALSE,TRUE)</formula>
    </cfRule>
    <cfRule type="expression" dxfId="2004" priority="13318">
      <formula>IF(RIGHT(TEXT(AE87,"0.#"),1)=".",TRUE,FALSE)</formula>
    </cfRule>
  </conditionalFormatting>
  <conditionalFormatting sqref="AE88">
    <cfRule type="expression" dxfId="2003" priority="13315">
      <formula>IF(RIGHT(TEXT(AE88,"0.#"),1)=".",FALSE,TRUE)</formula>
    </cfRule>
    <cfRule type="expression" dxfId="2002" priority="13316">
      <formula>IF(RIGHT(TEXT(AE88,"0.#"),1)=".",TRUE,FALSE)</formula>
    </cfRule>
  </conditionalFormatting>
  <conditionalFormatting sqref="AE89">
    <cfRule type="expression" dxfId="2001" priority="13313">
      <formula>IF(RIGHT(TEXT(AE89,"0.#"),1)=".",FALSE,TRUE)</formula>
    </cfRule>
    <cfRule type="expression" dxfId="2000" priority="13314">
      <formula>IF(RIGHT(TEXT(AE89,"0.#"),1)=".",TRUE,FALSE)</formula>
    </cfRule>
  </conditionalFormatting>
  <conditionalFormatting sqref="AI89">
    <cfRule type="expression" dxfId="1999" priority="13311">
      <formula>IF(RIGHT(TEXT(AI89,"0.#"),1)=".",FALSE,TRUE)</formula>
    </cfRule>
    <cfRule type="expression" dxfId="1998" priority="13312">
      <formula>IF(RIGHT(TEXT(AI89,"0.#"),1)=".",TRUE,FALSE)</formula>
    </cfRule>
  </conditionalFormatting>
  <conditionalFormatting sqref="AI88">
    <cfRule type="expression" dxfId="1997" priority="13309">
      <formula>IF(RIGHT(TEXT(AI88,"0.#"),1)=".",FALSE,TRUE)</formula>
    </cfRule>
    <cfRule type="expression" dxfId="1996" priority="13310">
      <formula>IF(RIGHT(TEXT(AI88,"0.#"),1)=".",TRUE,FALSE)</formula>
    </cfRule>
  </conditionalFormatting>
  <conditionalFormatting sqref="AI87">
    <cfRule type="expression" dxfId="1995" priority="13307">
      <formula>IF(RIGHT(TEXT(AI87,"0.#"),1)=".",FALSE,TRUE)</formula>
    </cfRule>
    <cfRule type="expression" dxfId="1994" priority="13308">
      <formula>IF(RIGHT(TEXT(AI87,"0.#"),1)=".",TRUE,FALSE)</formula>
    </cfRule>
  </conditionalFormatting>
  <conditionalFormatting sqref="AM88">
    <cfRule type="expression" dxfId="1993" priority="13303">
      <formula>IF(RIGHT(TEXT(AM88,"0.#"),1)=".",FALSE,TRUE)</formula>
    </cfRule>
    <cfRule type="expression" dxfId="1992" priority="13304">
      <formula>IF(RIGHT(TEXT(AM88,"0.#"),1)=".",TRUE,FALSE)</formula>
    </cfRule>
  </conditionalFormatting>
  <conditionalFormatting sqref="AM89">
    <cfRule type="expression" dxfId="1991" priority="13301">
      <formula>IF(RIGHT(TEXT(AM89,"0.#"),1)=".",FALSE,TRUE)</formula>
    </cfRule>
    <cfRule type="expression" dxfId="1990" priority="13302">
      <formula>IF(RIGHT(TEXT(AM89,"0.#"),1)=".",TRUE,FALSE)</formula>
    </cfRule>
  </conditionalFormatting>
  <conditionalFormatting sqref="AE92">
    <cfRule type="expression" dxfId="1989" priority="13287">
      <formula>IF(RIGHT(TEXT(AE92,"0.#"),1)=".",FALSE,TRUE)</formula>
    </cfRule>
    <cfRule type="expression" dxfId="1988" priority="13288">
      <formula>IF(RIGHT(TEXT(AE92,"0.#"),1)=".",TRUE,FALSE)</formula>
    </cfRule>
  </conditionalFormatting>
  <conditionalFormatting sqref="AE93">
    <cfRule type="expression" dxfId="1987" priority="13285">
      <formula>IF(RIGHT(TEXT(AE93,"0.#"),1)=".",FALSE,TRUE)</formula>
    </cfRule>
    <cfRule type="expression" dxfId="1986" priority="13286">
      <formula>IF(RIGHT(TEXT(AE93,"0.#"),1)=".",TRUE,FALSE)</formula>
    </cfRule>
  </conditionalFormatting>
  <conditionalFormatting sqref="AE94">
    <cfRule type="expression" dxfId="1985" priority="13283">
      <formula>IF(RIGHT(TEXT(AE94,"0.#"),1)=".",FALSE,TRUE)</formula>
    </cfRule>
    <cfRule type="expression" dxfId="1984" priority="13284">
      <formula>IF(RIGHT(TEXT(AE94,"0.#"),1)=".",TRUE,FALSE)</formula>
    </cfRule>
  </conditionalFormatting>
  <conditionalFormatting sqref="AI94">
    <cfRule type="expression" dxfId="1983" priority="13281">
      <formula>IF(RIGHT(TEXT(AI94,"0.#"),1)=".",FALSE,TRUE)</formula>
    </cfRule>
    <cfRule type="expression" dxfId="1982" priority="13282">
      <formula>IF(RIGHT(TEXT(AI94,"0.#"),1)=".",TRUE,FALSE)</formula>
    </cfRule>
  </conditionalFormatting>
  <conditionalFormatting sqref="AI93">
    <cfRule type="expression" dxfId="1981" priority="13279">
      <formula>IF(RIGHT(TEXT(AI93,"0.#"),1)=".",FALSE,TRUE)</formula>
    </cfRule>
    <cfRule type="expression" dxfId="1980" priority="13280">
      <formula>IF(RIGHT(TEXT(AI93,"0.#"),1)=".",TRUE,FALSE)</formula>
    </cfRule>
  </conditionalFormatting>
  <conditionalFormatting sqref="AI92">
    <cfRule type="expression" dxfId="1979" priority="13277">
      <formula>IF(RIGHT(TEXT(AI92,"0.#"),1)=".",FALSE,TRUE)</formula>
    </cfRule>
    <cfRule type="expression" dxfId="1978" priority="13278">
      <formula>IF(RIGHT(TEXT(AI92,"0.#"),1)=".",TRUE,FALSE)</formula>
    </cfRule>
  </conditionalFormatting>
  <conditionalFormatting sqref="AM92">
    <cfRule type="expression" dxfId="1977" priority="13275">
      <formula>IF(RIGHT(TEXT(AM92,"0.#"),1)=".",FALSE,TRUE)</formula>
    </cfRule>
    <cfRule type="expression" dxfId="1976" priority="13276">
      <formula>IF(RIGHT(TEXT(AM92,"0.#"),1)=".",TRUE,FALSE)</formula>
    </cfRule>
  </conditionalFormatting>
  <conditionalFormatting sqref="AM93">
    <cfRule type="expression" dxfId="1975" priority="13273">
      <formula>IF(RIGHT(TEXT(AM93,"0.#"),1)=".",FALSE,TRUE)</formula>
    </cfRule>
    <cfRule type="expression" dxfId="1974" priority="13274">
      <formula>IF(RIGHT(TEXT(AM93,"0.#"),1)=".",TRUE,FALSE)</formula>
    </cfRule>
  </conditionalFormatting>
  <conditionalFormatting sqref="AM94">
    <cfRule type="expression" dxfId="1973" priority="13271">
      <formula>IF(RIGHT(TEXT(AM94,"0.#"),1)=".",FALSE,TRUE)</formula>
    </cfRule>
    <cfRule type="expression" dxfId="1972" priority="13272">
      <formula>IF(RIGHT(TEXT(AM94,"0.#"),1)=".",TRUE,FALSE)</formula>
    </cfRule>
  </conditionalFormatting>
  <conditionalFormatting sqref="AE97">
    <cfRule type="expression" dxfId="1971" priority="13257">
      <formula>IF(RIGHT(TEXT(AE97,"0.#"),1)=".",FALSE,TRUE)</formula>
    </cfRule>
    <cfRule type="expression" dxfId="1970" priority="13258">
      <formula>IF(RIGHT(TEXT(AE97,"0.#"),1)=".",TRUE,FALSE)</formula>
    </cfRule>
  </conditionalFormatting>
  <conditionalFormatting sqref="AE98">
    <cfRule type="expression" dxfId="1969" priority="13255">
      <formula>IF(RIGHT(TEXT(AE98,"0.#"),1)=".",FALSE,TRUE)</formula>
    </cfRule>
    <cfRule type="expression" dxfId="1968" priority="13256">
      <formula>IF(RIGHT(TEXT(AE98,"0.#"),1)=".",TRUE,FALSE)</formula>
    </cfRule>
  </conditionalFormatting>
  <conditionalFormatting sqref="AE99">
    <cfRule type="expression" dxfId="1967" priority="13253">
      <formula>IF(RIGHT(TEXT(AE99,"0.#"),1)=".",FALSE,TRUE)</formula>
    </cfRule>
    <cfRule type="expression" dxfId="1966" priority="13254">
      <formula>IF(RIGHT(TEXT(AE99,"0.#"),1)=".",TRUE,FALSE)</formula>
    </cfRule>
  </conditionalFormatting>
  <conditionalFormatting sqref="AI99">
    <cfRule type="expression" dxfId="1965" priority="13251">
      <formula>IF(RIGHT(TEXT(AI99,"0.#"),1)=".",FALSE,TRUE)</formula>
    </cfRule>
    <cfRule type="expression" dxfId="1964" priority="13252">
      <formula>IF(RIGHT(TEXT(AI99,"0.#"),1)=".",TRUE,FALSE)</formula>
    </cfRule>
  </conditionalFormatting>
  <conditionalFormatting sqref="AI98">
    <cfRule type="expression" dxfId="1963" priority="13249">
      <formula>IF(RIGHT(TEXT(AI98,"0.#"),1)=".",FALSE,TRUE)</formula>
    </cfRule>
    <cfRule type="expression" dxfId="1962" priority="13250">
      <formula>IF(RIGHT(TEXT(AI98,"0.#"),1)=".",TRUE,FALSE)</formula>
    </cfRule>
  </conditionalFormatting>
  <conditionalFormatting sqref="AI97">
    <cfRule type="expression" dxfId="1961" priority="13247">
      <formula>IF(RIGHT(TEXT(AI97,"0.#"),1)=".",FALSE,TRUE)</formula>
    </cfRule>
    <cfRule type="expression" dxfId="1960" priority="13248">
      <formula>IF(RIGHT(TEXT(AI97,"0.#"),1)=".",TRUE,FALSE)</formula>
    </cfRule>
  </conditionalFormatting>
  <conditionalFormatting sqref="AM97">
    <cfRule type="expression" dxfId="1959" priority="13245">
      <formula>IF(RIGHT(TEXT(AM97,"0.#"),1)=".",FALSE,TRUE)</formula>
    </cfRule>
    <cfRule type="expression" dxfId="1958" priority="13246">
      <formula>IF(RIGHT(TEXT(AM97,"0.#"),1)=".",TRUE,FALSE)</formula>
    </cfRule>
  </conditionalFormatting>
  <conditionalFormatting sqref="AM98">
    <cfRule type="expression" dxfId="1957" priority="13243">
      <formula>IF(RIGHT(TEXT(AM98,"0.#"),1)=".",FALSE,TRUE)</formula>
    </cfRule>
    <cfRule type="expression" dxfId="1956" priority="13244">
      <formula>IF(RIGHT(TEXT(AM98,"0.#"),1)=".",TRUE,FALSE)</formula>
    </cfRule>
  </conditionalFormatting>
  <conditionalFormatting sqref="AM99">
    <cfRule type="expression" dxfId="1955" priority="13241">
      <formula>IF(RIGHT(TEXT(AM99,"0.#"),1)=".",FALSE,TRUE)</formula>
    </cfRule>
    <cfRule type="expression" dxfId="1954" priority="13242">
      <formula>IF(RIGHT(TEXT(AM99,"0.#"),1)=".",TRUE,FALSE)</formula>
    </cfRule>
  </conditionalFormatting>
  <conditionalFormatting sqref="AI101">
    <cfRule type="expression" dxfId="1953" priority="13227">
      <formula>IF(RIGHT(TEXT(AI101,"0.#"),1)=".",FALSE,TRUE)</formula>
    </cfRule>
    <cfRule type="expression" dxfId="1952" priority="13228">
      <formula>IF(RIGHT(TEXT(AI101,"0.#"),1)=".",TRUE,FALSE)</formula>
    </cfRule>
  </conditionalFormatting>
  <conditionalFormatting sqref="AM101">
    <cfRule type="expression" dxfId="1951" priority="13225">
      <formula>IF(RIGHT(TEXT(AM101,"0.#"),1)=".",FALSE,TRUE)</formula>
    </cfRule>
    <cfRule type="expression" dxfId="1950" priority="13226">
      <formula>IF(RIGHT(TEXT(AM101,"0.#"),1)=".",TRUE,FALSE)</formula>
    </cfRule>
  </conditionalFormatting>
  <conditionalFormatting sqref="AE102">
    <cfRule type="expression" dxfId="1949" priority="13223">
      <formula>IF(RIGHT(TEXT(AE102,"0.#"),1)=".",FALSE,TRUE)</formula>
    </cfRule>
    <cfRule type="expression" dxfId="1948" priority="13224">
      <formula>IF(RIGHT(TEXT(AE102,"0.#"),1)=".",TRUE,FALSE)</formula>
    </cfRule>
  </conditionalFormatting>
  <conditionalFormatting sqref="AI102">
    <cfRule type="expression" dxfId="1947" priority="13221">
      <formula>IF(RIGHT(TEXT(AI102,"0.#"),1)=".",FALSE,TRUE)</formula>
    </cfRule>
    <cfRule type="expression" dxfId="1946" priority="13222">
      <formula>IF(RIGHT(TEXT(AI102,"0.#"),1)=".",TRUE,FALSE)</formula>
    </cfRule>
  </conditionalFormatting>
  <conditionalFormatting sqref="AM102">
    <cfRule type="expression" dxfId="1945" priority="13219">
      <formula>IF(RIGHT(TEXT(AM102,"0.#"),1)=".",FALSE,TRUE)</formula>
    </cfRule>
    <cfRule type="expression" dxfId="1944" priority="13220">
      <formula>IF(RIGHT(TEXT(AM102,"0.#"),1)=".",TRUE,FALSE)</formula>
    </cfRule>
  </conditionalFormatting>
  <conditionalFormatting sqref="AQ102">
    <cfRule type="expression" dxfId="1943" priority="13217">
      <formula>IF(RIGHT(TEXT(AQ102,"0.#"),1)=".",FALSE,TRUE)</formula>
    </cfRule>
    <cfRule type="expression" dxfId="1942" priority="13218">
      <formula>IF(RIGHT(TEXT(AQ102,"0.#"),1)=".",TRUE,FALSE)</formula>
    </cfRule>
  </conditionalFormatting>
  <conditionalFormatting sqref="AE104">
    <cfRule type="expression" dxfId="1941" priority="13215">
      <formula>IF(RIGHT(TEXT(AE104,"0.#"),1)=".",FALSE,TRUE)</formula>
    </cfRule>
    <cfRule type="expression" dxfId="1940" priority="13216">
      <formula>IF(RIGHT(TEXT(AE104,"0.#"),1)=".",TRUE,FALSE)</formula>
    </cfRule>
  </conditionalFormatting>
  <conditionalFormatting sqref="AI104">
    <cfRule type="expression" dxfId="1939" priority="13213">
      <formula>IF(RIGHT(TEXT(AI104,"0.#"),1)=".",FALSE,TRUE)</formula>
    </cfRule>
    <cfRule type="expression" dxfId="1938" priority="13214">
      <formula>IF(RIGHT(TEXT(AI104,"0.#"),1)=".",TRUE,FALSE)</formula>
    </cfRule>
  </conditionalFormatting>
  <conditionalFormatting sqref="AM104">
    <cfRule type="expression" dxfId="1937" priority="13211">
      <formula>IF(RIGHT(TEXT(AM104,"0.#"),1)=".",FALSE,TRUE)</formula>
    </cfRule>
    <cfRule type="expression" dxfId="1936" priority="13212">
      <formula>IF(RIGHT(TEXT(AM104,"0.#"),1)=".",TRUE,FALSE)</formula>
    </cfRule>
  </conditionalFormatting>
  <conditionalFormatting sqref="AE105">
    <cfRule type="expression" dxfId="1935" priority="13209">
      <formula>IF(RIGHT(TEXT(AE105,"0.#"),1)=".",FALSE,TRUE)</formula>
    </cfRule>
    <cfRule type="expression" dxfId="1934" priority="13210">
      <formula>IF(RIGHT(TEXT(AE105,"0.#"),1)=".",TRUE,FALSE)</formula>
    </cfRule>
  </conditionalFormatting>
  <conditionalFormatting sqref="AI105">
    <cfRule type="expression" dxfId="1933" priority="13207">
      <formula>IF(RIGHT(TEXT(AI105,"0.#"),1)=".",FALSE,TRUE)</formula>
    </cfRule>
    <cfRule type="expression" dxfId="1932" priority="13208">
      <formula>IF(RIGHT(TEXT(AI105,"0.#"),1)=".",TRUE,FALSE)</formula>
    </cfRule>
  </conditionalFormatting>
  <conditionalFormatting sqref="AM105">
    <cfRule type="expression" dxfId="1931" priority="13205">
      <formula>IF(RIGHT(TEXT(AM105,"0.#"),1)=".",FALSE,TRUE)</formula>
    </cfRule>
    <cfRule type="expression" dxfId="1930" priority="13206">
      <formula>IF(RIGHT(TEXT(AM105,"0.#"),1)=".",TRUE,FALSE)</formula>
    </cfRule>
  </conditionalFormatting>
  <conditionalFormatting sqref="AE107">
    <cfRule type="expression" dxfId="1929" priority="13201">
      <formula>IF(RIGHT(TEXT(AE107,"0.#"),1)=".",FALSE,TRUE)</formula>
    </cfRule>
    <cfRule type="expression" dxfId="1928" priority="13202">
      <formula>IF(RIGHT(TEXT(AE107,"0.#"),1)=".",TRUE,FALSE)</formula>
    </cfRule>
  </conditionalFormatting>
  <conditionalFormatting sqref="AI107">
    <cfRule type="expression" dxfId="1927" priority="13199">
      <formula>IF(RIGHT(TEXT(AI107,"0.#"),1)=".",FALSE,TRUE)</formula>
    </cfRule>
    <cfRule type="expression" dxfId="1926" priority="13200">
      <formula>IF(RIGHT(TEXT(AI107,"0.#"),1)=".",TRUE,FALSE)</formula>
    </cfRule>
  </conditionalFormatting>
  <conditionalFormatting sqref="AM107">
    <cfRule type="expression" dxfId="1925" priority="13197">
      <formula>IF(RIGHT(TEXT(AM107,"0.#"),1)=".",FALSE,TRUE)</formula>
    </cfRule>
    <cfRule type="expression" dxfId="1924" priority="13198">
      <formula>IF(RIGHT(TEXT(AM107,"0.#"),1)=".",TRUE,FALSE)</formula>
    </cfRule>
  </conditionalFormatting>
  <conditionalFormatting sqref="AE108">
    <cfRule type="expression" dxfId="1923" priority="13195">
      <formula>IF(RIGHT(TEXT(AE108,"0.#"),1)=".",FALSE,TRUE)</formula>
    </cfRule>
    <cfRule type="expression" dxfId="1922" priority="13196">
      <formula>IF(RIGHT(TEXT(AE108,"0.#"),1)=".",TRUE,FALSE)</formula>
    </cfRule>
  </conditionalFormatting>
  <conditionalFormatting sqref="AI108">
    <cfRule type="expression" dxfId="1921" priority="13193">
      <formula>IF(RIGHT(TEXT(AI108,"0.#"),1)=".",FALSE,TRUE)</formula>
    </cfRule>
    <cfRule type="expression" dxfId="1920" priority="13194">
      <formula>IF(RIGHT(TEXT(AI108,"0.#"),1)=".",TRUE,FALSE)</formula>
    </cfRule>
  </conditionalFormatting>
  <conditionalFormatting sqref="AM108">
    <cfRule type="expression" dxfId="1919" priority="13191">
      <formula>IF(RIGHT(TEXT(AM108,"0.#"),1)=".",FALSE,TRUE)</formula>
    </cfRule>
    <cfRule type="expression" dxfId="1918" priority="13192">
      <formula>IF(RIGHT(TEXT(AM108,"0.#"),1)=".",TRUE,FALSE)</formula>
    </cfRule>
  </conditionalFormatting>
  <conditionalFormatting sqref="AE110">
    <cfRule type="expression" dxfId="1917" priority="13187">
      <formula>IF(RIGHT(TEXT(AE110,"0.#"),1)=".",FALSE,TRUE)</formula>
    </cfRule>
    <cfRule type="expression" dxfId="1916" priority="13188">
      <formula>IF(RIGHT(TEXT(AE110,"0.#"),1)=".",TRUE,FALSE)</formula>
    </cfRule>
  </conditionalFormatting>
  <conditionalFormatting sqref="AI110">
    <cfRule type="expression" dxfId="1915" priority="13185">
      <formula>IF(RIGHT(TEXT(AI110,"0.#"),1)=".",FALSE,TRUE)</formula>
    </cfRule>
    <cfRule type="expression" dxfId="1914" priority="13186">
      <formula>IF(RIGHT(TEXT(AI110,"0.#"),1)=".",TRUE,FALSE)</formula>
    </cfRule>
  </conditionalFormatting>
  <conditionalFormatting sqref="AM110">
    <cfRule type="expression" dxfId="1913" priority="13183">
      <formula>IF(RIGHT(TEXT(AM110,"0.#"),1)=".",FALSE,TRUE)</formula>
    </cfRule>
    <cfRule type="expression" dxfId="1912" priority="13184">
      <formula>IF(RIGHT(TEXT(AM110,"0.#"),1)=".",TRUE,FALSE)</formula>
    </cfRule>
  </conditionalFormatting>
  <conditionalFormatting sqref="AE111">
    <cfRule type="expression" dxfId="1911" priority="13181">
      <formula>IF(RIGHT(TEXT(AE111,"0.#"),1)=".",FALSE,TRUE)</formula>
    </cfRule>
    <cfRule type="expression" dxfId="1910" priority="13182">
      <formula>IF(RIGHT(TEXT(AE111,"0.#"),1)=".",TRUE,FALSE)</formula>
    </cfRule>
  </conditionalFormatting>
  <conditionalFormatting sqref="AI111">
    <cfRule type="expression" dxfId="1909" priority="13179">
      <formula>IF(RIGHT(TEXT(AI111,"0.#"),1)=".",FALSE,TRUE)</formula>
    </cfRule>
    <cfRule type="expression" dxfId="1908" priority="13180">
      <formula>IF(RIGHT(TEXT(AI111,"0.#"),1)=".",TRUE,FALSE)</formula>
    </cfRule>
  </conditionalFormatting>
  <conditionalFormatting sqref="AM111">
    <cfRule type="expression" dxfId="1907" priority="13177">
      <formula>IF(RIGHT(TEXT(AM111,"0.#"),1)=".",FALSE,TRUE)</formula>
    </cfRule>
    <cfRule type="expression" dxfId="1906" priority="13178">
      <formula>IF(RIGHT(TEXT(AM111,"0.#"),1)=".",TRUE,FALSE)</formula>
    </cfRule>
  </conditionalFormatting>
  <conditionalFormatting sqref="AE113">
    <cfRule type="expression" dxfId="1905" priority="13173">
      <formula>IF(RIGHT(TEXT(AE113,"0.#"),1)=".",FALSE,TRUE)</formula>
    </cfRule>
    <cfRule type="expression" dxfId="1904" priority="13174">
      <formula>IF(RIGHT(TEXT(AE113,"0.#"),1)=".",TRUE,FALSE)</formula>
    </cfRule>
  </conditionalFormatting>
  <conditionalFormatting sqref="AI113">
    <cfRule type="expression" dxfId="1903" priority="13171">
      <formula>IF(RIGHT(TEXT(AI113,"0.#"),1)=".",FALSE,TRUE)</formula>
    </cfRule>
    <cfRule type="expression" dxfId="1902" priority="13172">
      <formula>IF(RIGHT(TEXT(AI113,"0.#"),1)=".",TRUE,FALSE)</formula>
    </cfRule>
  </conditionalFormatting>
  <conditionalFormatting sqref="AM113">
    <cfRule type="expression" dxfId="1901" priority="13169">
      <formula>IF(RIGHT(TEXT(AM113,"0.#"),1)=".",FALSE,TRUE)</formula>
    </cfRule>
    <cfRule type="expression" dxfId="1900" priority="13170">
      <formula>IF(RIGHT(TEXT(AM113,"0.#"),1)=".",TRUE,FALSE)</formula>
    </cfRule>
  </conditionalFormatting>
  <conditionalFormatting sqref="AE114">
    <cfRule type="expression" dxfId="1899" priority="13167">
      <formula>IF(RIGHT(TEXT(AE114,"0.#"),1)=".",FALSE,TRUE)</formula>
    </cfRule>
    <cfRule type="expression" dxfId="1898" priority="13168">
      <formula>IF(RIGHT(TEXT(AE114,"0.#"),1)=".",TRUE,FALSE)</formula>
    </cfRule>
  </conditionalFormatting>
  <conditionalFormatting sqref="AI114">
    <cfRule type="expression" dxfId="1897" priority="13165">
      <formula>IF(RIGHT(TEXT(AI114,"0.#"),1)=".",FALSE,TRUE)</formula>
    </cfRule>
    <cfRule type="expression" dxfId="1896" priority="13166">
      <formula>IF(RIGHT(TEXT(AI114,"0.#"),1)=".",TRUE,FALSE)</formula>
    </cfRule>
  </conditionalFormatting>
  <conditionalFormatting sqref="AM114">
    <cfRule type="expression" dxfId="1895" priority="13163">
      <formula>IF(RIGHT(TEXT(AM114,"0.#"),1)=".",FALSE,TRUE)</formula>
    </cfRule>
    <cfRule type="expression" dxfId="1894" priority="13164">
      <formula>IF(RIGHT(TEXT(AM114,"0.#"),1)=".",TRUE,FALSE)</formula>
    </cfRule>
  </conditionalFormatting>
  <conditionalFormatting sqref="AE116 AQ116">
    <cfRule type="expression" dxfId="1893" priority="13159">
      <formula>IF(RIGHT(TEXT(AE116,"0.#"),1)=".",FALSE,TRUE)</formula>
    </cfRule>
    <cfRule type="expression" dxfId="1892" priority="13160">
      <formula>IF(RIGHT(TEXT(AE116,"0.#"),1)=".",TRUE,FALSE)</formula>
    </cfRule>
  </conditionalFormatting>
  <conditionalFormatting sqref="AI116">
    <cfRule type="expression" dxfId="1891" priority="13157">
      <formula>IF(RIGHT(TEXT(AI116,"0.#"),1)=".",FALSE,TRUE)</formula>
    </cfRule>
    <cfRule type="expression" dxfId="1890" priority="13158">
      <formula>IF(RIGHT(TEXT(AI116,"0.#"),1)=".",TRUE,FALSE)</formula>
    </cfRule>
  </conditionalFormatting>
  <conditionalFormatting sqref="AM116">
    <cfRule type="expression" dxfId="1889" priority="13155">
      <formula>IF(RIGHT(TEXT(AM116,"0.#"),1)=".",FALSE,TRUE)</formula>
    </cfRule>
    <cfRule type="expression" dxfId="1888" priority="13156">
      <formula>IF(RIGHT(TEXT(AM116,"0.#"),1)=".",TRUE,FALSE)</formula>
    </cfRule>
  </conditionalFormatting>
  <conditionalFormatting sqref="AE117">
    <cfRule type="expression" dxfId="1887" priority="13153">
      <formula>IF(RIGHT(TEXT(AE117,"0.#"),1)=".",FALSE,TRUE)</formula>
    </cfRule>
    <cfRule type="expression" dxfId="1886" priority="13154">
      <formula>IF(RIGHT(TEXT(AE117,"0.#"),1)=".",TRUE,FALSE)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39:AO866">
    <cfRule type="expression" dxfId="1801" priority="6629">
      <formula>IF(AND(AL839&gt;=0, RIGHT(TEXT(AL839,"0.#"),1)&lt;&gt;"."),TRUE,FALSE)</formula>
    </cfRule>
    <cfRule type="expression" dxfId="1800" priority="6630">
      <formula>IF(AND(AL839&gt;=0, RIGHT(TEXT(AL839,"0.#"),1)="."),TRUE,FALSE)</formula>
    </cfRule>
    <cfRule type="expression" dxfId="1799" priority="6631">
      <formula>IF(AND(AL839&lt;0, RIGHT(TEXT(AL839,"0.#"),1)&lt;&gt;"."),TRUE,FALSE)</formula>
    </cfRule>
    <cfRule type="expression" dxfId="1798" priority="6632">
      <formula>IF(AND(AL839&lt;0, RIGHT(TEXT(AL839,"0.#"),1)="."),TRUE,FALSE)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39:Y866">
    <cfRule type="expression" dxfId="1727" priority="2957">
      <formula>IF(RIGHT(TEXT(Y839,"0.#"),1)=".",FALSE,TRUE)</formula>
    </cfRule>
    <cfRule type="expression" dxfId="1726" priority="2958">
      <formula>IF(RIGHT(TEXT(Y839,"0.#"),1)=".",TRUE,FALSE)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02:AO1131">
    <cfRule type="expression" dxfId="1697" priority="2863">
      <formula>IF(AND(AL1102&gt;=0, RIGHT(TEXT(AL1102,"0.#"),1)&lt;&gt;"."),TRUE,FALSE)</formula>
    </cfRule>
    <cfRule type="expression" dxfId="1696" priority="2864">
      <formula>IF(AND(AL1102&gt;=0, RIGHT(TEXT(AL1102,"0.#"),1)="."),TRUE,FALSE)</formula>
    </cfRule>
    <cfRule type="expression" dxfId="1695" priority="2865">
      <formula>IF(AND(AL1102&lt;0, RIGHT(TEXT(AL1102,"0.#"),1)&lt;&gt;"."),TRUE,FALSE)</formula>
    </cfRule>
    <cfRule type="expression" dxfId="1694" priority="2866">
      <formula>IF(AND(AL1102&lt;0, RIGHT(TEXT(AL1102,"0.#"),1)="."),TRUE,FALSE)</formula>
    </cfRule>
  </conditionalFormatting>
  <conditionalFormatting sqref="Y1102:Y1131">
    <cfRule type="expression" dxfId="1693" priority="2861">
      <formula>IF(RIGHT(TEXT(Y1102,"0.#"),1)=".",FALSE,TRUE)</formula>
    </cfRule>
    <cfRule type="expression" dxfId="1692" priority="2862">
      <formula>IF(RIGHT(TEXT(Y1102,"0.#"),1)=".",TRUE,FALSE)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37:AO838">
    <cfRule type="expression" dxfId="1683" priority="2815">
      <formula>IF(AND(AL837&gt;=0, RIGHT(TEXT(AL837,"0.#"),1)&lt;&gt;"."),TRUE,FALSE)</formula>
    </cfRule>
    <cfRule type="expression" dxfId="1682" priority="2816">
      <formula>IF(AND(AL837&gt;=0, RIGHT(TEXT(AL837,"0.#"),1)="."),TRUE,FALSE)</formula>
    </cfRule>
    <cfRule type="expression" dxfId="1681" priority="2817">
      <formula>IF(AND(AL837&lt;0, RIGHT(TEXT(AL837,"0.#"),1)&lt;&gt;"."),TRUE,FALSE)</formula>
    </cfRule>
    <cfRule type="expression" dxfId="1680" priority="2818">
      <formula>IF(AND(AL837&lt;0, RIGHT(TEXT(AL837,"0.#"),1)="."),TRUE,FALSE)</formula>
    </cfRule>
  </conditionalFormatting>
  <conditionalFormatting sqref="Y837:Y838">
    <cfRule type="expression" dxfId="1679" priority="2813">
      <formula>IF(RIGHT(TEXT(Y837,"0.#"),1)=".",FALSE,TRUE)</formula>
    </cfRule>
    <cfRule type="expression" dxfId="1678" priority="2814">
      <formula>IF(RIGHT(TEXT(Y837,"0.#"),1)=".",TRUE,FALSE)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72:Y899">
    <cfRule type="expression" dxfId="1361" priority="2073">
      <formula>IF(RIGHT(TEXT(Y872,"0.#"),1)=".",FALSE,TRUE)</formula>
    </cfRule>
    <cfRule type="expression" dxfId="1360" priority="2074">
      <formula>IF(RIGHT(TEXT(Y872,"0.#"),1)=".",TRUE,FALSE)</formula>
    </cfRule>
  </conditionalFormatting>
  <conditionalFormatting sqref="Y870:Y871">
    <cfRule type="expression" dxfId="1359" priority="2067">
      <formula>IF(RIGHT(TEXT(Y870,"0.#"),1)=".",FALSE,TRUE)</formula>
    </cfRule>
    <cfRule type="expression" dxfId="1358" priority="2068">
      <formula>IF(RIGHT(TEXT(Y870,"0.#"),1)=".",TRUE,FALSE)</formula>
    </cfRule>
  </conditionalFormatting>
  <conditionalFormatting sqref="Y905:Y932">
    <cfRule type="expression" dxfId="1357" priority="2061">
      <formula>IF(RIGHT(TEXT(Y905,"0.#"),1)=".",FALSE,TRUE)</formula>
    </cfRule>
    <cfRule type="expression" dxfId="1356" priority="2062">
      <formula>IF(RIGHT(TEXT(Y905,"0.#"),1)=".",TRUE,FALSE)</formula>
    </cfRule>
  </conditionalFormatting>
  <conditionalFormatting sqref="Y903:Y904">
    <cfRule type="expression" dxfId="1355" priority="2055">
      <formula>IF(RIGHT(TEXT(Y903,"0.#"),1)=".",FALSE,TRUE)</formula>
    </cfRule>
    <cfRule type="expression" dxfId="1354" priority="2056">
      <formula>IF(RIGHT(TEXT(Y903,"0.#"),1)=".",TRUE,FALSE)</formula>
    </cfRule>
  </conditionalFormatting>
  <conditionalFormatting sqref="Y938:Y965">
    <cfRule type="expression" dxfId="1353" priority="2049">
      <formula>IF(RIGHT(TEXT(Y938,"0.#"),1)=".",FALSE,TRUE)</formula>
    </cfRule>
    <cfRule type="expression" dxfId="1352" priority="2050">
      <formula>IF(RIGHT(TEXT(Y938,"0.#"),1)=".",TRUE,FALSE)</formula>
    </cfRule>
  </conditionalFormatting>
  <conditionalFormatting sqref="Y936:Y937">
    <cfRule type="expression" dxfId="1351" priority="2043">
      <formula>IF(RIGHT(TEXT(Y936,"0.#"),1)=".",FALSE,TRUE)</formula>
    </cfRule>
    <cfRule type="expression" dxfId="1350" priority="2044">
      <formula>IF(RIGHT(TEXT(Y936,"0.#"),1)=".",TRUE,FALSE)</formula>
    </cfRule>
  </conditionalFormatting>
  <conditionalFormatting sqref="Y971:Y998">
    <cfRule type="expression" dxfId="1349" priority="2037">
      <formula>IF(RIGHT(TEXT(Y971,"0.#"),1)=".",FALSE,TRUE)</formula>
    </cfRule>
    <cfRule type="expression" dxfId="1348" priority="2038">
      <formula>IF(RIGHT(TEXT(Y971,"0.#"),1)=".",TRUE,FALSE)</formula>
    </cfRule>
  </conditionalFormatting>
  <conditionalFormatting sqref="Y969:Y970">
    <cfRule type="expression" dxfId="1347" priority="2031">
      <formula>IF(RIGHT(TEXT(Y969,"0.#"),1)=".",FALSE,TRUE)</formula>
    </cfRule>
    <cfRule type="expression" dxfId="1346" priority="2032">
      <formula>IF(RIGHT(TEXT(Y969,"0.#"),1)=".",TRUE,FALSE)</formula>
    </cfRule>
  </conditionalFormatting>
  <conditionalFormatting sqref="Y1004:Y1031">
    <cfRule type="expression" dxfId="1345" priority="2025">
      <formula>IF(RIGHT(TEXT(Y1004,"0.#"),1)=".",FALSE,TRUE)</formula>
    </cfRule>
    <cfRule type="expression" dxfId="1344" priority="2026">
      <formula>IF(RIGHT(TEXT(Y1004,"0.#"),1)=".",TRUE,FALSE)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72:AO899">
    <cfRule type="expression" dxfId="1263" priority="2075">
      <formula>IF(AND(AL872&gt;=0, RIGHT(TEXT(AL872,"0.#"),1)&lt;&gt;"."),TRUE,FALSE)</formula>
    </cfRule>
    <cfRule type="expression" dxfId="1262" priority="2076">
      <formula>IF(AND(AL872&gt;=0, RIGHT(TEXT(AL872,"0.#"),1)="."),TRUE,FALSE)</formula>
    </cfRule>
    <cfRule type="expression" dxfId="1261" priority="2077">
      <formula>IF(AND(AL872&lt;0, RIGHT(TEXT(AL872,"0.#"),1)&lt;&gt;"."),TRUE,FALSE)</formula>
    </cfRule>
    <cfRule type="expression" dxfId="1260" priority="2078">
      <formula>IF(AND(AL872&lt;0, RIGHT(TEXT(AL872,"0.#"),1)="."),TRUE,FALSE)</formula>
    </cfRule>
  </conditionalFormatting>
  <conditionalFormatting sqref="AL870:AO871">
    <cfRule type="expression" dxfId="1259" priority="2069">
      <formula>IF(AND(AL870&gt;=0, RIGHT(TEXT(AL870,"0.#"),1)&lt;&gt;"."),TRUE,FALSE)</formula>
    </cfRule>
    <cfRule type="expression" dxfId="1258" priority="2070">
      <formula>IF(AND(AL870&gt;=0, RIGHT(TEXT(AL870,"0.#"),1)="."),TRUE,FALSE)</formula>
    </cfRule>
    <cfRule type="expression" dxfId="1257" priority="2071">
      <formula>IF(AND(AL870&lt;0, RIGHT(TEXT(AL870,"0.#"),1)&lt;&gt;"."),TRUE,FALSE)</formula>
    </cfRule>
    <cfRule type="expression" dxfId="1256" priority="2072">
      <formula>IF(AND(AL870&lt;0, RIGHT(TEXT(AL870,"0.#"),1)="."),TRUE,FALSE)</formula>
    </cfRule>
  </conditionalFormatting>
  <conditionalFormatting sqref="AL905:AO932">
    <cfRule type="expression" dxfId="1255" priority="2063">
      <formula>IF(AND(AL905&gt;=0, RIGHT(TEXT(AL905,"0.#"),1)&lt;&gt;"."),TRUE,FALSE)</formula>
    </cfRule>
    <cfRule type="expression" dxfId="1254" priority="2064">
      <formula>IF(AND(AL905&gt;=0, RIGHT(TEXT(AL905,"0.#"),1)="."),TRUE,FALSE)</formula>
    </cfRule>
    <cfRule type="expression" dxfId="1253" priority="2065">
      <formula>IF(AND(AL905&lt;0, RIGHT(TEXT(AL905,"0.#"),1)&lt;&gt;"."),TRUE,FALSE)</formula>
    </cfRule>
    <cfRule type="expression" dxfId="1252" priority="2066">
      <formula>IF(AND(AL905&lt;0, RIGHT(TEXT(AL905,"0.#"),1)="."),TRUE,FALSE)</formula>
    </cfRule>
  </conditionalFormatting>
  <conditionalFormatting sqref="AL903:AO904">
    <cfRule type="expression" dxfId="1251" priority="2057">
      <formula>IF(AND(AL903&gt;=0, RIGHT(TEXT(AL903,"0.#"),1)&lt;&gt;"."),TRUE,FALSE)</formula>
    </cfRule>
    <cfRule type="expression" dxfId="1250" priority="2058">
      <formula>IF(AND(AL903&gt;=0, RIGHT(TEXT(AL903,"0.#"),1)="."),TRUE,FALSE)</formula>
    </cfRule>
    <cfRule type="expression" dxfId="1249" priority="2059">
      <formula>IF(AND(AL903&lt;0, RIGHT(TEXT(AL903,"0.#"),1)&lt;&gt;"."),TRUE,FALSE)</formula>
    </cfRule>
    <cfRule type="expression" dxfId="1248" priority="2060">
      <formula>IF(AND(AL903&lt;0, RIGHT(TEXT(AL903,"0.#"),1)="."),TRUE,FALSE)</formula>
    </cfRule>
  </conditionalFormatting>
  <conditionalFormatting sqref="AL938:AO965">
    <cfRule type="expression" dxfId="1247" priority="2051">
      <formula>IF(AND(AL938&gt;=0, RIGHT(TEXT(AL938,"0.#"),1)&lt;&gt;"."),TRUE,FALSE)</formula>
    </cfRule>
    <cfRule type="expression" dxfId="1246" priority="2052">
      <formula>IF(AND(AL938&gt;=0, RIGHT(TEXT(AL938,"0.#"),1)="."),TRUE,FALSE)</formula>
    </cfRule>
    <cfRule type="expression" dxfId="1245" priority="2053">
      <formula>IF(AND(AL938&lt;0, RIGHT(TEXT(AL938,"0.#"),1)&lt;&gt;"."),TRUE,FALSE)</formula>
    </cfRule>
    <cfRule type="expression" dxfId="1244" priority="2054">
      <formula>IF(AND(AL938&lt;0, RIGHT(TEXT(AL938,"0.#"),1)="."),TRUE,FALSE)</formula>
    </cfRule>
  </conditionalFormatting>
  <conditionalFormatting sqref="AL936:AO937">
    <cfRule type="expression" dxfId="1243" priority="2045">
      <formula>IF(AND(AL936&gt;=0, RIGHT(TEXT(AL936,"0.#"),1)&lt;&gt;"."),TRUE,FALSE)</formula>
    </cfRule>
    <cfRule type="expression" dxfId="1242" priority="2046">
      <formula>IF(AND(AL936&gt;=0, RIGHT(TEXT(AL936,"0.#"),1)="."),TRUE,FALSE)</formula>
    </cfRule>
    <cfRule type="expression" dxfId="1241" priority="2047">
      <formula>IF(AND(AL936&lt;0, RIGHT(TEXT(AL936,"0.#"),1)&lt;&gt;"."),TRUE,FALSE)</formula>
    </cfRule>
    <cfRule type="expression" dxfId="1240" priority="2048">
      <formula>IF(AND(AL936&lt;0, RIGHT(TEXT(AL936,"0.#"),1)="."),TRUE,FALSE)</formula>
    </cfRule>
  </conditionalFormatting>
  <conditionalFormatting sqref="AL971:AO998">
    <cfRule type="expression" dxfId="1239" priority="2039">
      <formula>IF(AND(AL971&gt;=0, RIGHT(TEXT(AL971,"0.#"),1)&lt;&gt;"."),TRUE,FALSE)</formula>
    </cfRule>
    <cfRule type="expression" dxfId="1238" priority="2040">
      <formula>IF(AND(AL971&gt;=0, RIGHT(TEXT(AL971,"0.#"),1)="."),TRUE,FALSE)</formula>
    </cfRule>
    <cfRule type="expression" dxfId="1237" priority="2041">
      <formula>IF(AND(AL971&lt;0, RIGHT(TEXT(AL971,"0.#"),1)&lt;&gt;"."),TRUE,FALSE)</formula>
    </cfRule>
    <cfRule type="expression" dxfId="1236" priority="2042">
      <formula>IF(AND(AL971&lt;0, RIGHT(TEXT(AL971,"0.#"),1)="."),TRUE,FALSE)</formula>
    </cfRule>
  </conditionalFormatting>
  <conditionalFormatting sqref="AL969:AO970">
    <cfRule type="expression" dxfId="1235" priority="2033">
      <formula>IF(AND(AL969&gt;=0, RIGHT(TEXT(AL969,"0.#"),1)&lt;&gt;"."),TRUE,FALSE)</formula>
    </cfRule>
    <cfRule type="expression" dxfId="1234" priority="2034">
      <formula>IF(AND(AL969&gt;=0, RIGHT(TEXT(AL969,"0.#"),1)="."),TRUE,FALSE)</formula>
    </cfRule>
    <cfRule type="expression" dxfId="1233" priority="2035">
      <formula>IF(AND(AL969&lt;0, RIGHT(TEXT(AL969,"0.#"),1)&lt;&gt;"."),TRUE,FALSE)</formula>
    </cfRule>
    <cfRule type="expression" dxfId="1232" priority="2036">
      <formula>IF(AND(AL969&lt;0, RIGHT(TEXT(AL969,"0.#"),1)="."),TRUE,FALSE)</formula>
    </cfRule>
  </conditionalFormatting>
  <conditionalFormatting sqref="AL1004:AO1031">
    <cfRule type="expression" dxfId="1231" priority="2027">
      <formula>IF(AND(AL1004&gt;=0, RIGHT(TEXT(AL1004,"0.#"),1)&lt;&gt;"."),TRUE,FALSE)</formula>
    </cfRule>
    <cfRule type="expression" dxfId="1230" priority="2028">
      <formula>IF(AND(AL1004&gt;=0, RIGHT(TEXT(AL1004,"0.#"),1)="."),TRUE,FALSE)</formula>
    </cfRule>
    <cfRule type="expression" dxfId="1229" priority="2029">
      <formula>IF(AND(AL1004&lt;0, RIGHT(TEXT(AL1004,"0.#"),1)&lt;&gt;"."),TRUE,FALSE)</formula>
    </cfRule>
    <cfRule type="expression" dxfId="1228" priority="2030">
      <formula>IF(AND(AL1004&lt;0, RIGHT(TEXT(AL1004,"0.#"),1)="."),TRUE,FALSE)</formula>
    </cfRule>
  </conditionalFormatting>
  <conditionalFormatting sqref="AL1002:AO1003">
    <cfRule type="expression" dxfId="1227" priority="2021">
      <formula>IF(AND(AL1002&gt;=0, RIGHT(TEXT(AL1002,"0.#"),1)&lt;&gt;"."),TRUE,FALSE)</formula>
    </cfRule>
    <cfRule type="expression" dxfId="1226" priority="2022">
      <formula>IF(AND(AL1002&gt;=0, RIGHT(TEXT(AL1002,"0.#"),1)="."),TRUE,FALSE)</formula>
    </cfRule>
    <cfRule type="expression" dxfId="1225" priority="2023">
      <formula>IF(AND(AL1002&lt;0, RIGHT(TEXT(AL1002,"0.#"),1)&lt;&gt;"."),TRUE,FALSE)</formula>
    </cfRule>
    <cfRule type="expression" dxfId="1224" priority="2024">
      <formula>IF(AND(AL1002&lt;0, RIGHT(TEXT(AL1002,"0.#"),1)="."),TRUE,FALSE)</formula>
    </cfRule>
  </conditionalFormatting>
  <conditionalFormatting sqref="Y1002:Y1003">
    <cfRule type="expression" dxfId="1223" priority="2019">
      <formula>IF(RIGHT(TEXT(Y1002,"0.#"),1)=".",FALSE,TRUE)</formula>
    </cfRule>
    <cfRule type="expression" dxfId="1222" priority="2020">
      <formula>IF(RIGHT(TEXT(Y1002,"0.#"),1)=".",TRUE,FALSE)</formula>
    </cfRule>
  </conditionalFormatting>
  <conditionalFormatting sqref="AL1037:AO1064">
    <cfRule type="expression" dxfId="1221" priority="2015">
      <formula>IF(AND(AL1037&gt;=0, RIGHT(TEXT(AL1037,"0.#"),1)&lt;&gt;"."),TRUE,FALSE)</formula>
    </cfRule>
    <cfRule type="expression" dxfId="1220" priority="2016">
      <formula>IF(AND(AL1037&gt;=0, RIGHT(TEXT(AL1037,"0.#"),1)="."),TRUE,FALSE)</formula>
    </cfRule>
    <cfRule type="expression" dxfId="1219" priority="2017">
      <formula>IF(AND(AL1037&lt;0, RIGHT(TEXT(AL1037,"0.#"),1)&lt;&gt;"."),TRUE,FALSE)</formula>
    </cfRule>
    <cfRule type="expression" dxfId="1218" priority="2018">
      <formula>IF(AND(AL1037&lt;0, RIGHT(TEXT(AL1037,"0.#"),1)="."),TRUE,FALSE)</formula>
    </cfRule>
  </conditionalFormatting>
  <conditionalFormatting sqref="Y1037:Y1064">
    <cfRule type="expression" dxfId="1217" priority="2013">
      <formula>IF(RIGHT(TEXT(Y1037,"0.#"),1)=".",FALSE,TRUE)</formula>
    </cfRule>
    <cfRule type="expression" dxfId="1216" priority="2014">
      <formula>IF(RIGHT(TEXT(Y1037,"0.#"),1)=".",TRUE,FALSE)</formula>
    </cfRule>
  </conditionalFormatting>
  <conditionalFormatting sqref="AL1035:AO1036">
    <cfRule type="expression" dxfId="1215" priority="2009">
      <formula>IF(AND(AL1035&gt;=0, RIGHT(TEXT(AL1035,"0.#"),1)&lt;&gt;"."),TRUE,FALSE)</formula>
    </cfRule>
    <cfRule type="expression" dxfId="1214" priority="2010">
      <formula>IF(AND(AL1035&gt;=0, RIGHT(TEXT(AL1035,"0.#"),1)="."),TRUE,FALSE)</formula>
    </cfRule>
    <cfRule type="expression" dxfId="1213" priority="2011">
      <formula>IF(AND(AL1035&lt;0, RIGHT(TEXT(AL1035,"0.#"),1)&lt;&gt;"."),TRUE,FALSE)</formula>
    </cfRule>
    <cfRule type="expression" dxfId="1212" priority="2012">
      <formula>IF(AND(AL1035&lt;0, RIGHT(TEXT(AL1035,"0.#"),1)="."),TRUE,FALSE)</formula>
    </cfRule>
  </conditionalFormatting>
  <conditionalFormatting sqref="Y1035:Y1036">
    <cfRule type="expression" dxfId="1211" priority="2007">
      <formula>IF(RIGHT(TEXT(Y1035,"0.#"),1)=".",FALSE,TRUE)</formula>
    </cfRule>
    <cfRule type="expression" dxfId="1210" priority="2008">
      <formula>IF(RIGHT(TEXT(Y1035,"0.#"),1)=".",TRUE,FALSE)</formula>
    </cfRule>
  </conditionalFormatting>
  <conditionalFormatting sqref="AL1070:AO1097">
    <cfRule type="expression" dxfId="1209" priority="2003">
      <formula>IF(AND(AL1070&gt;=0, RIGHT(TEXT(AL1070,"0.#"),1)&lt;&gt;"."),TRUE,FALSE)</formula>
    </cfRule>
    <cfRule type="expression" dxfId="1208" priority="2004">
      <formula>IF(AND(AL1070&gt;=0, RIGHT(TEXT(AL1070,"0.#"),1)="."),TRUE,FALSE)</formula>
    </cfRule>
    <cfRule type="expression" dxfId="1207" priority="2005">
      <formula>IF(AND(AL1070&lt;0, RIGHT(TEXT(AL1070,"0.#"),1)&lt;&gt;"."),TRUE,FALSE)</formula>
    </cfRule>
    <cfRule type="expression" dxfId="1206" priority="2006">
      <formula>IF(AND(AL1070&lt;0, RIGHT(TEXT(AL1070,"0.#"),1)="."),TRUE,FALSE)</formula>
    </cfRule>
  </conditionalFormatting>
  <conditionalFormatting sqref="Y1070:Y1097">
    <cfRule type="expression" dxfId="1205" priority="2001">
      <formula>IF(RIGHT(TEXT(Y1070,"0.#"),1)=".",FALSE,TRUE)</formula>
    </cfRule>
    <cfRule type="expression" dxfId="1204" priority="2002">
      <formula>IF(RIGHT(TEXT(Y1070,"0.#"),1)=".",TRUE,FALSE)</formula>
    </cfRule>
  </conditionalFormatting>
  <conditionalFormatting sqref="AL1068:AO1069">
    <cfRule type="expression" dxfId="1203" priority="1997">
      <formula>IF(AND(AL1068&gt;=0, RIGHT(TEXT(AL1068,"0.#"),1)&lt;&gt;"."),TRUE,FALSE)</formula>
    </cfRule>
    <cfRule type="expression" dxfId="1202" priority="1998">
      <formula>IF(AND(AL1068&gt;=0, RIGHT(TEXT(AL1068,"0.#"),1)="."),TRUE,FALSE)</formula>
    </cfRule>
    <cfRule type="expression" dxfId="1201" priority="1999">
      <formula>IF(AND(AL1068&lt;0, RIGHT(TEXT(AL1068,"0.#"),1)&lt;&gt;"."),TRUE,FALSE)</formula>
    </cfRule>
    <cfRule type="expression" dxfId="1200" priority="2000">
      <formula>IF(AND(AL1068&lt;0, RIGHT(TEXT(AL1068,"0.#"),1)="."),TRUE,FALSE)</formula>
    </cfRule>
  </conditionalFormatting>
  <conditionalFormatting sqref="Y1068:Y1069">
    <cfRule type="expression" dxfId="1199" priority="1995">
      <formula>IF(RIGHT(TEXT(Y1068,"0.#"),1)=".",FALSE,TRUE)</formula>
    </cfRule>
    <cfRule type="expression" dxfId="1198" priority="1996">
      <formula>IF(RIGHT(TEXT(Y1068,"0.#"),1)=".",TRUE,FALSE)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35" max="49" man="1"/>
    <brk id="778"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委託・請負</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阿部 晃士</cp:lastModifiedBy>
  <cp:lastPrinted>2019-05-22T02:03:17Z</cp:lastPrinted>
  <dcterms:created xsi:type="dcterms:W3CDTF">2012-03-13T00:50:25Z</dcterms:created>
  <dcterms:modified xsi:type="dcterms:W3CDTF">2019-08-22T12:13:37Z</dcterms:modified>
</cp:coreProperties>
</file>