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<sst xmlns="http://schemas.openxmlformats.org/spreadsheetml/2006/main" count="2167" uniqueCount="566">
  <si>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</si>
  <si>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</si>
  <si>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</si>
  <si>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</si>
  <si>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</si>
  <si>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</si>
  <si>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</si>
  <si>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</si>
  <si>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</si>
  <si>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</si>
  <si>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</si>
  <si>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</si>
  <si>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</si>
  <si>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</si>
  <si>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</si>
  <si>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</si>
  <si>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</si>
  <si>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</si>
  <si>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</si>
  <si>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</si>
  <si>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</si>
  <si>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</si>
  <si>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</si>
  <si>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</si>
  <si>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</si>
  <si>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</si>
  <si>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</si>
  <si>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</si>
  <si>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</si>
  <si>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</si>
  <si>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</si>
  <si>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</si>
  <si>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</si>
  <si>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</si>
  <si>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</si>
  <si>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</si>
  <si>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</si>
  <si>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</si>
  <si>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</si>
  <si>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</si>
  <si>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</si>
  <si>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</si>
  <si>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</si>
  <si>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</si>
  <si>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</si>
  <si>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</si>
  <si>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</si>
  <si>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</si>
  <si>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</si>
  <si>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</si>
  <si>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</si>
  <si>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</si>
  <si>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</si>
  <si>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</si>
  <si>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</si>
  <si>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</si>
  <si>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</si>
  <si>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</si>
  <si>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</si>
  <si>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</si>
  <si>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</si>
  <si>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</si>
  <si>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</si>
  <si>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</si>
  <si>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</si>
  <si>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</si>
  <si>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</si>
  <si>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</si>
  <si>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</si>
  <si>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</si>
  <si>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</si>
  <si>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</si>
  <si>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</si>
  <si>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</si>
  <si>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</si>
  <si>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</si>
  <si>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</si>
  <si>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</si>
  <si>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</si>
  <si>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</si>
  <si>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</si>
  <si>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</si>
  <si>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</si>
  <si>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</si>
  <si>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</si>
  <si>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</si>
  <si>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</si>
  <si>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</si>
  <si>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</si>
  <si>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</si>
  <si>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</si>
  <si>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</si>
  <si>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</si>
  <si>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</si>
  <si>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</si>
  <si>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</si>
  <si>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</si>
  <si>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</si>
  <si>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</si>
  <si>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</si>
  <si>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</si>
  <si>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</si>
  <si>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</si>
  <si>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</si>
  <si>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</si>
  <si>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</si>
  <si>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</si>
  <si>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</si>
  <si>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</si>
  <si>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</si>
  <si>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</si>
  <si>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</si>
  <si>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</si>
  <si>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</si>
  <si>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</si>
  <si>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</si>
  <si>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</si>
  <si>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</si>
  <si>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</si>
  <si>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</si>
  <si>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</si>
  <si>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</si>
  <si>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</si>
  <si>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</si>
  <si>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</si>
  <si>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</si>
  <si>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</si>
  <si>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</si>
  <si>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</si>
  <si>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</si>
  <si>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</si>
  <si>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</si>
  <si>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</si>
  <si>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</si>
  <si>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</si>
  <si>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</si>
  <si>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</si>
  <si>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</si>
  <si>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</si>
  <si>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</si>
  <si>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</si>
  <si>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</si>
  <si>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</si>
  <si>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</si>
  <si>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</si>
  <si>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</si>
  <si>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</si>
  <si>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</si>
  <si>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</si>
  <si>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</si>
  <si>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</si>
  <si>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</si>
  <si>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</si>
  <si>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</si>
  <si>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</si>
  <si>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</si>
  <si>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</si>
  <si>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</si>
  <si>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</si>
  <si>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</si>
  <si>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</si>
  <si>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</si>
  <si>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</si>
  <si>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</si>
  <si>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</si>
  <si>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</si>
  <si>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</si>
  <si>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</si>
  <si>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</si>
  <si>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</si>
  <si>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</si>
  <si>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</si>
  <si>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</si>
  <si>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</si>
  <si>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</si>
  <si>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</si>
  <si>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</si>
  <si>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</si>
  <si>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</si>
  <si>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</si>
  <si>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</si>
  <si>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</si>
  <si>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</si>
  <si>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</si>
  <si>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</si>
  <si>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</si>
  <si>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</si>
  <si>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</si>
  <si>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</si>
  <si>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</si>
  <si>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</si>
  <si>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</si>
  <si>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</si>
  <si>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</si>
  <si>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</si>
  <si>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</si>
  <si>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</si>
  <si>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</si>
  <si>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</si>
  <si>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</si>
  <si>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</si>
  <si>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</si>
  <si>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</si>
  <si>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</si>
  <si>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</si>
  <si>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</si>
  <si>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</si>
  <si>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</si>
  <si>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</si>
  <si>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</si>
  <si>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</si>
  <si>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</si>
  <si>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</si>
  <si>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</si>
  <si>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</si>
  <si>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</si>
  <si>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</si>
  <si>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</si>
  <si>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</si>
  <si>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</si>
  <si>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</si>
  <si>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</si>
  <si>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</si>
  <si>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</si>
  <si>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</si>
  <si>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</si>
  <si>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</si>
  <si>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</si>
  <si>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</si>
  <si>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</si>
  <si>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</si>
  <si>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</si>
  <si>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</si>
  <si>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</si>
  <si>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</si>
  <si>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</si>
  <si>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</si>
  <si>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</si>
  <si>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</si>
  <si>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</si>
  <si>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</si>
  <si>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</si>
  <si>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</si>
  <si>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</si>
  <si>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</si>
  <si>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</si>
  <si>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</si>
  <si>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</si>
  <si>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</si>
  <si>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</si>
  <si>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</si>
  <si>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</si>
  <si>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</si>
  <si>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</si>
  <si>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</si>
  <si>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</si>
  <si>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</si>
  <si>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</si>
  <si>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</si>
  <si>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</si>
  <si>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</si>
  <si>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</si>
  <si>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</si>
  <si>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</si>
  <si>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</si>
  <si>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</si>
  <si>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</si>
  <si>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</si>
  <si>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</si>
  <si>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</si>
  <si>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</si>
  <si>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</si>
  <si>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</si>
  <si>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</si>
  <si>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</si>
  <si>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</si>
  <si>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</si>
  <si>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</si>
  <si>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</si>
  <si>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</si>
  <si>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</si>
  <si>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</si>
  <si>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</si>
  <si>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</si>
  <si>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</si>
  <si>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</si>
  <si>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</si>
  <si>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</si>
  <si>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</si>
  <si>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</si>
  <si>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</si>
  <si>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</si>
  <si>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</si>
  <si>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</si>
  <si>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</si>
  <si>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</si>
  <si>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</si>
  <si>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</si>
  <si>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</si>
  <si>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</si>
  <si>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</si>
  <si>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</si>
  <si>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</si>
  <si>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</si>
  <si>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</si>
  <si>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</si>
  <si>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</si>
  <si>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</si>
  <si>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</si>
  <si>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</si>
  <si>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</si>
  <si>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</si>
  <si>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</si>
  <si>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</si>
  <si>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</si>
  <si>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</si>
  <si>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</si>
  <si>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</si>
  <si>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</si>
  <si>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</si>
  <si>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</si>
  <si>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</si>
  <si>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</si>
  <si>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</si>
  <si>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</si>
  <si>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</si>
  <si>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</si>
  <si>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</si>
  <si>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</si>
  <si>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</si>
  <si>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</si>
  <si>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</si>
  <si>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</si>
  <si>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</si>
  <si>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</si>
  <si>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</si>
  <si>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</si>
  <si>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</si>
  <si>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</si>
  <si>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</si>
  <si>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</si>
  <si>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</si>
  <si>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</si>
  <si>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</si>
  <si>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</si>
  <si>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</si>
  <si>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</si>
  <si>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</si>
  <si>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</si>
  <si>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</si>
  <si>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</si>
  <si>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</si>
  <si>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</si>
  <si>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</si>
  <si>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</si>
  <si>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</si>
  <si>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</si>
  <si>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</si>
  <si>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</si>
  <si>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</si>
  <si>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</si>
  <si>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</si>
  <si>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</si>
  <si>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</si>
  <si>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</si>
  <si>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</si>
  <si>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</si>
  <si>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</si>
  <si>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</si>
  <si>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</si>
  <si>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</si>
  <si>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</si>
  <si>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</si>
  <si>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</si>
  <si>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</si>
  <si>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</si>
  <si>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</si>
  <si>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</si>
  <si>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</si>
  <si>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</si>
  <si>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</si>
  <si>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</si>
  <si>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</si>
  <si>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</si>
  <si>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</si>
  <si>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</si>
  <si>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</si>
  <si>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</si>
  <si>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</si>
  <si>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</si>
  <si>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</si>
  <si>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</si>
  <si>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</si>
  <si>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</si>
  <si>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</si>
  <si>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</si>
  <si>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</si>
  <si>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</si>
  <si>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</si>
  <si>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</si>
  <si>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</si>
  <si>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</si>
  <si>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</si>
  <si>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</si>
  <si>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</si>
  <si>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</si>
  <si>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</si>
  <si>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</si>
  <si>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</si>
  <si>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</si>
  <si>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</si>
  <si>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</si>
  <si>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</si>
  <si>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</si>
  <si>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</si>
  <si>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</si>
  <si>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</si>
  <si>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</si>
  <si>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</si>
  <si>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</si>
  <si>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</si>
  <si>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</si>
  <si>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</si>
  <si>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</si>
  <si>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</si>
  <si>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</si>
  <si>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</si>
  <si>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</si>
  <si>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</si>
  <si>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</si>
  <si>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</si>
  <si>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</si>
  <si>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</si>
  <si>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</si>
  <si>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</si>
  <si>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</si>
  <si>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</si>
  <si>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</si>
  <si>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</si>
  <si>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</si>
  <si>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</si>
  <si>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</si>
  <si>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</si>
  <si>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</si>
  <si>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</si>
  <si>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</si>
  <si>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</si>
  <si>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</si>
  <si>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</si>
  <si>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</si>
  <si>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</si>
  <si>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</si>
  <si>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</si>
  <si>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</si>
  <si>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</si>
  <si>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</si>
  <si>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</si>
  <si>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</si>
  <si>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</si>
  <si>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</si>
  <si>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</si>
  <si>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</si>
  <si>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</si>
  <si>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</si>
  <si>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</si>
  <si>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</si>
  <si>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</si>
  <si>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</si>
  <si>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</si>
  <si>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</si>
  <si>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</si>
  <si>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</si>
  <si>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</si>
  <si>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</si>
  <si>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</si>
  <si>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</si>
  <si>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</si>
  <si>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</si>
  <si>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</si>
  <si>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クリアランス物管理システム運用費</t>
    <rPh sb="6" eb="7">
      <t>ブツ</t>
    </rPh>
    <rPh sb="7" eb="9">
      <t>カンリ</t>
    </rPh>
    <rPh sb="13" eb="16">
      <t>ウンヨウヒ</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</si>
  <si>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</si>
  <si>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</si>
  <si>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</si>
  <si>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</si>
  <si>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核原料物質、核燃料物質及び原子炉の規制に関する法律第72条の2の2
放射線障害防止法第48条の2</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4" eb="37">
      <t>ホウシャセン</t>
    </rPh>
    <rPh sb="37" eb="39">
      <t>ショウガイ</t>
    </rPh>
    <rPh sb="39" eb="42">
      <t>ボウシホウ</t>
    </rPh>
    <rPh sb="42" eb="43">
      <t>ダイ</t>
    </rPh>
    <rPh sb="45" eb="46">
      <t>ジョウ</t>
    </rPh>
    <phoneticPr fontId="5"/>
  </si>
  <si>
    <t>-</t>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</si>
  <si>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74" eb="76">
      <t>イッパン</t>
    </rPh>
    <rPh sb="77" eb="79">
      <t>サンギョウ</t>
    </rPh>
    <rPh sb="79" eb="82">
      <t>ハイキブツ</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</si>
  <si>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81">
      <t>タチイリケンサ</t>
    </rPh>
    <rPh sb="82" eb="84">
      <t>ジッシ</t>
    </rPh>
    <rPh sb="84" eb="85">
      <t>オヨ</t>
    </rPh>
    <rPh sb="89" eb="90">
      <t>トモナ</t>
    </rPh>
    <rPh sb="91" eb="93">
      <t>チシキ</t>
    </rPh>
    <rPh sb="94" eb="96">
      <t>シュウトク</t>
    </rPh>
    <rPh sb="97" eb="100">
      <t>ホウシャセン</t>
    </rPh>
    <rPh sb="100" eb="102">
      <t>ソクテイ</t>
    </rPh>
    <rPh sb="102" eb="104">
      <t>キキ</t>
    </rPh>
    <rPh sb="105" eb="107">
      <t>テンケン</t>
    </rPh>
    <rPh sb="107" eb="109">
      <t>セイビ</t>
    </rPh>
    <rPh sb="110" eb="111">
      <t>オコナ</t>
    </rPh>
    <phoneticPr fontId="5"/>
  </si>
  <si>
    <t>-</t>
    <phoneticPr fontId="5"/>
  </si>
  <si>
    <t>-</t>
    <phoneticPr fontId="5"/>
  </si>
  <si>
    <t>環境保全調査費</t>
    <rPh sb="0" eb="7">
      <t>カンキョウホゼンチョウサヒ</t>
    </rPh>
    <phoneticPr fontId="5"/>
  </si>
  <si>
    <t>139</t>
    <phoneticPr fontId="5"/>
  </si>
  <si>
    <t>130</t>
    <phoneticPr fontId="5"/>
  </si>
  <si>
    <t>138</t>
    <phoneticPr fontId="5"/>
  </si>
  <si>
    <t>176</t>
    <phoneticPr fontId="5"/>
  </si>
  <si>
    <t>175</t>
    <phoneticPr fontId="5"/>
  </si>
  <si>
    <t>178</t>
    <phoneticPr fontId="5"/>
  </si>
  <si>
    <t>171</t>
    <phoneticPr fontId="5"/>
  </si>
  <si>
    <t>184</t>
    <phoneticPr fontId="5"/>
  </si>
  <si>
    <t>【国庫債務負担行為等】</t>
    <rPh sb="1" eb="3">
      <t>コッコ</t>
    </rPh>
    <rPh sb="3" eb="5">
      <t>サイム</t>
    </rPh>
    <rPh sb="5" eb="7">
      <t>フタン</t>
    </rPh>
    <rPh sb="7" eb="9">
      <t>コウイ</t>
    </rPh>
    <rPh sb="9" eb="10">
      <t>トウ</t>
    </rPh>
    <phoneticPr fontId="5"/>
  </si>
  <si>
    <t>【随意契約（少額）】</t>
    <rPh sb="1" eb="3">
      <t>ズイイ</t>
    </rPh>
    <rPh sb="3" eb="5">
      <t>ケイヤク</t>
    </rPh>
    <rPh sb="6" eb="8">
      <t>ショウガク</t>
    </rPh>
    <phoneticPr fontId="5"/>
  </si>
  <si>
    <t>A.株式会社セック</t>
    <rPh sb="2" eb="6">
      <t>カブシキガイシャ</t>
    </rPh>
    <phoneticPr fontId="5"/>
  </si>
  <si>
    <t>（※百万円未満）</t>
    <rPh sb="2" eb="4">
      <t>ヒャクマン</t>
    </rPh>
    <rPh sb="4" eb="5">
      <t>エン</t>
    </rPh>
    <rPh sb="5" eb="7">
      <t>ミマン</t>
    </rPh>
    <phoneticPr fontId="5"/>
  </si>
  <si>
    <t>B.株式会社日本遮蔽技研</t>
    <rPh sb="2" eb="6">
      <t>カブシキガイシャ</t>
    </rPh>
    <rPh sb="6" eb="8">
      <t>ニホン</t>
    </rPh>
    <rPh sb="8" eb="10">
      <t>シャヘイ</t>
    </rPh>
    <rPh sb="10" eb="12">
      <t>ギケン</t>
    </rPh>
    <phoneticPr fontId="5"/>
  </si>
  <si>
    <t>（※百万円未満）</t>
    <rPh sb="2" eb="7">
      <t>ヒャクマンエンミマン</t>
    </rPh>
    <phoneticPr fontId="5"/>
  </si>
  <si>
    <t>C.公益財団法人原子力安全技術センター</t>
    <rPh sb="2" eb="4">
      <t>コウエキ</t>
    </rPh>
    <rPh sb="4" eb="8">
      <t>ザイダンホウジン</t>
    </rPh>
    <rPh sb="8" eb="11">
      <t>ゲンシリョク</t>
    </rPh>
    <rPh sb="11" eb="13">
      <t>アンゼン</t>
    </rPh>
    <rPh sb="13" eb="15">
      <t>ギジュツ</t>
    </rPh>
    <phoneticPr fontId="5"/>
  </si>
  <si>
    <t>株式会社セック</t>
    <rPh sb="0" eb="4">
      <t>カブシキガイシャ</t>
    </rPh>
    <phoneticPr fontId="5"/>
  </si>
  <si>
    <t>平成27年度から平成31年度までのクリアランス物情報管理システム機能改修及び保守等業務（平成30年度分）</t>
    <rPh sb="0" eb="2">
      <t>ヘイセイ</t>
    </rPh>
    <rPh sb="4" eb="6">
      <t>ネンド</t>
    </rPh>
    <rPh sb="8" eb="10">
      <t>ヘイセイ</t>
    </rPh>
    <rPh sb="12" eb="14">
      <t>ネンド</t>
    </rPh>
    <rPh sb="23" eb="24">
      <t>ブツ</t>
    </rPh>
    <rPh sb="24" eb="26">
      <t>ジョウホウ</t>
    </rPh>
    <rPh sb="26" eb="28">
      <t>カンリ</t>
    </rPh>
    <rPh sb="32" eb="34">
      <t>キノウ</t>
    </rPh>
    <rPh sb="34" eb="36">
      <t>カイシュウ</t>
    </rPh>
    <rPh sb="36" eb="37">
      <t>オヨ</t>
    </rPh>
    <rPh sb="38" eb="41">
      <t>ホシュトウ</t>
    </rPh>
    <rPh sb="41" eb="43">
      <t>ギョウム</t>
    </rPh>
    <rPh sb="44" eb="46">
      <t>ヘイセイ</t>
    </rPh>
    <rPh sb="48" eb="51">
      <t>ネンドブン</t>
    </rPh>
    <phoneticPr fontId="5"/>
  </si>
  <si>
    <t>国庫債務負担行為等</t>
  </si>
  <si>
    <t>株式会社日本遮蔽技研</t>
    <rPh sb="0" eb="4">
      <t>カブシキガイシャ</t>
    </rPh>
    <rPh sb="4" eb="6">
      <t>ニホン</t>
    </rPh>
    <rPh sb="6" eb="8">
      <t>シャヘイ</t>
    </rPh>
    <rPh sb="8" eb="10">
      <t>ギケン</t>
    </rPh>
    <phoneticPr fontId="5"/>
  </si>
  <si>
    <t>放射線測定器についての保守点検業務</t>
    <rPh sb="0" eb="3">
      <t>ホウシャセン</t>
    </rPh>
    <rPh sb="3" eb="6">
      <t>ソクテイキ</t>
    </rPh>
    <rPh sb="11" eb="13">
      <t>ホシュ</t>
    </rPh>
    <rPh sb="13" eb="15">
      <t>テンケン</t>
    </rPh>
    <rPh sb="15" eb="17">
      <t>ギョウム</t>
    </rPh>
    <phoneticPr fontId="5"/>
  </si>
  <si>
    <t>公益財団法人原子力安全技術センター</t>
    <rPh sb="0" eb="13">
      <t>コウエキザイダンホウジンゲンシリョクアンゼンギジュツ</t>
    </rPh>
    <phoneticPr fontId="5"/>
  </si>
  <si>
    <t>クリアランス制度に関する人材育成ツール作成業務</t>
    <rPh sb="6" eb="8">
      <t>セイド</t>
    </rPh>
    <rPh sb="9" eb="10">
      <t>カン</t>
    </rPh>
    <rPh sb="12" eb="14">
      <t>ジンザイ</t>
    </rPh>
    <rPh sb="14" eb="16">
      <t>イクセイ</t>
    </rPh>
    <rPh sb="19" eb="21">
      <t>サクセイ</t>
    </rPh>
    <rPh sb="21" eb="23">
      <t>ギョウム</t>
    </rPh>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</si>
  <si>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</si>
  <si>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</si>
  <si>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</si>
  <si>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核原料物質、核燃料物質及び原子炉の規制に関する法律第72条の2の2に基づき実施しているところである。</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5" eb="26">
      <t>ダイ</t>
    </rPh>
    <rPh sb="28" eb="29">
      <t>ジョウ</t>
    </rPh>
    <rPh sb="34" eb="35">
      <t>モト</t>
    </rPh>
    <rPh sb="37" eb="39">
      <t>ジッシ</t>
    </rPh>
    <phoneticPr fontId="5"/>
  </si>
  <si>
    <t>クリアランス物排出件数の把握</t>
    <rPh sb="6" eb="7">
      <t>ブツ</t>
    </rPh>
    <rPh sb="7" eb="9">
      <t>ハイシュツ</t>
    </rPh>
    <rPh sb="9" eb="11">
      <t>ケンスウ</t>
    </rPh>
    <rPh sb="12" eb="14">
      <t>ハアク</t>
    </rPh>
    <phoneticPr fontId="5"/>
  </si>
  <si>
    <t>執行額／排出件数　　　　　　　　　　　　　　</t>
    <rPh sb="0" eb="2">
      <t>シッコウ</t>
    </rPh>
    <rPh sb="2" eb="3">
      <t>ガク</t>
    </rPh>
    <rPh sb="4" eb="6">
      <t>ハイシュツ</t>
    </rPh>
    <rPh sb="6" eb="8">
      <t>ケンスウ</t>
    </rPh>
    <phoneticPr fontId="5"/>
  </si>
  <si>
    <t>百万円／排出件数</t>
    <rPh sb="0" eb="2">
      <t>ヒャクマン</t>
    </rPh>
    <rPh sb="2" eb="3">
      <t>エン</t>
    </rPh>
    <rPh sb="4" eb="6">
      <t>ハイシュツ</t>
    </rPh>
    <rPh sb="6" eb="8">
      <t>ケンスウ</t>
    </rPh>
    <phoneticPr fontId="5"/>
  </si>
  <si>
    <t>執行額/排出件数</t>
    <rPh sb="0" eb="2">
      <t>シッコウ</t>
    </rPh>
    <rPh sb="2" eb="3">
      <t>ガク</t>
    </rPh>
    <rPh sb="4" eb="6">
      <t>ハイシュツ</t>
    </rPh>
    <rPh sb="6" eb="8">
      <t>ケンスウ</t>
    </rPh>
    <phoneticPr fontId="5"/>
  </si>
  <si>
    <t>1/1</t>
    <phoneticPr fontId="5"/>
  </si>
  <si>
    <t>-</t>
    <phoneticPr fontId="5"/>
  </si>
  <si>
    <t>４．廃棄物・リサイクル対策の推進</t>
    <rPh sb="2" eb="5">
      <t>ハイキブツ</t>
    </rPh>
    <rPh sb="11" eb="13">
      <t>タイサク</t>
    </rPh>
    <rPh sb="14" eb="16">
      <t>スイシン</t>
    </rPh>
    <phoneticPr fontId="5"/>
  </si>
  <si>
    <t>クリアランス物のトレーサビリティが確保出来ていない事案</t>
    <rPh sb="6" eb="7">
      <t>ブツ</t>
    </rPh>
    <rPh sb="17" eb="19">
      <t>カクホ</t>
    </rPh>
    <rPh sb="19" eb="21">
      <t>デキ</t>
    </rPh>
    <rPh sb="25" eb="27">
      <t>ジアン</t>
    </rPh>
    <phoneticPr fontId="5"/>
  </si>
  <si>
    <t>件</t>
    <rPh sb="0" eb="1">
      <t>ケン</t>
    </rPh>
    <phoneticPr fontId="5"/>
  </si>
  <si>
    <t>-</t>
    <phoneticPr fontId="5"/>
  </si>
  <si>
    <t>-</t>
    <phoneticPr fontId="5"/>
  </si>
  <si>
    <t>＜達成手段の目標＞
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
＜施策の達成すべき目標（測定指標）への寄与の内容＞
有害物質等を含む廃棄物の適正管理の実現を推進</t>
    <rPh sb="1" eb="3">
      <t>タッセイ</t>
    </rPh>
    <rPh sb="3" eb="5">
      <t>シュダン</t>
    </rPh>
    <rPh sb="6" eb="8">
      <t>モクヒョウ</t>
    </rPh>
    <rPh sb="16" eb="18">
      <t>セイド</t>
    </rPh>
    <rPh sb="19" eb="22">
      <t>カクネンリョウ</t>
    </rPh>
    <rPh sb="22" eb="24">
      <t>ブッシツ</t>
    </rPh>
    <rPh sb="28" eb="30">
      <t>オセン</t>
    </rPh>
    <rPh sb="33" eb="34">
      <t>ブツ</t>
    </rPh>
    <rPh sb="38" eb="41">
      <t>ホウシャノウ</t>
    </rPh>
    <rPh sb="41" eb="43">
      <t>ノウド</t>
    </rPh>
    <rPh sb="44" eb="45">
      <t>クニ</t>
    </rPh>
    <rPh sb="46" eb="47">
      <t>サダ</t>
    </rPh>
    <rPh sb="49" eb="52">
      <t>キジュンチ</t>
    </rPh>
    <rPh sb="52" eb="54">
      <t>イカ</t>
    </rPh>
    <rPh sb="61" eb="64">
      <t>ユウカブツ</t>
    </rPh>
    <rPh sb="65" eb="67">
      <t>ドウヨウ</t>
    </rPh>
    <rPh sb="68" eb="70">
      <t>シゲン</t>
    </rPh>
    <rPh sb="73" eb="75">
      <t>ユウコウ</t>
    </rPh>
    <rPh sb="76" eb="79">
      <t>サイリヨウ</t>
    </rPh>
    <rPh sb="84" eb="86">
      <t>イッパン</t>
    </rPh>
    <rPh sb="87" eb="89">
      <t>サンギョウ</t>
    </rPh>
    <rPh sb="89" eb="92">
      <t>ハイキブツ</t>
    </rPh>
    <rPh sb="95" eb="97">
      <t>テキセイ</t>
    </rPh>
    <rPh sb="98" eb="100">
      <t>ショブン</t>
    </rPh>
    <rPh sb="101" eb="102">
      <t>オコナ</t>
    </rPh>
    <rPh sb="106" eb="108">
      <t>カノウ</t>
    </rPh>
    <rPh sb="111" eb="113">
      <t>セイド</t>
    </rPh>
    <rPh sb="115" eb="117">
      <t>ドウニュウ</t>
    </rPh>
    <rPh sb="122" eb="125">
      <t>ホンセイド</t>
    </rPh>
    <rPh sb="126" eb="128">
      <t>ゲンカク</t>
    </rPh>
    <rPh sb="129" eb="131">
      <t>ウンヨウ</t>
    </rPh>
    <rPh sb="132" eb="133">
      <t>オコナ</t>
    </rPh>
    <rPh sb="139" eb="141">
      <t>マンイチ</t>
    </rPh>
    <rPh sb="142" eb="144">
      <t>ジタイ</t>
    </rPh>
    <rPh sb="146" eb="148">
      <t>タイオウ</t>
    </rPh>
    <rPh sb="162" eb="165">
      <t>ハイキブツ</t>
    </rPh>
    <rPh sb="166" eb="169">
      <t>ホウシャノウ</t>
    </rPh>
    <rPh sb="169" eb="171">
      <t>ノウド</t>
    </rPh>
    <rPh sb="172" eb="173">
      <t>クニ</t>
    </rPh>
    <rPh sb="174" eb="175">
      <t>サダ</t>
    </rPh>
    <rPh sb="177" eb="180">
      <t>キジュンチ</t>
    </rPh>
    <rPh sb="180" eb="182">
      <t>イカ</t>
    </rPh>
    <rPh sb="188" eb="190">
      <t>カクニン</t>
    </rPh>
    <rPh sb="196" eb="197">
      <t>トウ</t>
    </rPh>
    <rPh sb="207" eb="209">
      <t>リレキ</t>
    </rPh>
    <rPh sb="210" eb="213">
      <t>ショザイチ</t>
    </rPh>
    <rPh sb="213" eb="214">
      <t>トウ</t>
    </rPh>
    <rPh sb="215" eb="217">
      <t>ツイセキ</t>
    </rPh>
    <rPh sb="224" eb="226">
      <t>カクホ</t>
    </rPh>
    <rPh sb="231" eb="233">
      <t>モクテキ</t>
    </rPh>
    <rPh sb="239" eb="241">
      <t>タッセイ</t>
    </rPh>
    <rPh sb="241" eb="243">
      <t>シュダン</t>
    </rPh>
    <rPh sb="244" eb="246">
      <t>ガイヨウ</t>
    </rPh>
    <rPh sb="248" eb="251">
      <t>ゲンシロ</t>
    </rPh>
    <rPh sb="251" eb="252">
      <t>トウ</t>
    </rPh>
    <rPh sb="252" eb="255">
      <t>キセイホウ</t>
    </rPh>
    <rPh sb="255" eb="256">
      <t>オヨ</t>
    </rPh>
    <rPh sb="257" eb="260">
      <t>ホウシャセン</t>
    </rPh>
    <rPh sb="260" eb="262">
      <t>ショウガイ</t>
    </rPh>
    <rPh sb="262" eb="265">
      <t>ボウシホウ</t>
    </rPh>
    <rPh sb="266" eb="267">
      <t>モト</t>
    </rPh>
    <rPh sb="269" eb="271">
      <t>ハイシュツ</t>
    </rPh>
    <rPh sb="280" eb="281">
      <t>ブツ</t>
    </rPh>
    <rPh sb="291" eb="293">
      <t>カクホ</t>
    </rPh>
    <rPh sb="298" eb="300">
      <t>カンリ</t>
    </rPh>
    <rPh sb="305" eb="307">
      <t>ウンヨウ</t>
    </rPh>
    <rPh sb="307" eb="308">
      <t>トウ</t>
    </rPh>
    <rPh sb="315" eb="317">
      <t>チホウ</t>
    </rPh>
    <rPh sb="317" eb="319">
      <t>カンキョウ</t>
    </rPh>
    <rPh sb="319" eb="322">
      <t>ジムショ</t>
    </rPh>
    <rPh sb="325" eb="329">
      <t>タチイリケンサ</t>
    </rPh>
    <rPh sb="330" eb="332">
      <t>ジッシ</t>
    </rPh>
    <rPh sb="332" eb="333">
      <t>オヨ</t>
    </rPh>
    <rPh sb="337" eb="338">
      <t>トモナ</t>
    </rPh>
    <rPh sb="339" eb="341">
      <t>チシキ</t>
    </rPh>
    <rPh sb="342" eb="344">
      <t>シュウトク</t>
    </rPh>
    <rPh sb="345" eb="348">
      <t>ホウシャセン</t>
    </rPh>
    <rPh sb="348" eb="350">
      <t>ソクテイ</t>
    </rPh>
    <rPh sb="350" eb="352">
      <t>キキ</t>
    </rPh>
    <rPh sb="353" eb="355">
      <t>テンケン</t>
    </rPh>
    <rPh sb="355" eb="357">
      <t>セイビ</t>
    </rPh>
    <rPh sb="358" eb="359">
      <t>オコナ</t>
    </rPh>
    <rPh sb="363" eb="365">
      <t>セサク</t>
    </rPh>
    <rPh sb="366" eb="368">
      <t>タッセイ</t>
    </rPh>
    <rPh sb="371" eb="373">
      <t>モクヒョウ</t>
    </rPh>
    <rPh sb="374" eb="376">
      <t>ソクテイ</t>
    </rPh>
    <rPh sb="376" eb="378">
      <t>シヒョウ</t>
    </rPh>
    <rPh sb="381" eb="383">
      <t>キヨ</t>
    </rPh>
    <rPh sb="384" eb="386">
      <t>ナイヨウ</t>
    </rPh>
    <rPh sb="388" eb="390">
      <t>ユウガイ</t>
    </rPh>
    <rPh sb="390" eb="392">
      <t>ブッシツ</t>
    </rPh>
    <rPh sb="392" eb="393">
      <t>トウ</t>
    </rPh>
    <rPh sb="394" eb="395">
      <t>フク</t>
    </rPh>
    <rPh sb="396" eb="399">
      <t>ハイキブツ</t>
    </rPh>
    <rPh sb="400" eb="404">
      <t>テキセイカンリ</t>
    </rPh>
    <rPh sb="405" eb="407">
      <t>ジツゲン</t>
    </rPh>
    <rPh sb="408" eb="410">
      <t>スイシン</t>
    </rPh>
    <phoneticPr fontId="5"/>
  </si>
  <si>
    <t>クリアランス物のトレーサビリティを確保し、国民の安全・安心に資するものである。</t>
    <rPh sb="6" eb="7">
      <t>ブツ</t>
    </rPh>
    <rPh sb="17" eb="19">
      <t>カクホ</t>
    </rPh>
    <rPh sb="21" eb="23">
      <t>コクミン</t>
    </rPh>
    <rPh sb="24" eb="26">
      <t>アンゼン</t>
    </rPh>
    <rPh sb="27" eb="29">
      <t>アンシン</t>
    </rPh>
    <rPh sb="30" eb="31">
      <t>シ</t>
    </rPh>
    <phoneticPr fontId="5"/>
  </si>
  <si>
    <t>クリアランス物のトレーサビリティを公平に確保するうえで、国が実施すべき事業である。</t>
    <rPh sb="6" eb="7">
      <t>ブツ</t>
    </rPh>
    <rPh sb="17" eb="19">
      <t>コウヘイ</t>
    </rPh>
    <rPh sb="20" eb="22">
      <t>カクホ</t>
    </rPh>
    <rPh sb="28" eb="29">
      <t>クニ</t>
    </rPh>
    <rPh sb="30" eb="32">
      <t>ジッシ</t>
    </rPh>
    <rPh sb="35" eb="37">
      <t>ジギョウ</t>
    </rPh>
    <phoneticPr fontId="5"/>
  </si>
  <si>
    <t>クリアランス物のトレーサビリティを確保するため、一元的なデータベースで管理することが必要かつ合理的である。</t>
    <rPh sb="6" eb="7">
      <t>ブツ</t>
    </rPh>
    <rPh sb="17" eb="19">
      <t>カクホ</t>
    </rPh>
    <rPh sb="24" eb="27">
      <t>イチゲンテキ</t>
    </rPh>
    <rPh sb="35" eb="37">
      <t>カンリ</t>
    </rPh>
    <rPh sb="42" eb="44">
      <t>ヒツヨウ</t>
    </rPh>
    <rPh sb="46" eb="49">
      <t>ゴウリテキ</t>
    </rPh>
    <phoneticPr fontId="5"/>
  </si>
  <si>
    <t>無</t>
  </si>
  <si>
    <t>‐</t>
  </si>
  <si>
    <t>（特殊要因（政府共通PF移行経費）が計上されているH27年度を除き）低水準を維持している。</t>
    <rPh sb="1" eb="3">
      <t>トクシュ</t>
    </rPh>
    <rPh sb="3" eb="5">
      <t>ヨウイン</t>
    </rPh>
    <rPh sb="6" eb="8">
      <t>セイフ</t>
    </rPh>
    <rPh sb="8" eb="10">
      <t>キョウツウ</t>
    </rPh>
    <rPh sb="12" eb="14">
      <t>イコウ</t>
    </rPh>
    <rPh sb="14" eb="16">
      <t>ケイヒ</t>
    </rPh>
    <rPh sb="18" eb="20">
      <t>ケイジョウ</t>
    </rPh>
    <rPh sb="28" eb="30">
      <t>ネンド</t>
    </rPh>
    <rPh sb="31" eb="32">
      <t>ノゾ</t>
    </rPh>
    <rPh sb="34" eb="37">
      <t>テイスイジュン</t>
    </rPh>
    <rPh sb="38" eb="40">
      <t>イジ</t>
    </rPh>
    <phoneticPr fontId="5"/>
  </si>
  <si>
    <t>システムの管理に当たり必要最低限の内容としている。</t>
    <rPh sb="5" eb="7">
      <t>カンリ</t>
    </rPh>
    <rPh sb="8" eb="9">
      <t>ア</t>
    </rPh>
    <rPh sb="11" eb="13">
      <t>ヒツヨウ</t>
    </rPh>
    <rPh sb="13" eb="16">
      <t>サイテイゲン</t>
    </rPh>
    <rPh sb="17" eb="19">
      <t>ナイヨウ</t>
    </rPh>
    <phoneticPr fontId="5"/>
  </si>
  <si>
    <t>主務大臣からの通知に併せて、クリアランス物の排出事業者と随時調整を行う等、効率化に向けた取組を実施している。</t>
    <rPh sb="0" eb="2">
      <t>シュム</t>
    </rPh>
    <rPh sb="2" eb="4">
      <t>ダイジン</t>
    </rPh>
    <rPh sb="7" eb="9">
      <t>ツウチ</t>
    </rPh>
    <rPh sb="10" eb="11">
      <t>アワ</t>
    </rPh>
    <rPh sb="20" eb="21">
      <t>ブツ</t>
    </rPh>
    <rPh sb="22" eb="24">
      <t>ハイシュツ</t>
    </rPh>
    <rPh sb="24" eb="27">
      <t>ジギョウシャ</t>
    </rPh>
    <rPh sb="28" eb="30">
      <t>ズイジ</t>
    </rPh>
    <rPh sb="30" eb="32">
      <t>チョウセイ</t>
    </rPh>
    <rPh sb="33" eb="34">
      <t>オコナ</t>
    </rPh>
    <rPh sb="35" eb="36">
      <t>トウ</t>
    </rPh>
    <rPh sb="37" eb="40">
      <t>コウリツカ</t>
    </rPh>
    <rPh sb="41" eb="42">
      <t>ム</t>
    </rPh>
    <rPh sb="44" eb="46">
      <t>トリクミ</t>
    </rPh>
    <rPh sb="47" eb="49">
      <t>ジッシ</t>
    </rPh>
    <phoneticPr fontId="5"/>
  </si>
  <si>
    <t>クリアランスのトレーサビリティが確保されており、成果目標に見合ったものとなっている。</t>
    <rPh sb="16" eb="18">
      <t>カクホ</t>
    </rPh>
    <rPh sb="24" eb="26">
      <t>セイカ</t>
    </rPh>
    <rPh sb="26" eb="28">
      <t>モクヒョウ</t>
    </rPh>
    <rPh sb="29" eb="31">
      <t>ミア</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</si>
  <si>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0">
      <t>ヨサン</t>
    </rPh>
    <rPh sb="20" eb="21">
      <t>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</si>
  <si>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クリアランス物として報告があったもののトレーサビリティを全て確認することにより確保されており、見合ったものになっている。</t>
    <rPh sb="6" eb="7">
      <t>ブツ</t>
    </rPh>
    <rPh sb="10" eb="12">
      <t>ホウコク</t>
    </rPh>
    <rPh sb="28" eb="29">
      <t>スベ</t>
    </rPh>
    <rPh sb="30" eb="32">
      <t>カクニン</t>
    </rPh>
    <rPh sb="39" eb="41">
      <t>カクホ</t>
    </rPh>
    <rPh sb="47" eb="49">
      <t>ミア</t>
    </rPh>
    <phoneticPr fontId="5"/>
  </si>
  <si>
    <t>クリアランス物の情報入力、確認の際に活用している。</t>
    <rPh sb="6" eb="7">
      <t>ブツ</t>
    </rPh>
    <rPh sb="8" eb="10">
      <t>ジョウホウ</t>
    </rPh>
    <rPh sb="10" eb="12">
      <t>ニュウリョク</t>
    </rPh>
    <rPh sb="13" eb="15">
      <t>カクニン</t>
    </rPh>
    <rPh sb="16" eb="17">
      <t>サイ</t>
    </rPh>
    <rPh sb="18" eb="20">
      <t>カツヨウ</t>
    </rPh>
    <phoneticPr fontId="5"/>
  </si>
  <si>
    <t>クリアランス物情報管理システムのスタンドアロン化（専用端末を用意し、当該端末内で当該システムを運用する方法）に加え、排出事業者との調整や地方環境事務所職員への研修会の開催等により、クリアランス物のトレーサビリティの確保に努めている。</t>
    <rPh sb="6" eb="7">
      <t>ブツ</t>
    </rPh>
    <rPh sb="7" eb="9">
      <t>ジョウホウ</t>
    </rPh>
    <rPh sb="9" eb="11">
      <t>カンリ</t>
    </rPh>
    <rPh sb="23" eb="24">
      <t>カ</t>
    </rPh>
    <rPh sb="25" eb="27">
      <t>センヨウ</t>
    </rPh>
    <rPh sb="27" eb="29">
      <t>タンマツ</t>
    </rPh>
    <rPh sb="30" eb="32">
      <t>ヨウイ</t>
    </rPh>
    <rPh sb="34" eb="36">
      <t>トウガイ</t>
    </rPh>
    <rPh sb="36" eb="38">
      <t>タンマツ</t>
    </rPh>
    <rPh sb="38" eb="39">
      <t>ナイ</t>
    </rPh>
    <rPh sb="40" eb="42">
      <t>トウガイ</t>
    </rPh>
    <rPh sb="47" eb="49">
      <t>ウンヨウ</t>
    </rPh>
    <rPh sb="51" eb="53">
      <t>ホウホウ</t>
    </rPh>
    <rPh sb="55" eb="56">
      <t>クワ</t>
    </rPh>
    <rPh sb="58" eb="60">
      <t>ハイシュツ</t>
    </rPh>
    <rPh sb="60" eb="63">
      <t>ジギョウシャ</t>
    </rPh>
    <rPh sb="65" eb="67">
      <t>チョウセイ</t>
    </rPh>
    <rPh sb="68" eb="70">
      <t>チホウ</t>
    </rPh>
    <rPh sb="70" eb="72">
      <t>カンキョウ</t>
    </rPh>
    <rPh sb="72" eb="75">
      <t>ジムショ</t>
    </rPh>
    <rPh sb="75" eb="77">
      <t>ショクイン</t>
    </rPh>
    <rPh sb="79" eb="82">
      <t>ケンシュウカイ</t>
    </rPh>
    <rPh sb="83" eb="85">
      <t>カイサイ</t>
    </rPh>
    <rPh sb="85" eb="86">
      <t>トウ</t>
    </rPh>
    <rPh sb="96" eb="97">
      <t>ブツ</t>
    </rPh>
    <rPh sb="107" eb="109">
      <t>カクホ</t>
    </rPh>
    <rPh sb="110" eb="111">
      <t>ツト</t>
    </rPh>
    <phoneticPr fontId="5"/>
  </si>
  <si>
    <t>引き続き、効果的・効率的な実施に努める。</t>
    <rPh sb="0" eb="1">
      <t>ヒ</t>
    </rPh>
    <rPh sb="2" eb="3">
      <t>ツヅ</t>
    </rPh>
    <rPh sb="5" eb="8">
      <t>コウカテキ</t>
    </rPh>
    <rPh sb="9" eb="12">
      <t>コウリツテキ</t>
    </rPh>
    <rPh sb="13" eb="15">
      <t>ジッシ</t>
    </rPh>
    <rPh sb="16" eb="17">
      <t>ツト</t>
    </rPh>
    <phoneticPr fontId="5"/>
  </si>
  <si>
    <t>-</t>
    <phoneticPr fontId="5"/>
  </si>
  <si>
    <t>-</t>
    <phoneticPr fontId="5"/>
  </si>
  <si>
    <t>-</t>
  </si>
  <si>
    <t>-</t>
    <phoneticPr fontId="5"/>
  </si>
  <si>
    <t>1/0</t>
    <phoneticPr fontId="5"/>
  </si>
  <si>
    <t>2/0</t>
    <phoneticPr fontId="5"/>
  </si>
  <si>
    <t>2/1</t>
    <phoneticPr fontId="5"/>
  </si>
  <si>
    <t>-</t>
    <phoneticPr fontId="5"/>
  </si>
  <si>
    <t>-</t>
    <phoneticPr fontId="5"/>
  </si>
  <si>
    <t>-</t>
    <phoneticPr fontId="5"/>
  </si>
  <si>
    <t>-</t>
    <phoneticPr fontId="5"/>
  </si>
  <si>
    <t>-</t>
    <phoneticPr fontId="5"/>
  </si>
  <si>
    <t>-</t>
    <phoneticPr fontId="5"/>
  </si>
  <si>
    <t>-</t>
    <phoneticPr fontId="5"/>
  </si>
  <si>
    <t>国庫債務による契約時に、一般競争入札を利用し、競争性を確保しながら支出先を選定している。</t>
    <rPh sb="0" eb="2">
      <t>コッコ</t>
    </rPh>
    <rPh sb="2" eb="4">
      <t>サイム</t>
    </rPh>
    <rPh sb="7" eb="10">
      <t>ケイヤクジ</t>
    </rPh>
    <rPh sb="12" eb="14">
      <t>イッパン</t>
    </rPh>
    <rPh sb="14" eb="16">
      <t>キョウソウ</t>
    </rPh>
    <rPh sb="16" eb="18">
      <t>ニュウサツ</t>
    </rPh>
    <rPh sb="19" eb="21">
      <t>リヨウ</t>
    </rPh>
    <rPh sb="23" eb="26">
      <t>キョウソウセイ</t>
    </rPh>
    <rPh sb="27" eb="29">
      <t>カクホ</t>
    </rPh>
    <rPh sb="33" eb="36">
      <t>シシュツサキ</t>
    </rPh>
    <rPh sb="37" eb="39">
      <t>センテイ</t>
    </rPh>
    <phoneticPr fontId="5"/>
  </si>
  <si>
    <t>-</t>
    <phoneticPr fontId="5"/>
  </si>
  <si>
    <t>システム改修の事前調査・仕様書案作成等を実施する予定だったが、関係省庁や電気事業者においてフリーリリースに向けた議論が急速に活性化していることを踏まえつつ、フリーリリースに応じたシステムのあり方が決まらない段階で、直ちにシステム改修の検討をするべきでないとの状況となり、平成30年度には実施しなかったため。
また、毎年講習会を実施し、地方環境事務所職員の立入検査に必要な知識・技術の蓄積を図ってきた。一方で、平成30年度は、各事務所の担当の人事異動の状況を踏まえ、必ずしも開催する必要性は無く、開催を見合わせたため。</t>
    <rPh sb="4" eb="6">
      <t>カイシュウ</t>
    </rPh>
    <rPh sb="7" eb="9">
      <t>ジゼン</t>
    </rPh>
    <rPh sb="9" eb="11">
      <t>チョウサ</t>
    </rPh>
    <rPh sb="12" eb="15">
      <t>シヨウショ</t>
    </rPh>
    <rPh sb="15" eb="16">
      <t>アン</t>
    </rPh>
    <rPh sb="16" eb="18">
      <t>サクセイ</t>
    </rPh>
    <rPh sb="18" eb="19">
      <t>トウ</t>
    </rPh>
    <rPh sb="20" eb="22">
      <t>ジッシ</t>
    </rPh>
    <rPh sb="24" eb="26">
      <t>ヨテイ</t>
    </rPh>
    <rPh sb="31" eb="33">
      <t>カンケイ</t>
    </rPh>
    <rPh sb="33" eb="35">
      <t>ショウチョウ</t>
    </rPh>
    <rPh sb="36" eb="38">
      <t>デンキ</t>
    </rPh>
    <rPh sb="38" eb="41">
      <t>ジギョウシャ</t>
    </rPh>
    <rPh sb="53" eb="54">
      <t>ム</t>
    </rPh>
    <rPh sb="56" eb="58">
      <t>ギロン</t>
    </rPh>
    <rPh sb="59" eb="61">
      <t>キュウソク</t>
    </rPh>
    <rPh sb="62" eb="65">
      <t>カッセイカ</t>
    </rPh>
    <rPh sb="72" eb="73">
      <t>フ</t>
    </rPh>
    <rPh sb="86" eb="87">
      <t>オウ</t>
    </rPh>
    <rPh sb="96" eb="97">
      <t>カタ</t>
    </rPh>
    <rPh sb="98" eb="99">
      <t>キ</t>
    </rPh>
    <rPh sb="103" eb="105">
      <t>ダンカイ</t>
    </rPh>
    <rPh sb="107" eb="108">
      <t>タダ</t>
    </rPh>
    <rPh sb="114" eb="116">
      <t>カイシュウ</t>
    </rPh>
    <rPh sb="117" eb="119">
      <t>ケントウ</t>
    </rPh>
    <rPh sb="129" eb="131">
      <t>ジョウキョウ</t>
    </rPh>
    <rPh sb="135" eb="137">
      <t>ヘイセイ</t>
    </rPh>
    <rPh sb="139" eb="141">
      <t>ネンド</t>
    </rPh>
    <rPh sb="143" eb="145">
      <t>ジッシ</t>
    </rPh>
    <phoneticPr fontId="5"/>
  </si>
  <si>
    <t>本事業で管理していた情報システムを廃止し、管理していた情報を政府共通NW/LGWAN掲示板システムを活用することとしたことによる減額。</t>
    <phoneticPr fontId="5"/>
  </si>
  <si>
    <t>外部有識者点検対象外</t>
    <phoneticPr fontId="5"/>
  </si>
  <si>
    <t>引き続き、より効果的・効率的な事業の実施に努め、クリアランス制度の厳格な運用に努めること。</t>
    <phoneticPr fontId="5"/>
  </si>
  <si>
    <t>引き続き、より効果的・効率的な事業の実施及びクリアランス制度の厳格な運用に努めていきたい。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</si>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</sst>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23</xdr:col>
      <xdr:colOff>77762</xdr:colOff>
      <xdr:row>743</xdr:row>
      <xdr:rowOff>323397</xdr:rowOff>
    </xdr:to>
    <xdr:sp macro="" textlink="">
      <xdr:nvSpPr>
        <xdr:cNvPr id="3" name="テキスト ボックス 2"/>
        <xdr:cNvSpPr txBox="1"/>
      </xdr:nvSpPr>
      <xdr:spPr>
        <a:xfrm>
          <a:off x="2011680" y="50314860"/>
          <a:ext cx="2272322" cy="10396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2.2</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17</xdr:col>
      <xdr:colOff>10297</xdr:colOff>
      <xdr:row>743</xdr:row>
      <xdr:rowOff>315233</xdr:rowOff>
    </xdr:from>
    <xdr:to>
      <xdr:col>17</xdr:col>
      <xdr:colOff>26079</xdr:colOff>
      <xdr:row>759</xdr:row>
      <xdr:rowOff>0</xdr:rowOff>
    </xdr:to>
    <xdr:cxnSp macro="">
      <xdr:nvCxnSpPr>
        <xdr:cNvPr id="4" name="直線コネクタ 3"/>
        <xdr:cNvCxnSpPr/>
      </xdr:nvCxnSpPr>
      <xdr:spPr>
        <a:xfrm flipH="1">
          <a:off x="3161270" y="230150909"/>
          <a:ext cx="15782" cy="63162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27668</xdr:colOff>
      <xdr:row>745</xdr:row>
      <xdr:rowOff>203430</xdr:rowOff>
    </xdr:from>
    <xdr:to>
      <xdr:col>32</xdr:col>
      <xdr:colOff>104297</xdr:colOff>
      <xdr:row>748</xdr:row>
      <xdr:rowOff>168504</xdr:rowOff>
    </xdr:to>
    <xdr:sp macro="" textlink="">
      <xdr:nvSpPr>
        <xdr:cNvPr id="5" name="テキスト ボックス 4"/>
        <xdr:cNvSpPr txBox="1"/>
      </xdr:nvSpPr>
      <xdr:spPr>
        <a:xfrm>
          <a:off x="3685268" y="51943230"/>
          <a:ext cx="2271189" cy="10318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株式会社セック</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20412</xdr:colOff>
      <xdr:row>748</xdr:row>
      <xdr:rowOff>334510</xdr:rowOff>
    </xdr:from>
    <xdr:to>
      <xdr:col>32</xdr:col>
      <xdr:colOff>87451</xdr:colOff>
      <xdr:row>750</xdr:row>
      <xdr:rowOff>286885</xdr:rowOff>
    </xdr:to>
    <xdr:sp macro="" textlink="">
      <xdr:nvSpPr>
        <xdr:cNvPr id="6" name="大かっこ 5"/>
        <xdr:cNvSpPr/>
      </xdr:nvSpPr>
      <xdr:spPr>
        <a:xfrm>
          <a:off x="3678012" y="53141110"/>
          <a:ext cx="2261599" cy="66865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endParaRPr lang="ja-JP" altLang="ja-JP">
            <a:solidFill>
              <a:sysClr val="windowText" lastClr="000000"/>
            </a:solidFill>
            <a:effectLst/>
          </a:endParaRPr>
        </a:p>
      </xdr:txBody>
    </xdr:sp>
    <xdr:clientData/>
  </xdr:twoCellAnchor>
  <xdr:twoCellAnchor>
    <xdr:from>
      <xdr:col>20</xdr:col>
      <xdr:colOff>25855</xdr:colOff>
      <xdr:row>752</xdr:row>
      <xdr:rowOff>217494</xdr:rowOff>
    </xdr:from>
    <xdr:to>
      <xdr:col>32</xdr:col>
      <xdr:colOff>102484</xdr:colOff>
      <xdr:row>755</xdr:row>
      <xdr:rowOff>182568</xdr:rowOff>
    </xdr:to>
    <xdr:sp macro="" textlink="">
      <xdr:nvSpPr>
        <xdr:cNvPr id="7" name="テキスト ボックス 6"/>
        <xdr:cNvSpPr txBox="1"/>
      </xdr:nvSpPr>
      <xdr:spPr>
        <a:xfrm>
          <a:off x="3683455" y="54456654"/>
          <a:ext cx="2271189" cy="10318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株式会社日本遮蔽技研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17465</xdr:colOff>
      <xdr:row>755</xdr:row>
      <xdr:rowOff>348575</xdr:rowOff>
    </xdr:from>
    <xdr:to>
      <xdr:col>32</xdr:col>
      <xdr:colOff>85638</xdr:colOff>
      <xdr:row>756</xdr:row>
      <xdr:rowOff>491508</xdr:rowOff>
    </xdr:to>
    <xdr:sp macro="" textlink="">
      <xdr:nvSpPr>
        <xdr:cNvPr id="8" name="大かっこ 7"/>
        <xdr:cNvSpPr/>
      </xdr:nvSpPr>
      <xdr:spPr>
        <a:xfrm>
          <a:off x="3675065" y="55654535"/>
          <a:ext cx="2262733" cy="50107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放射線測定器についての保守点検業務</a:t>
          </a:r>
          <a:endParaRPr lang="ja-JP" altLang="ja-JP">
            <a:solidFill>
              <a:sysClr val="windowText" lastClr="000000"/>
            </a:solidFill>
            <a:effectLst/>
          </a:endParaRPr>
        </a:p>
      </xdr:txBody>
    </xdr:sp>
    <xdr:clientData/>
  </xdr:twoCellAnchor>
  <xdr:twoCellAnchor>
    <xdr:from>
      <xdr:col>17</xdr:col>
      <xdr:colOff>33719</xdr:colOff>
      <xdr:row>747</xdr:row>
      <xdr:rowOff>2148</xdr:rowOff>
    </xdr:from>
    <xdr:to>
      <xdr:col>20</xdr:col>
      <xdr:colOff>30916</xdr:colOff>
      <xdr:row>747</xdr:row>
      <xdr:rowOff>2148</xdr:rowOff>
    </xdr:to>
    <xdr:cxnSp macro="">
      <xdr:nvCxnSpPr>
        <xdr:cNvPr id="9" name="直線コネクタ 8"/>
        <xdr:cNvCxnSpPr/>
      </xdr:nvCxnSpPr>
      <xdr:spPr>
        <a:xfrm>
          <a:off x="3142679" y="52450608"/>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23685</xdr:colOff>
      <xdr:row>754</xdr:row>
      <xdr:rowOff>11339</xdr:rowOff>
    </xdr:from>
    <xdr:to>
      <xdr:col>20</xdr:col>
      <xdr:colOff>20882</xdr:colOff>
      <xdr:row>754</xdr:row>
      <xdr:rowOff>11339</xdr:rowOff>
    </xdr:to>
    <xdr:cxnSp macro="">
      <xdr:nvCxnSpPr>
        <xdr:cNvPr id="10" name="直線コネクタ 9"/>
        <xdr:cNvCxnSpPr/>
      </xdr:nvCxnSpPr>
      <xdr:spPr>
        <a:xfrm>
          <a:off x="3132645" y="54959159"/>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759</xdr:row>
      <xdr:rowOff>0</xdr:rowOff>
    </xdr:from>
    <xdr:to>
      <xdr:col>19</xdr:col>
      <xdr:colOff>182548</xdr:colOff>
      <xdr:row>759</xdr:row>
      <xdr:rowOff>0</xdr:rowOff>
    </xdr:to>
    <xdr:cxnSp macro="">
      <xdr:nvCxnSpPr>
        <xdr:cNvPr id="15" name="直線コネクタ 14"/>
        <xdr:cNvCxnSpPr/>
      </xdr:nvCxnSpPr>
      <xdr:spPr>
        <a:xfrm>
          <a:off x="3150973" y="236467135"/>
          <a:ext cx="55325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175054</xdr:colOff>
      <xdr:row>758</xdr:row>
      <xdr:rowOff>205946</xdr:rowOff>
    </xdr:from>
    <xdr:to>
      <xdr:col>32</xdr:col>
      <xdr:colOff>66332</xdr:colOff>
      <xdr:row>760</xdr:row>
      <xdr:rowOff>109236</xdr:rowOff>
    </xdr:to>
    <xdr:sp macro="" textlink="">
      <xdr:nvSpPr>
        <xdr:cNvPr id="18" name="テキスト ボックス 17"/>
        <xdr:cNvSpPr txBox="1"/>
      </xdr:nvSpPr>
      <xdr:spPr>
        <a:xfrm>
          <a:off x="3696730" y="236014054"/>
          <a:ext cx="2300845" cy="9330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C</a:t>
          </a:r>
          <a:r>
            <a:rPr kumimoji="1" lang="ja-JP" altLang="en-US" sz="1400" b="1">
              <a:solidFill>
                <a:sysClr val="windowText" lastClr="000000"/>
              </a:solidFill>
            </a:rPr>
            <a:t>　公益財団法人原子力安全技術センター</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0.9</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20595</xdr:colOff>
      <xdr:row>761</xdr:row>
      <xdr:rowOff>113270</xdr:rowOff>
    </xdr:from>
    <xdr:to>
      <xdr:col>32</xdr:col>
      <xdr:colOff>88768</xdr:colOff>
      <xdr:row>762</xdr:row>
      <xdr:rowOff>173824</xdr:rowOff>
    </xdr:to>
    <xdr:sp macro="" textlink="">
      <xdr:nvSpPr>
        <xdr:cNvPr id="19" name="大かっこ 18"/>
        <xdr:cNvSpPr/>
      </xdr:nvSpPr>
      <xdr:spPr>
        <a:xfrm>
          <a:off x="3727622" y="237177648"/>
          <a:ext cx="2292389" cy="50333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クリアランス制度に関する人材育成ツール作成業務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177</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180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v>
      </c>
      <c r="Q13" s="644"/>
      <c r="R13" s="644"/>
      <c r="S13" s="644"/>
      <c r="T13" s="644"/>
      <c r="U13" s="644"/>
      <c r="V13" s="645"/>
      <c r="W13" s="643">
        <v>2</v>
      </c>
      <c r="X13" s="644"/>
      <c r="Y13" s="644"/>
      <c r="Z13" s="644"/>
      <c r="AA13" s="644"/>
      <c r="AB13" s="644"/>
      <c r="AC13" s="645"/>
      <c r="AD13" s="643">
        <v>5</v>
      </c>
      <c r="AE13" s="644"/>
      <c r="AF13" s="644"/>
      <c r="AG13" s="644"/>
      <c r="AH13" s="644"/>
      <c r="AI13" s="644"/>
      <c r="AJ13" s="645"/>
      <c r="AK13" s="643">
        <v>2</v>
      </c>
      <c r="AL13" s="644"/>
      <c r="AM13" s="644"/>
      <c r="AN13" s="644"/>
      <c r="AO13" s="644"/>
      <c r="AP13" s="644"/>
      <c r="AQ13" s="645"/>
      <c r="AR13" s="905">
        <v>1</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489</v>
      </c>
      <c r="AE14" s="644"/>
      <c r="AF14" s="644"/>
      <c r="AG14" s="644"/>
      <c r="AH14" s="644"/>
      <c r="AI14" s="644"/>
      <c r="AJ14" s="645"/>
      <c r="AK14" s="643" t="s">
        <v>564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t="s">
        <v>565</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489</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485</v>
      </c>
      <c r="AE17" s="644"/>
      <c r="AF17" s="644"/>
      <c r="AG17" s="644"/>
      <c r="AH17" s="644"/>
      <c r="AI17" s="644"/>
      <c r="AJ17" s="645"/>
      <c r="AK17" s="643" t="s">
        <v>485</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v>
      </c>
      <c r="Q18" s="865"/>
      <c r="R18" s="865"/>
      <c r="S18" s="865"/>
      <c r="T18" s="865"/>
      <c r="U18" s="865"/>
      <c r="V18" s="866"/>
      <c r="W18" s="864">
        <f>SUM(W13:AC17)</f>
        <v>2</v>
      </c>
      <c r="X18" s="865"/>
      <c r="Y18" s="865"/>
      <c r="Z18" s="865"/>
      <c r="AA18" s="865"/>
      <c r="AB18" s="865"/>
      <c r="AC18" s="866"/>
      <c r="AD18" s="864">
        <f>SUM(AD13:AJ17)</f>
        <v>5</v>
      </c>
      <c r="AE18" s="865"/>
      <c r="AF18" s="865"/>
      <c r="AG18" s="865"/>
      <c r="AH18" s="865"/>
      <c r="AI18" s="865"/>
      <c r="AJ18" s="866"/>
      <c r="AK18" s="864">
        <f>SUM(AK13:AQ17)</f>
        <v>2</v>
      </c>
      <c r="AL18" s="865"/>
      <c r="AM18" s="865"/>
      <c r="AN18" s="865"/>
      <c r="AO18" s="865"/>
      <c r="AP18" s="865"/>
      <c r="AQ18" s="866"/>
      <c r="AR18" s="864">
        <f>SUM(AR13:AX17)</f>
        <v>1</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v>
      </c>
      <c r="Q19" s="644"/>
      <c r="R19" s="644"/>
      <c r="S19" s="644"/>
      <c r="T19" s="644"/>
      <c r="U19" s="644"/>
      <c r="V19" s="645"/>
      <c r="W19" s="643">
        <v>1</v>
      </c>
      <c r="X19" s="644"/>
      <c r="Y19" s="644"/>
      <c r="Z19" s="644"/>
      <c r="AA19" s="644"/>
      <c r="AB19" s="644"/>
      <c r="AC19" s="645"/>
      <c r="AD19" s="643">
        <v>2</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0.5</v>
      </c>
      <c r="Q20" s="304"/>
      <c r="R20" s="304"/>
      <c r="S20" s="304"/>
      <c r="T20" s="304"/>
      <c r="U20" s="304"/>
      <c r="V20" s="304"/>
      <c r="W20" s="304">
        <f t="shared" ref="W20" si="0">IF(W18=0, "-", SUM(W19)/W18)</f>
        <v>0.5</v>
      </c>
      <c r="X20" s="304"/>
      <c r="Y20" s="304"/>
      <c r="Z20" s="304"/>
      <c r="AA20" s="304"/>
      <c r="AB20" s="304"/>
      <c r="AC20" s="304"/>
      <c r="AD20" s="304">
        <f t="shared" ref="AD20" si="1">IF(AD18=0, "-", SUM(AD19)/AD18)</f>
        <v>0.4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0.5</v>
      </c>
      <c r="Q21" s="304"/>
      <c r="R21" s="304"/>
      <c r="S21" s="304"/>
      <c r="T21" s="304"/>
      <c r="U21" s="304"/>
      <c r="V21" s="304"/>
      <c r="W21" s="304">
        <f t="shared" ref="W21" si="2">IF(W19=0, "-", SUM(W19)/SUM(W13,W14))</f>
        <v>0.5</v>
      </c>
      <c r="X21" s="304"/>
      <c r="Y21" s="304"/>
      <c r="Z21" s="304"/>
      <c r="AA21" s="304"/>
      <c r="AB21" s="304"/>
      <c r="AC21" s="304"/>
      <c r="AD21" s="304">
        <f t="shared" ref="AD21" si="3">IF(AD19=0, "-", SUM(AD19)/SUM(AD13,AD14))</f>
        <v>0.4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490</v>
      </c>
      <c r="H23" s="939"/>
      <c r="I23" s="939"/>
      <c r="J23" s="939"/>
      <c r="K23" s="939"/>
      <c r="L23" s="939"/>
      <c r="M23" s="939"/>
      <c r="N23" s="939"/>
      <c r="O23" s="940"/>
      <c r="P23" s="905">
        <v>2</v>
      </c>
      <c r="Q23" s="906"/>
      <c r="R23" s="906"/>
      <c r="S23" s="906"/>
      <c r="T23" s="906"/>
      <c r="U23" s="906"/>
      <c r="V23" s="923"/>
      <c r="W23" s="905">
        <v>1</v>
      </c>
      <c r="X23" s="906"/>
      <c r="Y23" s="906"/>
      <c r="Z23" s="906"/>
      <c r="AA23" s="906"/>
      <c r="AB23" s="906"/>
      <c r="AC23" s="923"/>
      <c r="AD23" s="960" t="s">
        <v>560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2</v>
      </c>
      <c r="Q29" s="644"/>
      <c r="R29" s="644"/>
      <c r="S29" s="644"/>
      <c r="T29" s="644"/>
      <c r="U29" s="644"/>
      <c r="V29" s="645"/>
      <c r="W29" s="919">
        <f>AR13</f>
        <v>1</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546</v>
      </c>
      <c r="AR31" s="186"/>
      <c r="AS31" s="119" t="s">
        <v>307</v>
      </c>
      <c r="AT31" s="120"/>
      <c r="AU31" s="185" t="s">
        <v>546</v>
      </c>
      <c r="AV31" s="185"/>
      <c r="AW31" s="384" t="s">
        <v>296</v>
      </c>
      <c r="AX31" s="385"/>
    </row>
    <row r="32" spans="1:50" ht="23.25" customHeight="1" x14ac:dyDescent="0.15">
      <c r="A32" s="389"/>
      <c r="B32" s="387"/>
      <c r="C32" s="387"/>
      <c r="D32" s="387"/>
      <c r="E32" s="387"/>
      <c r="F32" s="388"/>
      <c r="G32" s="550" t="s">
        <v>513</v>
      </c>
      <c r="H32" s="551"/>
      <c r="I32" s="551"/>
      <c r="J32" s="551"/>
      <c r="K32" s="551"/>
      <c r="L32" s="551"/>
      <c r="M32" s="551"/>
      <c r="N32" s="551"/>
      <c r="O32" s="552"/>
      <c r="P32" s="91" t="s">
        <v>514</v>
      </c>
      <c r="Q32" s="91"/>
      <c r="R32" s="91"/>
      <c r="S32" s="91"/>
      <c r="T32" s="91"/>
      <c r="U32" s="91"/>
      <c r="V32" s="91"/>
      <c r="W32" s="91"/>
      <c r="X32" s="92"/>
      <c r="Y32" s="457" t="s">
        <v>12</v>
      </c>
      <c r="Z32" s="517"/>
      <c r="AA32" s="518"/>
      <c r="AB32" s="447" t="s">
        <v>515</v>
      </c>
      <c r="AC32" s="447"/>
      <c r="AD32" s="447"/>
      <c r="AE32" s="204">
        <v>0</v>
      </c>
      <c r="AF32" s="205"/>
      <c r="AG32" s="205"/>
      <c r="AH32" s="205"/>
      <c r="AI32" s="204">
        <v>0</v>
      </c>
      <c r="AJ32" s="205"/>
      <c r="AK32" s="205"/>
      <c r="AL32" s="205"/>
      <c r="AM32" s="204">
        <v>0</v>
      </c>
      <c r="AN32" s="205"/>
      <c r="AO32" s="205"/>
      <c r="AP32" s="205"/>
      <c r="AQ32" s="326" t="s">
        <v>546</v>
      </c>
      <c r="AR32" s="193"/>
      <c r="AS32" s="193"/>
      <c r="AT32" s="327"/>
      <c r="AU32" s="205" t="s">
        <v>546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515</v>
      </c>
      <c r="AC33" s="509"/>
      <c r="AD33" s="509"/>
      <c r="AE33" s="204">
        <v>0</v>
      </c>
      <c r="AF33" s="205"/>
      <c r="AG33" s="205"/>
      <c r="AH33" s="205"/>
      <c r="AI33" s="204">
        <v>0</v>
      </c>
      <c r="AJ33" s="205"/>
      <c r="AK33" s="205"/>
      <c r="AL33" s="205"/>
      <c r="AM33" s="204">
        <v>0</v>
      </c>
      <c r="AN33" s="205"/>
      <c r="AO33" s="205"/>
      <c r="AP33" s="205"/>
      <c r="AQ33" s="326" t="s">
        <v>546</v>
      </c>
      <c r="AR33" s="193"/>
      <c r="AS33" s="193"/>
      <c r="AT33" s="327"/>
      <c r="AU33" s="205" t="s">
        <v>546</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546</v>
      </c>
      <c r="AR34" s="193"/>
      <c r="AS34" s="193"/>
      <c r="AT34" s="327"/>
      <c r="AU34" s="205" t="s">
        <v>546</v>
      </c>
      <c r="AV34" s="205"/>
      <c r="AW34" s="205"/>
      <c r="AX34" s="207"/>
    </row>
    <row r="35" spans="1:50" ht="23.25" customHeight="1" x14ac:dyDescent="0.15">
      <c r="A35" s="212" t="s">
        <v>422</v>
      </c>
      <c r="B35" s="213"/>
      <c r="C35" s="213"/>
      <c r="D35" s="213"/>
      <c r="E35" s="213"/>
      <c r="F35" s="214"/>
      <c r="G35" s="218" t="s">
        <v>516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517</v>
      </c>
      <c r="H101" s="91"/>
      <c r="I101" s="91"/>
      <c r="J101" s="91"/>
      <c r="K101" s="91"/>
      <c r="L101" s="91"/>
      <c r="M101" s="91"/>
      <c r="N101" s="91"/>
      <c r="O101" s="91"/>
      <c r="P101" s="91"/>
      <c r="Q101" s="91"/>
      <c r="R101" s="91"/>
      <c r="S101" s="91"/>
      <c r="T101" s="91"/>
      <c r="U101" s="91"/>
      <c r="V101" s="91"/>
      <c r="W101" s="91"/>
      <c r="X101" s="92"/>
      <c r="Y101" s="528" t="s">
        <v>54</v>
      </c>
      <c r="Z101" s="529"/>
      <c r="AA101" s="530"/>
      <c r="AB101" s="447" t="s">
        <v>515</v>
      </c>
      <c r="AC101" s="447"/>
      <c r="AD101" s="447"/>
      <c r="AE101" s="204">
        <v>1</v>
      </c>
      <c r="AF101" s="205"/>
      <c r="AG101" s="205"/>
      <c r="AH101" s="206"/>
      <c r="AI101" s="204">
        <v>0</v>
      </c>
      <c r="AJ101" s="205"/>
      <c r="AK101" s="205"/>
      <c r="AL101" s="206"/>
      <c r="AM101" s="204">
        <v>0</v>
      </c>
      <c r="AN101" s="205"/>
      <c r="AO101" s="205"/>
      <c r="AP101" s="206"/>
      <c r="AQ101" s="204" t="s">
        <v>543</v>
      </c>
      <c r="AR101" s="205"/>
      <c r="AS101" s="205"/>
      <c r="AT101" s="206"/>
      <c r="AU101" s="204" t="s">
        <v>544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515</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518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519</v>
      </c>
      <c r="AC116" s="449"/>
      <c r="AD116" s="450"/>
      <c r="AE116" s="404">
        <v>1</v>
      </c>
      <c r="AF116" s="404"/>
      <c r="AG116" s="404"/>
      <c r="AH116" s="404"/>
      <c r="AI116" s="404">
        <v>0</v>
      </c>
      <c r="AJ116" s="404"/>
      <c r="AK116" s="404"/>
      <c r="AL116" s="404"/>
      <c r="AM116" s="404">
        <v>0</v>
      </c>
      <c r="AN116" s="404"/>
      <c r="AO116" s="404"/>
      <c r="AP116" s="404"/>
      <c r="AQ116" s="204">
        <v>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520</v>
      </c>
      <c r="AC117" s="459"/>
      <c r="AD117" s="460"/>
      <c r="AE117" s="537" t="s">
        <v>521</v>
      </c>
      <c r="AF117" s="537"/>
      <c r="AG117" s="537"/>
      <c r="AH117" s="537"/>
      <c r="AI117" s="537" t="s">
        <v>547</v>
      </c>
      <c r="AJ117" s="537"/>
      <c r="AK117" s="537"/>
      <c r="AL117" s="537"/>
      <c r="AM117" s="537" t="s">
        <v>548</v>
      </c>
      <c r="AN117" s="537"/>
      <c r="AO117" s="537"/>
      <c r="AP117" s="537"/>
      <c r="AQ117" s="537" t="s">
        <v>549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523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522</v>
      </c>
      <c r="AR133" s="185"/>
      <c r="AS133" s="119" t="s">
        <v>307</v>
      </c>
      <c r="AT133" s="120"/>
      <c r="AU133" s="186" t="s">
        <v>526</v>
      </c>
      <c r="AV133" s="186"/>
      <c r="AW133" s="119" t="s">
        <v>296</v>
      </c>
      <c r="AX133" s="181"/>
    </row>
    <row r="134" spans="1:50" ht="39.75" customHeight="1" x14ac:dyDescent="0.15">
      <c r="A134" s="175"/>
      <c r="B134" s="172"/>
      <c r="C134" s="166"/>
      <c r="D134" s="172"/>
      <c r="E134" s="166"/>
      <c r="F134" s="167"/>
      <c r="G134" s="90" t="s">
        <v>524</v>
      </c>
      <c r="H134" s="91"/>
      <c r="I134" s="91"/>
      <c r="J134" s="91"/>
      <c r="K134" s="91"/>
      <c r="L134" s="91"/>
      <c r="M134" s="91"/>
      <c r="N134" s="91"/>
      <c r="O134" s="91"/>
      <c r="P134" s="91"/>
      <c r="Q134" s="91"/>
      <c r="R134" s="91"/>
      <c r="S134" s="91"/>
      <c r="T134" s="91"/>
      <c r="U134" s="91"/>
      <c r="V134" s="91"/>
      <c r="W134" s="91"/>
      <c r="X134" s="92"/>
      <c r="Y134" s="187" t="s">
        <v>321</v>
      </c>
      <c r="Z134" s="188"/>
      <c r="AA134" s="189"/>
      <c r="AB134" s="190" t="s">
        <v>525</v>
      </c>
      <c r="AC134" s="191"/>
      <c r="AD134" s="191"/>
      <c r="AE134" s="192">
        <v>0</v>
      </c>
      <c r="AF134" s="193"/>
      <c r="AG134" s="193"/>
      <c r="AH134" s="193"/>
      <c r="AI134" s="192">
        <v>0</v>
      </c>
      <c r="AJ134" s="193"/>
      <c r="AK134" s="193"/>
      <c r="AL134" s="193"/>
      <c r="AM134" s="192">
        <v>0</v>
      </c>
      <c r="AN134" s="193"/>
      <c r="AO134" s="193"/>
      <c r="AP134" s="193"/>
      <c r="AQ134" s="192" t="s">
        <v>527</v>
      </c>
      <c r="AR134" s="193"/>
      <c r="AS134" s="193"/>
      <c r="AT134" s="193"/>
      <c r="AU134" s="192">
        <v>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525</v>
      </c>
      <c r="AC135" s="199"/>
      <c r="AD135" s="199"/>
      <c r="AE135" s="192">
        <v>0</v>
      </c>
      <c r="AF135" s="193"/>
      <c r="AG135" s="193"/>
      <c r="AH135" s="193"/>
      <c r="AI135" s="192">
        <v>0</v>
      </c>
      <c r="AJ135" s="193"/>
      <c r="AK135" s="193"/>
      <c r="AL135" s="193"/>
      <c r="AM135" s="192">
        <v>0</v>
      </c>
      <c r="AN135" s="193"/>
      <c r="AO135" s="193"/>
      <c r="AP135" s="193"/>
      <c r="AQ135" s="192" t="s">
        <v>527</v>
      </c>
      <c r="AR135" s="193"/>
      <c r="AS135" s="193"/>
      <c r="AT135" s="193"/>
      <c r="AU135" s="192">
        <v>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527</v>
      </c>
      <c r="H154" s="91"/>
      <c r="I154" s="91"/>
      <c r="J154" s="91"/>
      <c r="K154" s="91"/>
      <c r="L154" s="91"/>
      <c r="M154" s="91"/>
      <c r="N154" s="91"/>
      <c r="O154" s="91"/>
      <c r="P154" s="92"/>
      <c r="Q154" s="111" t="s">
        <v>522</v>
      </c>
      <c r="R154" s="91"/>
      <c r="S154" s="91"/>
      <c r="T154" s="91"/>
      <c r="U154" s="91"/>
      <c r="V154" s="91"/>
      <c r="W154" s="91"/>
      <c r="X154" s="91"/>
      <c r="Y154" s="91"/>
      <c r="Z154" s="91"/>
      <c r="AA154" s="279"/>
      <c r="AB154" s="127" t="s">
        <v>522</v>
      </c>
      <c r="AC154" s="128"/>
      <c r="AD154" s="128"/>
      <c r="AE154" s="133" t="s">
        <v>522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522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69" customHeight="1" x14ac:dyDescent="0.15">
      <c r="A188" s="175"/>
      <c r="B188" s="172"/>
      <c r="C188" s="166"/>
      <c r="D188" s="172"/>
      <c r="E188" s="111" t="s">
        <v>528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69"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7"/>
      <c r="E430" s="160" t="s">
        <v>462</v>
      </c>
      <c r="F430" s="884"/>
      <c r="G430" s="885" t="s">
        <v>326</v>
      </c>
      <c r="H430" s="109"/>
      <c r="I430" s="109"/>
      <c r="J430" s="886" t="s">
        <v>545</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546</v>
      </c>
      <c r="AF432" s="186"/>
      <c r="AG432" s="119" t="s">
        <v>307</v>
      </c>
      <c r="AH432" s="120"/>
      <c r="AI432" s="142"/>
      <c r="AJ432" s="142"/>
      <c r="AK432" s="142"/>
      <c r="AL432" s="140"/>
      <c r="AM432" s="142"/>
      <c r="AN432" s="142"/>
      <c r="AO432" s="142"/>
      <c r="AP432" s="140"/>
      <c r="AQ432" s="576" t="s">
        <v>555</v>
      </c>
      <c r="AR432" s="186"/>
      <c r="AS432" s="119" t="s">
        <v>307</v>
      </c>
      <c r="AT432" s="120"/>
      <c r="AU432" s="186" t="s">
        <v>556</v>
      </c>
      <c r="AV432" s="186"/>
      <c r="AW432" s="119" t="s">
        <v>296</v>
      </c>
      <c r="AX432" s="181"/>
    </row>
    <row r="433" spans="1:50" ht="23.25" customHeight="1" x14ac:dyDescent="0.15">
      <c r="A433" s="175"/>
      <c r="B433" s="172"/>
      <c r="C433" s="166"/>
      <c r="D433" s="172"/>
      <c r="E433" s="328"/>
      <c r="F433" s="329"/>
      <c r="G433" s="90" t="s">
        <v>546</v>
      </c>
      <c r="H433" s="91"/>
      <c r="I433" s="91"/>
      <c r="J433" s="91"/>
      <c r="K433" s="91"/>
      <c r="L433" s="91"/>
      <c r="M433" s="91"/>
      <c r="N433" s="91"/>
      <c r="O433" s="91"/>
      <c r="P433" s="91"/>
      <c r="Q433" s="91"/>
      <c r="R433" s="91"/>
      <c r="S433" s="91"/>
      <c r="T433" s="91"/>
      <c r="U433" s="91"/>
      <c r="V433" s="91"/>
      <c r="W433" s="91"/>
      <c r="X433" s="92"/>
      <c r="Y433" s="187" t="s">
        <v>12</v>
      </c>
      <c r="Z433" s="188"/>
      <c r="AA433" s="189"/>
      <c r="AB433" s="199" t="s">
        <v>550</v>
      </c>
      <c r="AC433" s="199"/>
      <c r="AD433" s="199"/>
      <c r="AE433" s="326" t="s">
        <v>546</v>
      </c>
      <c r="AF433" s="193"/>
      <c r="AG433" s="193"/>
      <c r="AH433" s="193"/>
      <c r="AI433" s="326" t="s">
        <v>546</v>
      </c>
      <c r="AJ433" s="193"/>
      <c r="AK433" s="193"/>
      <c r="AL433" s="193"/>
      <c r="AM433" s="326" t="s">
        <v>546</v>
      </c>
      <c r="AN433" s="193"/>
      <c r="AO433" s="193"/>
      <c r="AP433" s="327"/>
      <c r="AQ433" s="326" t="s">
        <v>546</v>
      </c>
      <c r="AR433" s="193"/>
      <c r="AS433" s="193"/>
      <c r="AT433" s="327"/>
      <c r="AU433" s="193" t="s">
        <v>546</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546</v>
      </c>
      <c r="AC434" s="191"/>
      <c r="AD434" s="191"/>
      <c r="AE434" s="326" t="s">
        <v>546</v>
      </c>
      <c r="AF434" s="193"/>
      <c r="AG434" s="193"/>
      <c r="AH434" s="327"/>
      <c r="AI434" s="326" t="s">
        <v>546</v>
      </c>
      <c r="AJ434" s="193"/>
      <c r="AK434" s="193"/>
      <c r="AL434" s="193"/>
      <c r="AM434" s="326" t="s">
        <v>553</v>
      </c>
      <c r="AN434" s="193"/>
      <c r="AO434" s="193"/>
      <c r="AP434" s="327"/>
      <c r="AQ434" s="326" t="s">
        <v>546</v>
      </c>
      <c r="AR434" s="193"/>
      <c r="AS434" s="193"/>
      <c r="AT434" s="327"/>
      <c r="AU434" s="193" t="s">
        <v>546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551</v>
      </c>
      <c r="AF435" s="193"/>
      <c r="AG435" s="193"/>
      <c r="AH435" s="327"/>
      <c r="AI435" s="326" t="s">
        <v>553</v>
      </c>
      <c r="AJ435" s="193"/>
      <c r="AK435" s="193"/>
      <c r="AL435" s="193"/>
      <c r="AM435" s="326" t="s">
        <v>554</v>
      </c>
      <c r="AN435" s="193"/>
      <c r="AO435" s="193"/>
      <c r="AP435" s="327"/>
      <c r="AQ435" s="326" t="s">
        <v>546</v>
      </c>
      <c r="AR435" s="193"/>
      <c r="AS435" s="193"/>
      <c r="AT435" s="327"/>
      <c r="AU435" s="193" t="s">
        <v>546</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546</v>
      </c>
      <c r="AF457" s="186"/>
      <c r="AG457" s="119" t="s">
        <v>307</v>
      </c>
      <c r="AH457" s="120"/>
      <c r="AI457" s="142"/>
      <c r="AJ457" s="142"/>
      <c r="AK457" s="142"/>
      <c r="AL457" s="140"/>
      <c r="AM457" s="142"/>
      <c r="AN457" s="142"/>
      <c r="AO457" s="142"/>
      <c r="AP457" s="140"/>
      <c r="AQ457" s="576" t="s">
        <v>546</v>
      </c>
      <c r="AR457" s="186"/>
      <c r="AS457" s="119" t="s">
        <v>307</v>
      </c>
      <c r="AT457" s="120"/>
      <c r="AU457" s="186" t="s">
        <v>546</v>
      </c>
      <c r="AV457" s="186"/>
      <c r="AW457" s="119" t="s">
        <v>296</v>
      </c>
      <c r="AX457" s="181"/>
    </row>
    <row r="458" spans="1:50" ht="23.25" customHeight="1" x14ac:dyDescent="0.15">
      <c r="A458" s="175"/>
      <c r="B458" s="172"/>
      <c r="C458" s="166"/>
      <c r="D458" s="172"/>
      <c r="E458" s="328"/>
      <c r="F458" s="329"/>
      <c r="G458" s="90" t="s">
        <v>546</v>
      </c>
      <c r="H458" s="91"/>
      <c r="I458" s="91"/>
      <c r="J458" s="91"/>
      <c r="K458" s="91"/>
      <c r="L458" s="91"/>
      <c r="M458" s="91"/>
      <c r="N458" s="91"/>
      <c r="O458" s="91"/>
      <c r="P458" s="91"/>
      <c r="Q458" s="91"/>
      <c r="R458" s="91"/>
      <c r="S458" s="91"/>
      <c r="T458" s="91"/>
      <c r="U458" s="91"/>
      <c r="V458" s="91"/>
      <c r="W458" s="91"/>
      <c r="X458" s="92"/>
      <c r="Y458" s="187" t="s">
        <v>12</v>
      </c>
      <c r="Z458" s="188"/>
      <c r="AA458" s="189"/>
      <c r="AB458" s="199" t="s">
        <v>546</v>
      </c>
      <c r="AC458" s="199"/>
      <c r="AD458" s="199"/>
      <c r="AE458" s="326" t="s">
        <v>552</v>
      </c>
      <c r="AF458" s="193"/>
      <c r="AG458" s="193"/>
      <c r="AH458" s="193"/>
      <c r="AI458" s="326" t="s">
        <v>546</v>
      </c>
      <c r="AJ458" s="193"/>
      <c r="AK458" s="193"/>
      <c r="AL458" s="193"/>
      <c r="AM458" s="326" t="s">
        <v>554</v>
      </c>
      <c r="AN458" s="193"/>
      <c r="AO458" s="193"/>
      <c r="AP458" s="327"/>
      <c r="AQ458" s="326" t="s">
        <v>553</v>
      </c>
      <c r="AR458" s="193"/>
      <c r="AS458" s="193"/>
      <c r="AT458" s="327"/>
      <c r="AU458" s="193" t="s">
        <v>554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546</v>
      </c>
      <c r="AC459" s="191"/>
      <c r="AD459" s="191"/>
      <c r="AE459" s="326" t="s">
        <v>551</v>
      </c>
      <c r="AF459" s="193"/>
      <c r="AG459" s="193"/>
      <c r="AH459" s="327"/>
      <c r="AI459" s="326" t="s">
        <v>546</v>
      </c>
      <c r="AJ459" s="193"/>
      <c r="AK459" s="193"/>
      <c r="AL459" s="193"/>
      <c r="AM459" s="326" t="s">
        <v>546</v>
      </c>
      <c r="AN459" s="193"/>
      <c r="AO459" s="193"/>
      <c r="AP459" s="327"/>
      <c r="AQ459" s="326" t="s">
        <v>553</v>
      </c>
      <c r="AR459" s="193"/>
      <c r="AS459" s="193"/>
      <c r="AT459" s="327"/>
      <c r="AU459" s="193" t="s">
        <v>546</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546</v>
      </c>
      <c r="AF460" s="193"/>
      <c r="AG460" s="193"/>
      <c r="AH460" s="327"/>
      <c r="AI460" s="326" t="s">
        <v>546</v>
      </c>
      <c r="AJ460" s="193"/>
      <c r="AK460" s="193"/>
      <c r="AL460" s="193"/>
      <c r="AM460" s="326" t="s">
        <v>546</v>
      </c>
      <c r="AN460" s="193"/>
      <c r="AO460" s="193"/>
      <c r="AP460" s="327"/>
      <c r="AQ460" s="326" t="s">
        <v>546</v>
      </c>
      <c r="AR460" s="193"/>
      <c r="AS460" s="193"/>
      <c r="AT460" s="327"/>
      <c r="AU460" s="193" t="s">
        <v>546</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554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thickBo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529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530</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531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557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532</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532</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533</v>
      </c>
      <c r="AE708" s="591"/>
      <c r="AF708" s="591"/>
      <c r="AG708" s="728" t="s">
        <v>546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534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533</v>
      </c>
      <c r="AE710" s="315"/>
      <c r="AF710" s="315"/>
      <c r="AG710" s="87" t="s">
        <v>546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535</v>
      </c>
      <c r="AH711" s="88"/>
      <c r="AI711" s="88"/>
      <c r="AJ711" s="88"/>
      <c r="AK711" s="88"/>
      <c r="AL711" s="88"/>
      <c r="AM711" s="88"/>
      <c r="AN711" s="88"/>
      <c r="AO711" s="88"/>
      <c r="AP711" s="88"/>
      <c r="AQ711" s="88"/>
      <c r="AR711" s="88"/>
      <c r="AS711" s="88"/>
      <c r="AT711" s="88"/>
      <c r="AU711" s="88"/>
      <c r="AV711" s="88"/>
      <c r="AW711" s="88"/>
      <c r="AX711" s="89"/>
    </row>
    <row r="712" spans="1:50" ht="154.9"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483</v>
      </c>
      <c r="AE712" s="769"/>
      <c r="AF712" s="769"/>
      <c r="AG712" s="796" t="s">
        <v>559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533</v>
      </c>
      <c r="AE713" s="315"/>
      <c r="AF713" s="649"/>
      <c r="AG713" s="87" t="s">
        <v>546</v>
      </c>
      <c r="AH713" s="88"/>
      <c r="AI713" s="88"/>
      <c r="AJ713" s="88"/>
      <c r="AK713" s="88"/>
      <c r="AL713" s="88"/>
      <c r="AM713" s="88"/>
      <c r="AN713" s="88"/>
      <c r="AO713" s="88"/>
      <c r="AP713" s="88"/>
      <c r="AQ713" s="88"/>
      <c r="AR713" s="88"/>
      <c r="AS713" s="88"/>
      <c r="AT713" s="88"/>
      <c r="AU713" s="88"/>
      <c r="AV713" s="88"/>
      <c r="AW713" s="88"/>
      <c r="AX713" s="89"/>
    </row>
    <row r="714" spans="1:50" ht="42"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536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537</v>
      </c>
      <c r="AH715" s="729"/>
      <c r="AI715" s="729"/>
      <c r="AJ715" s="729"/>
      <c r="AK715" s="729"/>
      <c r="AL715" s="729"/>
      <c r="AM715" s="729"/>
      <c r="AN715" s="729"/>
      <c r="AO715" s="729"/>
      <c r="AP715" s="729"/>
      <c r="AQ715" s="729"/>
      <c r="AR715" s="729"/>
      <c r="AS715" s="729"/>
      <c r="AT715" s="729"/>
      <c r="AU715" s="729"/>
      <c r="AV715" s="729"/>
      <c r="AW715" s="729"/>
      <c r="AX715" s="730"/>
    </row>
    <row r="716" spans="1:50" ht="46.1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538</v>
      </c>
      <c r="AH716" s="88"/>
      <c r="AI716" s="88"/>
      <c r="AJ716" s="88"/>
      <c r="AK716" s="88"/>
      <c r="AL716" s="88"/>
      <c r="AM716" s="88"/>
      <c r="AN716" s="88"/>
      <c r="AO716" s="88"/>
      <c r="AP716" s="88"/>
      <c r="AQ716" s="88"/>
      <c r="AR716" s="88"/>
      <c r="AS716" s="88"/>
      <c r="AT716" s="88"/>
      <c r="AU716" s="88"/>
      <c r="AV716" s="88"/>
      <c r="AW716" s="88"/>
      <c r="AX716" s="89"/>
    </row>
    <row r="717" spans="1:50" ht="46.1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539</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540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533</v>
      </c>
      <c r="AE719" s="591"/>
      <c r="AF719" s="591"/>
      <c r="AG719" s="111" t="s">
        <v>546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541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542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7.9" customHeight="1" thickBot="1" x14ac:dyDescent="0.2">
      <c r="A729" s="620" t="s">
        <v>561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7.9" customHeight="1" thickBot="1" x14ac:dyDescent="0.2">
      <c r="A731" s="785" t="s">
        <v>256</v>
      </c>
      <c r="B731" s="786"/>
      <c r="C731" s="786"/>
      <c r="D731" s="786"/>
      <c r="E731" s="787"/>
      <c r="F731" s="715" t="s">
        <v>562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8.450000000000003" customHeight="1" thickBot="1" x14ac:dyDescent="0.2">
      <c r="A733" s="659" t="s">
        <v>256</v>
      </c>
      <c r="B733" s="660"/>
      <c r="C733" s="660"/>
      <c r="D733" s="660"/>
      <c r="E733" s="661"/>
      <c r="F733" s="623" t="s">
        <v>563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7.9"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491</v>
      </c>
      <c r="F737" s="976"/>
      <c r="G737" s="976"/>
      <c r="H737" s="976"/>
      <c r="I737" s="976"/>
      <c r="J737" s="976"/>
      <c r="K737" s="976"/>
      <c r="L737" s="976"/>
      <c r="M737" s="976"/>
      <c r="N737" s="351" t="s">
        <v>459</v>
      </c>
      <c r="O737" s="351"/>
      <c r="P737" s="351"/>
      <c r="Q737" s="351"/>
      <c r="R737" s="976" t="s">
        <v>492</v>
      </c>
      <c r="S737" s="976"/>
      <c r="T737" s="976"/>
      <c r="U737" s="976"/>
      <c r="V737" s="976"/>
      <c r="W737" s="976"/>
      <c r="X737" s="976"/>
      <c r="Y737" s="976"/>
      <c r="Z737" s="976"/>
      <c r="AA737" s="351" t="s">
        <v>458</v>
      </c>
      <c r="AB737" s="351"/>
      <c r="AC737" s="351"/>
      <c r="AD737" s="351"/>
      <c r="AE737" s="976" t="s">
        <v>493</v>
      </c>
      <c r="AF737" s="976"/>
      <c r="AG737" s="976"/>
      <c r="AH737" s="976"/>
      <c r="AI737" s="976"/>
      <c r="AJ737" s="976"/>
      <c r="AK737" s="976"/>
      <c r="AL737" s="976"/>
      <c r="AM737" s="976"/>
      <c r="AN737" s="351" t="s">
        <v>457</v>
      </c>
      <c r="AO737" s="351"/>
      <c r="AP737" s="351"/>
      <c r="AQ737" s="351"/>
      <c r="AR737" s="968" t="s">
        <v>494</v>
      </c>
      <c r="AS737" s="969"/>
      <c r="AT737" s="969"/>
      <c r="AU737" s="969"/>
      <c r="AV737" s="969"/>
      <c r="AW737" s="969"/>
      <c r="AX737" s="970"/>
      <c r="AY737" s="75"/>
      <c r="AZ737" s="75"/>
    </row>
    <row r="738" spans="1:52" ht="24.75" customHeight="1" x14ac:dyDescent="0.15">
      <c r="A738" s="977" t="s">
        <v>456</v>
      </c>
      <c r="B738" s="196"/>
      <c r="C738" s="196"/>
      <c r="D738" s="197"/>
      <c r="E738" s="976" t="s">
        <v>495</v>
      </c>
      <c r="F738" s="976"/>
      <c r="G738" s="976"/>
      <c r="H738" s="976"/>
      <c r="I738" s="976"/>
      <c r="J738" s="976"/>
      <c r="K738" s="976"/>
      <c r="L738" s="976"/>
      <c r="M738" s="976"/>
      <c r="N738" s="351" t="s">
        <v>455</v>
      </c>
      <c r="O738" s="351"/>
      <c r="P738" s="351"/>
      <c r="Q738" s="351"/>
      <c r="R738" s="976" t="s">
        <v>496</v>
      </c>
      <c r="S738" s="976"/>
      <c r="T738" s="976"/>
      <c r="U738" s="976"/>
      <c r="V738" s="976"/>
      <c r="W738" s="976"/>
      <c r="X738" s="976"/>
      <c r="Y738" s="976"/>
      <c r="Z738" s="976"/>
      <c r="AA738" s="351" t="s">
        <v>454</v>
      </c>
      <c r="AB738" s="351"/>
      <c r="AC738" s="351"/>
      <c r="AD738" s="351"/>
      <c r="AE738" s="976" t="s">
        <v>497</v>
      </c>
      <c r="AF738" s="976"/>
      <c r="AG738" s="976"/>
      <c r="AH738" s="976"/>
      <c r="AI738" s="976"/>
      <c r="AJ738" s="976"/>
      <c r="AK738" s="976"/>
      <c r="AL738" s="976"/>
      <c r="AM738" s="976"/>
      <c r="AN738" s="351" t="s">
        <v>450</v>
      </c>
      <c r="AO738" s="351"/>
      <c r="AP738" s="351"/>
      <c r="AQ738" s="351"/>
      <c r="AR738" s="968" t="s">
        <v>498</v>
      </c>
      <c r="AS738" s="969"/>
      <c r="AT738" s="969"/>
      <c r="AU738" s="969"/>
      <c r="AV738" s="969"/>
      <c r="AW738" s="969"/>
      <c r="AX738" s="970"/>
    </row>
    <row r="739" spans="1:52" ht="24.75" customHeight="1" thickBot="1" x14ac:dyDescent="0.2">
      <c r="A739" s="978" t="s">
        <v>446</v>
      </c>
      <c r="B739" s="979"/>
      <c r="C739" s="979"/>
      <c r="D739" s="980"/>
      <c r="E739" s="981" t="s">
        <v>478</v>
      </c>
      <c r="F739" s="971"/>
      <c r="G739" s="971"/>
      <c r="H739" s="79" t="str">
        <f>IF(E739="", "", "(")</f>
        <v>(</v>
      </c>
      <c r="I739" s="971"/>
      <c r="J739" s="971"/>
      <c r="K739" s="79" t="str">
        <f>IF(OR(I739="　", I739=""), "", "-")</f>
        <v/>
      </c>
      <c r="L739" s="972">
        <v>183</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t="s">
        <v>499</v>
      </c>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t="s">
        <v>500</v>
      </c>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t="s">
        <v>500</v>
      </c>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501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503</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c r="H781" s="657"/>
      <c r="I781" s="657"/>
      <c r="J781" s="657"/>
      <c r="K781" s="658"/>
      <c r="L781" s="650" t="s">
        <v>502</v>
      </c>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t="s">
        <v>504</v>
      </c>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customHeight="1" x14ac:dyDescent="0.15">
      <c r="A792" s="617"/>
      <c r="B792" s="618"/>
      <c r="C792" s="618"/>
      <c r="D792" s="618"/>
      <c r="E792" s="618"/>
      <c r="F792" s="619"/>
      <c r="G792" s="581" t="s">
        <v>505</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c r="H794" s="657"/>
      <c r="I794" s="657"/>
      <c r="J794" s="657"/>
      <c r="K794" s="658"/>
      <c r="L794" s="650" t="s">
        <v>502</v>
      </c>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67.900000000000006" customHeight="1" x14ac:dyDescent="0.15">
      <c r="A837" s="362">
        <v>1</v>
      </c>
      <c r="B837" s="362">
        <v>1</v>
      </c>
      <c r="C837" s="347" t="s">
        <v>506</v>
      </c>
      <c r="D837" s="333"/>
      <c r="E837" s="333"/>
      <c r="F837" s="333"/>
      <c r="G837" s="333"/>
      <c r="H837" s="333"/>
      <c r="I837" s="333"/>
      <c r="J837" s="334">
        <v>1010901026918</v>
      </c>
      <c r="K837" s="335"/>
      <c r="L837" s="335"/>
      <c r="M837" s="335"/>
      <c r="N837" s="335"/>
      <c r="O837" s="335"/>
      <c r="P837" s="348" t="s">
        <v>507</v>
      </c>
      <c r="Q837" s="336"/>
      <c r="R837" s="336"/>
      <c r="S837" s="336"/>
      <c r="T837" s="336"/>
      <c r="U837" s="336"/>
      <c r="V837" s="336"/>
      <c r="W837" s="336"/>
      <c r="X837" s="336"/>
      <c r="Y837" s="337">
        <v>0.9</v>
      </c>
      <c r="Z837" s="338"/>
      <c r="AA837" s="338"/>
      <c r="AB837" s="339"/>
      <c r="AC837" s="349" t="s">
        <v>508</v>
      </c>
      <c r="AD837" s="357"/>
      <c r="AE837" s="357"/>
      <c r="AF837" s="357"/>
      <c r="AG837" s="357"/>
      <c r="AH837" s="358" t="s">
        <v>489</v>
      </c>
      <c r="AI837" s="359"/>
      <c r="AJ837" s="359"/>
      <c r="AK837" s="359"/>
      <c r="AL837" s="343" t="s">
        <v>489</v>
      </c>
      <c r="AM837" s="344"/>
      <c r="AN837" s="344"/>
      <c r="AO837" s="345"/>
      <c r="AP837" s="346" t="s">
        <v>546</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509</v>
      </c>
      <c r="D870" s="333"/>
      <c r="E870" s="333"/>
      <c r="F870" s="333"/>
      <c r="G870" s="333"/>
      <c r="H870" s="333"/>
      <c r="I870" s="333"/>
      <c r="J870" s="334">
        <v>8011101055701</v>
      </c>
      <c r="K870" s="335"/>
      <c r="L870" s="335"/>
      <c r="M870" s="335"/>
      <c r="N870" s="335"/>
      <c r="O870" s="335"/>
      <c r="P870" s="348" t="s">
        <v>510</v>
      </c>
      <c r="Q870" s="336"/>
      <c r="R870" s="336"/>
      <c r="S870" s="336"/>
      <c r="T870" s="336"/>
      <c r="U870" s="336"/>
      <c r="V870" s="336"/>
      <c r="W870" s="336"/>
      <c r="X870" s="336"/>
      <c r="Y870" s="337">
        <v>0.4</v>
      </c>
      <c r="Z870" s="338"/>
      <c r="AA870" s="338"/>
      <c r="AB870" s="339"/>
      <c r="AC870" s="349" t="s">
        <v>420</v>
      </c>
      <c r="AD870" s="357"/>
      <c r="AE870" s="357"/>
      <c r="AF870" s="357"/>
      <c r="AG870" s="357"/>
      <c r="AH870" s="358" t="s">
        <v>485</v>
      </c>
      <c r="AI870" s="359"/>
      <c r="AJ870" s="359"/>
      <c r="AK870" s="359"/>
      <c r="AL870" s="343" t="s">
        <v>485</v>
      </c>
      <c r="AM870" s="344"/>
      <c r="AN870" s="344"/>
      <c r="AO870" s="345"/>
      <c r="AP870" s="346" t="s">
        <v>554</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511</v>
      </c>
      <c r="D903" s="333"/>
      <c r="E903" s="333"/>
      <c r="F903" s="333"/>
      <c r="G903" s="333"/>
      <c r="H903" s="333"/>
      <c r="I903" s="333"/>
      <c r="J903" s="334">
        <v>6010005018634</v>
      </c>
      <c r="K903" s="335"/>
      <c r="L903" s="335"/>
      <c r="M903" s="335"/>
      <c r="N903" s="335"/>
      <c r="O903" s="335"/>
      <c r="P903" s="348" t="s">
        <v>512</v>
      </c>
      <c r="Q903" s="336"/>
      <c r="R903" s="336"/>
      <c r="S903" s="336"/>
      <c r="T903" s="336"/>
      <c r="U903" s="336"/>
      <c r="V903" s="336"/>
      <c r="W903" s="336"/>
      <c r="X903" s="336"/>
      <c r="Y903" s="337">
        <v>0.9</v>
      </c>
      <c r="Z903" s="338"/>
      <c r="AA903" s="338"/>
      <c r="AB903" s="339"/>
      <c r="AC903" s="349" t="s">
        <v>420</v>
      </c>
      <c r="AD903" s="357"/>
      <c r="AE903" s="357"/>
      <c r="AF903" s="357"/>
      <c r="AG903" s="357"/>
      <c r="AH903" s="358" t="s">
        <v>489</v>
      </c>
      <c r="AI903" s="359"/>
      <c r="AJ903" s="359"/>
      <c r="AK903" s="359"/>
      <c r="AL903" s="343" t="s">
        <v>485</v>
      </c>
      <c r="AM903" s="344"/>
      <c r="AN903" s="344"/>
      <c r="AO903" s="345"/>
      <c r="AP903" s="346" t="s">
        <v>558</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2">
    <cfRule type="expression" dxfId="2093" priority="13879">
      <formula>IF(RIGHT(TEXT(Y782,"0.#"),1)=".",FALSE,TRUE)</formula>
    </cfRule>
    <cfRule type="expression" dxfId="2092" priority="13880">
      <formula>IF(RIGHT(TEXT(Y782,"0.#"),1)=".",TRUE,FALSE)</formula>
    </cfRule>
  </conditionalFormatting>
  <conditionalFormatting sqref="Y791">
    <cfRule type="expression" dxfId="2091" priority="13875">
      <formula>IF(RIGHT(TEXT(Y791,"0.#"),1)=".",FALSE,TRUE)</formula>
    </cfRule>
    <cfRule type="expression" dxfId="2090" priority="13876">
      <formula>IF(RIGHT(TEXT(Y791,"0.#"),1)=".",TRUE,FALSE)</formula>
    </cfRule>
  </conditionalFormatting>
  <conditionalFormatting sqref="Y822:Y829 Y820 Y809:Y816 Y807 Y796:Y803 Y794">
    <cfRule type="expression" dxfId="2089" priority="13657">
      <formula>IF(RIGHT(TEXT(Y794,"0.#"),1)=".",FALSE,TRUE)</formula>
    </cfRule>
    <cfRule type="expression" dxfId="2088" priority="13658">
      <formula>IF(RIGHT(TEXT(Y794,"0.#"),1)=".",TRUE,FALSE)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3:Y790 Y781">
    <cfRule type="expression" dxfId="2081" priority="13681">
      <formula>IF(RIGHT(TEXT(Y781,"0.#"),1)=".",FALSE,TRUE)</formula>
    </cfRule>
    <cfRule type="expression" dxfId="2080" priority="13682">
      <formula>IF(RIGHT(TEXT(Y781,"0.#"),1)=".",TRUE,FALSE)</formula>
    </cfRule>
  </conditionalFormatting>
  <conditionalFormatting sqref="AU782">
    <cfRule type="expression" dxfId="2079" priority="13679">
      <formula>IF(RIGHT(TEXT(AU782,"0.#"),1)=".",FALSE,TRUE)</formula>
    </cfRule>
    <cfRule type="expression" dxfId="2078" priority="13680">
      <formula>IF(RIGHT(TEXT(AU782,"0.#"),1)=".",TRUE,FALSE)</formula>
    </cfRule>
  </conditionalFormatting>
  <conditionalFormatting sqref="AU791">
    <cfRule type="expression" dxfId="2077" priority="13677">
      <formula>IF(RIGHT(TEXT(AU791,"0.#"),1)=".",FALSE,TRUE)</formula>
    </cfRule>
    <cfRule type="expression" dxfId="2076" priority="13678">
      <formula>IF(RIGHT(TEXT(AU791,"0.#"),1)=".",TRUE,FALSE)</formula>
    </cfRule>
  </conditionalFormatting>
  <conditionalFormatting sqref="AU783:AU790 AU781">
    <cfRule type="expression" dxfId="2075" priority="13675">
      <formula>IF(RIGHT(TEXT(AU781,"0.#"),1)=".",FALSE,TRUE)</formula>
    </cfRule>
    <cfRule type="expression" dxfId="2074" priority="13676">
      <formula>IF(RIGHT(TEXT(AU781,"0.#"),1)=".",TRUE,FALSE)</formula>
    </cfRule>
  </conditionalFormatting>
  <conditionalFormatting sqref="Y821 Y808 Y795">
    <cfRule type="expression" dxfId="2073" priority="13661">
      <formula>IF(RIGHT(TEXT(Y795,"0.#"),1)=".",FALSE,TRUE)</formula>
    </cfRule>
    <cfRule type="expression" dxfId="2072" priority="13662">
      <formula>IF(RIGHT(TEXT(Y795,"0.#"),1)=".",TRUE,FALSE)</formula>
    </cfRule>
  </conditionalFormatting>
  <conditionalFormatting sqref="Y830 Y817 Y804">
    <cfRule type="expression" dxfId="2071" priority="13659">
      <formula>IF(RIGHT(TEXT(Y804,"0.#"),1)=".",FALSE,TRUE)</formula>
    </cfRule>
    <cfRule type="expression" dxfId="2070" priority="13660">
      <formula>IF(RIGHT(TEXT(Y804,"0.#"),1)=".",TRUE,FALSE)</formula>
    </cfRule>
  </conditionalFormatting>
  <conditionalFormatting sqref="AU821 AU808 AU795">
    <cfRule type="expression" dxfId="2069" priority="13655">
      <formula>IF(RIGHT(TEXT(AU795,"0.#"),1)=".",FALSE,TRUE)</formula>
    </cfRule>
    <cfRule type="expression" dxfId="2068" priority="13656">
      <formula>IF(RIGHT(TEXT(AU795,"0.#"),1)=".",TRUE,FALSE)</formula>
    </cfRule>
  </conditionalFormatting>
  <conditionalFormatting sqref="AU830 AU817 AU804">
    <cfRule type="expression" dxfId="2067" priority="13653">
      <formula>IF(RIGHT(TEXT(AU804,"0.#"),1)=".",FALSE,TRUE)</formula>
    </cfRule>
    <cfRule type="expression" dxfId="2066" priority="13654">
      <formula>IF(RIGHT(TEXT(AU804,"0.#"),1)=".",TRUE,FALSE)</formula>
    </cfRule>
  </conditionalFormatting>
  <conditionalFormatting sqref="AU822:AU829 AU820 AU809:AU816 AU807 AU796:AU803 AU794">
    <cfRule type="expression" dxfId="2065" priority="13651">
      <formula>IF(RIGHT(TEXT(AU794,"0.#"),1)=".",FALSE,TRUE)</formula>
    </cfRule>
    <cfRule type="expression" dxfId="2064" priority="13652">
      <formula>IF(RIGHT(TEXT(AU794,"0.#"),1)=".",TRUE,FALSE)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cfRule type="expression" dxfId="1887" priority="13153">
      <formula>IF(RIGHT(TEXT(AE117,"0.#"),1)=".",FALSE,TRUE)</formula>
    </cfRule>
    <cfRule type="expression" dxfId="1886" priority="13154">
      <formula>IF(RIGHT(TEXT(AE117,"0.#"),1)=".",TRUE,FALSE)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2019-05-22T02:03:17Z</cp:lastPrinted>
  <dcterms:created xsi:type="dcterms:W3CDTF">2012-03-13T00:50:25Z</dcterms:created>
  <dcterms:modified xsi:type="dcterms:W3CDTF">2019-08-22T12:13:37Z</dcterms:modified>
</cp:coreProperties>
</file>