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1\行政事業レビュー\11行政事業レビューシートの最終公表\04各課室提出用\05規制課\"/>
    </mc:Choice>
  </mc:AlternateContent>
  <bookViews>
    <workbookView xWindow="0" yWindow="0" windowWidth="23040" windowHeight="1038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<sst xmlns="http://schemas.openxmlformats.org/spreadsheetml/2006/main" count="2173" uniqueCount="566">
  <si>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</si>
  <si>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</si>
  <si>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</si>
  <si>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</si>
  <si>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</si>
  <si>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</si>
  <si>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</si>
  <si>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</si>
  <si>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</si>
  <si>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</si>
  <si>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</si>
  <si>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</si>
  <si>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</si>
  <si>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</si>
  <si>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</si>
  <si>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</si>
  <si>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</si>
  <si>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</si>
  <si>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</si>
  <si>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</si>
  <si>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</si>
  <si>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</si>
  <si>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</si>
  <si>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</si>
  <si>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</si>
  <si>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</si>
  <si>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</si>
  <si>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</si>
  <si>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</si>
  <si>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</si>
  <si>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</si>
  <si>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</si>
  <si>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</si>
  <si>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</si>
  <si>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</si>
  <si>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</si>
  <si>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</si>
  <si>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</si>
  <si>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</si>
  <si>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</si>
  <si>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</si>
  <si>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</si>
  <si>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</si>
  <si>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</si>
  <si>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</si>
  <si>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</si>
  <si>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</si>
  <si>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</si>
  <si>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</si>
  <si>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</si>
  <si>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</si>
  <si>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</si>
  <si>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</si>
  <si>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</si>
  <si>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</si>
  <si>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</si>
  <si>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</si>
  <si>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</si>
  <si>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</si>
  <si>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</si>
  <si>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</si>
  <si>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</si>
  <si>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</si>
  <si>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</si>
  <si>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</si>
  <si>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</si>
  <si>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</si>
  <si>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</si>
  <si>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</si>
  <si>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</si>
  <si>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</si>
  <si>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</si>
  <si>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</si>
  <si>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</si>
  <si>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</si>
  <si>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</si>
  <si>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</si>
  <si>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</si>
  <si>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</si>
  <si>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</si>
  <si>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</si>
  <si>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</si>
  <si>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</si>
  <si>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</si>
  <si>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</si>
  <si>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</si>
  <si>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</si>
  <si>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</si>
  <si>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</si>
  <si>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</si>
  <si>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</si>
  <si>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</si>
  <si>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</si>
  <si>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</si>
  <si>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</si>
  <si>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</si>
  <si>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</si>
  <si>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</si>
  <si>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</si>
  <si>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</si>
  <si>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</si>
  <si>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</si>
  <si>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</si>
  <si>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</si>
  <si>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</si>
  <si>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</si>
  <si>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</si>
  <si>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</si>
  <si>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</si>
  <si>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</si>
  <si>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</si>
  <si>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</si>
  <si>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</si>
  <si>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</si>
  <si>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</si>
  <si>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</si>
  <si>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</si>
  <si>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</si>
  <si>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</si>
  <si>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</si>
  <si>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</si>
  <si>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</si>
  <si>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</si>
  <si>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</si>
  <si>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</si>
  <si>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</si>
  <si>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</si>
  <si>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</si>
  <si>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</si>
  <si>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</si>
  <si>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</si>
  <si>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</si>
  <si>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</si>
  <si>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</si>
  <si>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</si>
  <si>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</si>
  <si>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</si>
  <si>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</si>
  <si>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</si>
  <si>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</si>
  <si>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</si>
  <si>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</si>
  <si>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</si>
  <si>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</si>
  <si>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</si>
  <si>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</si>
  <si>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</si>
  <si>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</si>
  <si>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</si>
  <si>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</si>
  <si>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</si>
  <si>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</si>
  <si>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</si>
  <si>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</si>
  <si>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</si>
  <si>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</si>
  <si>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</si>
  <si>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</si>
  <si>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</si>
  <si>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</si>
  <si>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</si>
  <si>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</si>
  <si>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</si>
  <si>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</si>
  <si>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</si>
  <si>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</si>
  <si>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</si>
  <si>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</si>
  <si>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</si>
  <si>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</si>
  <si>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</si>
  <si>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</si>
  <si>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</si>
  <si>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</si>
  <si>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</si>
  <si>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</si>
  <si>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</si>
  <si>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</si>
  <si>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</si>
  <si>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</si>
  <si>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</si>
  <si>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</si>
  <si>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</si>
  <si>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</si>
  <si>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</si>
  <si>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</si>
  <si>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</si>
  <si>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</si>
  <si>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</si>
  <si>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</si>
  <si>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</si>
  <si>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</si>
  <si>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</si>
  <si>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</si>
  <si>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</si>
  <si>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</si>
  <si>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</si>
  <si>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</si>
  <si>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</si>
  <si>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</si>
  <si>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</si>
  <si>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</si>
  <si>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</si>
  <si>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</si>
  <si>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</si>
  <si>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</si>
  <si>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</si>
  <si>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</si>
  <si>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</si>
  <si>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</si>
  <si>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</si>
  <si>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</si>
  <si>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</si>
  <si>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</si>
  <si>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</si>
  <si>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</si>
  <si>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</si>
  <si>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</si>
  <si>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</si>
  <si>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</si>
  <si>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</si>
  <si>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</si>
  <si>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</si>
  <si>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</si>
  <si>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</si>
  <si>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</si>
  <si>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</si>
  <si>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</si>
  <si>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</si>
  <si>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</si>
  <si>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</si>
  <si>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</si>
  <si>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</si>
  <si>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</si>
  <si>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</si>
  <si>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</si>
  <si>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</si>
  <si>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</si>
  <si>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</si>
  <si>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</si>
  <si>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</si>
  <si>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</si>
  <si>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</si>
  <si>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</si>
  <si>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</si>
  <si>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</si>
  <si>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</si>
  <si>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</si>
  <si>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</si>
  <si>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</si>
  <si>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</si>
  <si>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</si>
  <si>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</si>
  <si>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</si>
  <si>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</si>
  <si>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</si>
  <si>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</si>
  <si>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</si>
  <si>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</si>
  <si>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</si>
  <si>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</si>
  <si>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</si>
  <si>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</si>
  <si>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</si>
  <si>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</si>
  <si>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</si>
  <si>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</si>
  <si>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</si>
  <si>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</si>
  <si>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</si>
  <si>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</si>
  <si>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</si>
  <si>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</si>
  <si>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</si>
  <si>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</si>
  <si>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</si>
  <si>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</si>
  <si>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</si>
  <si>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</si>
  <si>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</si>
  <si>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</si>
  <si>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</si>
  <si>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</si>
  <si>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</si>
  <si>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</si>
  <si>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</si>
  <si>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</si>
  <si>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</si>
  <si>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</si>
  <si>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</si>
  <si>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</si>
  <si>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</si>
  <si>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</si>
  <si>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</si>
  <si>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</si>
  <si>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</si>
  <si>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</si>
  <si>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</si>
  <si>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</si>
  <si>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</si>
  <si>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</si>
  <si>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</si>
  <si>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</si>
  <si>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</si>
  <si>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</si>
  <si>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</si>
  <si>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</si>
  <si>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</si>
  <si>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</si>
  <si>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</si>
  <si>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</si>
  <si>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</si>
  <si>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</si>
  <si>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</si>
  <si>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</si>
  <si>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</si>
  <si>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</si>
  <si>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</si>
  <si>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</si>
  <si>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</si>
  <si>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</si>
  <si>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</si>
  <si>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</si>
  <si>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</si>
  <si>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</si>
  <si>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</si>
  <si>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</si>
  <si>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</si>
  <si>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</si>
  <si>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</si>
  <si>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</si>
  <si>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</si>
  <si>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</si>
  <si>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</si>
  <si>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</si>
  <si>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</si>
  <si>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</si>
  <si>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</si>
  <si>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</si>
  <si>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</si>
  <si>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</si>
  <si>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</si>
  <si>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</si>
  <si>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</si>
  <si>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</si>
  <si>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</si>
  <si>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</si>
  <si>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</si>
  <si>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</si>
  <si>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</si>
  <si>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</si>
  <si>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</si>
  <si>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</si>
  <si>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</si>
  <si>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</si>
  <si>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</si>
  <si>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</si>
  <si>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</si>
  <si>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</si>
  <si>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</si>
  <si>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</si>
  <si>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</si>
  <si>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</si>
  <si>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</si>
  <si>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</si>
  <si>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</si>
  <si>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</si>
  <si>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</si>
  <si>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</si>
  <si>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</si>
  <si>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</si>
  <si>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</si>
  <si>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</si>
  <si>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</si>
  <si>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</si>
  <si>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</si>
  <si>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</si>
  <si>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</si>
  <si>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</si>
  <si>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</si>
  <si>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</si>
  <si>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</si>
  <si>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</si>
  <si>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</si>
  <si>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</si>
  <si>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</si>
  <si>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</si>
  <si>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</si>
  <si>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</si>
  <si>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</si>
  <si>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</si>
  <si>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</si>
  <si>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</si>
  <si>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</si>
  <si>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</si>
  <si>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</si>
  <si>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</si>
  <si>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</si>
  <si>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</si>
  <si>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</si>
  <si>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</si>
  <si>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</si>
  <si>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</si>
  <si>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</si>
  <si>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</si>
  <si>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</si>
  <si>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</si>
  <si>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</si>
  <si>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</si>
  <si>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</si>
  <si>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</si>
  <si>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</si>
  <si>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</si>
  <si>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</si>
  <si>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</si>
  <si>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</si>
  <si>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</si>
  <si>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</si>
  <si>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</si>
  <si>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</si>
  <si>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</si>
  <si>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</si>
  <si>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</si>
  <si>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</si>
  <si>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</si>
  <si>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</si>
  <si>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</si>
  <si>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</si>
  <si>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</si>
  <si>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</si>
  <si>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</si>
  <si>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</si>
  <si>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</si>
  <si>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</si>
  <si>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</si>
  <si>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</si>
  <si>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</si>
  <si>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</si>
  <si>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</si>
  <si>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</si>
  <si>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</si>
  <si>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</si>
  <si>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</si>
  <si>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</si>
  <si>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</si>
  <si>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</si>
  <si>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</si>
  <si>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</si>
  <si>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</si>
  <si>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</si>
  <si>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</si>
  <si>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</si>
  <si>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</si>
  <si>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</si>
  <si>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</si>
  <si>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</si>
  <si>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</si>
  <si>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</si>
  <si>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</si>
  <si>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</si>
  <si>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</si>
  <si>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</si>
  <si>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</si>
  <si>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</si>
  <si>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</si>
  <si>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</si>
  <si>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</si>
  <si>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</si>
  <si>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</si>
  <si>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</si>
  <si>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</si>
  <si>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</si>
  <si>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</si>
  <si>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</si>
  <si>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</si>
  <si>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</si>
  <si>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</si>
  <si>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PCB廃棄物対策推進費補助金</t>
    <rPh sb="3" eb="6">
      <t>ハイキブツ</t>
    </rPh>
    <rPh sb="6" eb="8">
      <t>タイサク</t>
    </rPh>
    <rPh sb="8" eb="11">
      <t>スイシンヒ</t>
    </rPh>
    <rPh sb="11" eb="14">
      <t>ホジョキン</t>
    </rPh>
    <phoneticPr fontId="5"/>
  </si>
  <si>
    <t>環境再生・資源循環局</t>
    <rPh sb="0" eb="2">
      <t>カンキョウ</t>
    </rPh>
    <rPh sb="2" eb="4">
      <t>サイセイ</t>
    </rPh>
    <rPh sb="5" eb="7">
      <t>シゲン</t>
    </rPh>
    <rPh sb="7" eb="9">
      <t>ジュンカン</t>
    </rPh>
    <rPh sb="9" eb="10">
      <t>キョク</t>
    </rPh>
    <phoneticPr fontId="5"/>
  </si>
  <si>
    <t>環境再生施設整備担当参事官付ポリ塩化ビフェニル廃棄物処理推進室</t>
    <rPh sb="0" eb="2">
      <t>カンキョウ</t>
    </rPh>
    <rPh sb="2" eb="4">
      <t>サイセイ</t>
    </rPh>
    <rPh sb="4" eb="6">
      <t>シセツ</t>
    </rPh>
    <rPh sb="6" eb="8">
      <t>セイビ</t>
    </rPh>
    <rPh sb="8" eb="10">
      <t>タントウ</t>
    </rPh>
    <rPh sb="10" eb="13">
      <t>サンジカン</t>
    </rPh>
    <rPh sb="13" eb="14">
      <t>ヅ</t>
    </rPh>
    <rPh sb="16" eb="18">
      <t>エンカ</t>
    </rPh>
    <rPh sb="23" eb="26">
      <t>ハイキブツ</t>
    </rPh>
    <rPh sb="26" eb="28">
      <t>ショリ</t>
    </rPh>
    <rPh sb="28" eb="30">
      <t>スイシン</t>
    </rPh>
    <rPh sb="30" eb="31">
      <t>シツ</t>
    </rPh>
    <phoneticPr fontId="5"/>
  </si>
  <si>
    <t>ポリ塩化ビフェニル廃棄物処理推進室長
成田　浩司</t>
    <rPh sb="2" eb="4">
      <t>エンカ</t>
    </rPh>
    <rPh sb="9" eb="12">
      <t>ハイキブツ</t>
    </rPh>
    <rPh sb="12" eb="14">
      <t>ショリ</t>
    </rPh>
    <rPh sb="14" eb="16">
      <t>スイシン</t>
    </rPh>
    <rPh sb="16" eb="18">
      <t>シツチョウ</t>
    </rPh>
    <rPh sb="19" eb="21">
      <t>ナリタ</t>
    </rPh>
    <rPh sb="22" eb="24">
      <t>コウジ</t>
    </rPh>
    <phoneticPr fontId="5"/>
  </si>
  <si>
    <t>○</t>
  </si>
  <si>
    <t>ポリ塩化ビフェニル廃棄物の適正な処理の推進に関する特別措置法（第５条第１項、第６条第１項）
独立行政法人環境再生保全機構法（第16条第３項、第10条第１項第５号）
中間貯蔵・環境安全事業株式会社法（第７条）</t>
    <rPh sb="2" eb="4">
      <t>エンカ</t>
    </rPh>
    <rPh sb="9" eb="12">
      <t>ハイキブツ</t>
    </rPh>
    <rPh sb="13" eb="15">
      <t>テキセイ</t>
    </rPh>
    <rPh sb="16" eb="18">
      <t>ショリ</t>
    </rPh>
    <rPh sb="19" eb="21">
      <t>スイシン</t>
    </rPh>
    <rPh sb="22" eb="23">
      <t>カン</t>
    </rPh>
    <rPh sb="25" eb="27">
      <t>トクベツ</t>
    </rPh>
    <rPh sb="27" eb="30">
      <t>ソチホウ</t>
    </rPh>
    <rPh sb="31" eb="32">
      <t>ダイ</t>
    </rPh>
    <rPh sb="33" eb="34">
      <t>ジョウ</t>
    </rPh>
    <rPh sb="34" eb="35">
      <t>ダイ</t>
    </rPh>
    <rPh sb="36" eb="37">
      <t>コウ</t>
    </rPh>
    <rPh sb="38" eb="39">
      <t>ダイ</t>
    </rPh>
    <rPh sb="40" eb="41">
      <t>ジョウ</t>
    </rPh>
    <rPh sb="41" eb="42">
      <t>ダイ</t>
    </rPh>
    <rPh sb="43" eb="44">
      <t>コウ</t>
    </rPh>
    <rPh sb="46" eb="48">
      <t>ドクリツ</t>
    </rPh>
    <rPh sb="48" eb="50">
      <t>ギョウセイ</t>
    </rPh>
    <rPh sb="50" eb="52">
      <t>ホウジン</t>
    </rPh>
    <rPh sb="52" eb="54">
      <t>カンキョウ</t>
    </rPh>
    <rPh sb="54" eb="56">
      <t>サイセイ</t>
    </rPh>
    <rPh sb="56" eb="58">
      <t>ホゼン</t>
    </rPh>
    <rPh sb="58" eb="60">
      <t>キコウ</t>
    </rPh>
    <rPh sb="60" eb="61">
      <t>ホウ</t>
    </rPh>
    <rPh sb="62" eb="63">
      <t>ダイ</t>
    </rPh>
    <rPh sb="65" eb="66">
      <t>ジョウ</t>
    </rPh>
    <rPh sb="66" eb="67">
      <t>ダイ</t>
    </rPh>
    <rPh sb="68" eb="69">
      <t>コウ</t>
    </rPh>
    <rPh sb="70" eb="71">
      <t>ダイ</t>
    </rPh>
    <rPh sb="73" eb="74">
      <t>ジョウ</t>
    </rPh>
    <rPh sb="74" eb="75">
      <t>ダイ</t>
    </rPh>
    <rPh sb="76" eb="77">
      <t>コウ</t>
    </rPh>
    <rPh sb="77" eb="78">
      <t>ダイ</t>
    </rPh>
    <rPh sb="79" eb="80">
      <t>ゴウ</t>
    </rPh>
    <rPh sb="82" eb="84">
      <t>チュウカン</t>
    </rPh>
    <rPh sb="84" eb="86">
      <t>チョゾウ</t>
    </rPh>
    <rPh sb="87" eb="89">
      <t>カンキョウ</t>
    </rPh>
    <rPh sb="89" eb="91">
      <t>アンゼン</t>
    </rPh>
    <rPh sb="91" eb="93">
      <t>ジギョウ</t>
    </rPh>
    <rPh sb="93" eb="97">
      <t>カブシキガイシャ</t>
    </rPh>
    <rPh sb="97" eb="98">
      <t>ホウ</t>
    </rPh>
    <rPh sb="99" eb="100">
      <t>ダイ</t>
    </rPh>
    <rPh sb="101" eb="102">
      <t>ジョウ</t>
    </rPh>
    <phoneticPr fontId="5"/>
  </si>
  <si>
    <t>ＰＣＢ廃棄物処理基本計画</t>
    <rPh sb="3" eb="6">
      <t>ハイキブツ</t>
    </rPh>
    <rPh sb="6" eb="8">
      <t>ショリ</t>
    </rPh>
    <rPh sb="8" eb="10">
      <t>キホン</t>
    </rPh>
    <rPh sb="10" eb="12">
      <t>ケイカク</t>
    </rPh>
    <phoneticPr fontId="5"/>
  </si>
  <si>
    <t>国の主導により中間貯蔵・環境安全事業（株）を活用して処理施設を整備し、処理を実施するとともに、処理施設の処理終了後の設備のＰＣＢ除去及び原状回復を確実かつ速やかに行う。また、（独）環境再生保全機構に設置したＰＣＢ廃棄物処理基金を造成し、費用負担が困難な中小企業者等の処理費用を負担軽減し、ＰＣＢ廃棄物の円滑な処理を促進するとともに、都道府県市の行政代執行を支援する。</t>
    <rPh sb="0" eb="1">
      <t>クニ</t>
    </rPh>
    <rPh sb="2" eb="4">
      <t>シュドウ</t>
    </rPh>
    <rPh sb="7" eb="9">
      <t>チュウカン</t>
    </rPh>
    <rPh sb="9" eb="11">
      <t>チョゾウ</t>
    </rPh>
    <rPh sb="12" eb="14">
      <t>カンキョウ</t>
    </rPh>
    <rPh sb="14" eb="16">
      <t>アンゼン</t>
    </rPh>
    <rPh sb="16" eb="18">
      <t>ジギョウ</t>
    </rPh>
    <rPh sb="18" eb="21">
      <t>カブ</t>
    </rPh>
    <rPh sb="22" eb="24">
      <t>カツヨウ</t>
    </rPh>
    <rPh sb="26" eb="28">
      <t>ショリ</t>
    </rPh>
    <rPh sb="28" eb="30">
      <t>シセツ</t>
    </rPh>
    <rPh sb="31" eb="33">
      <t>セイビ</t>
    </rPh>
    <rPh sb="35" eb="37">
      <t>ショリ</t>
    </rPh>
    <rPh sb="38" eb="40">
      <t>ジッシ</t>
    </rPh>
    <rPh sb="47" eb="49">
      <t>ショリ</t>
    </rPh>
    <rPh sb="49" eb="51">
      <t>シセツ</t>
    </rPh>
    <rPh sb="52" eb="54">
      <t>ショリ</t>
    </rPh>
    <rPh sb="54" eb="56">
      <t>シュウリョウ</t>
    </rPh>
    <rPh sb="56" eb="57">
      <t>ゴ</t>
    </rPh>
    <rPh sb="58" eb="60">
      <t>セツビ</t>
    </rPh>
    <rPh sb="64" eb="66">
      <t>ジョキョ</t>
    </rPh>
    <rPh sb="66" eb="67">
      <t>オヨ</t>
    </rPh>
    <rPh sb="68" eb="70">
      <t>ゲンジョウ</t>
    </rPh>
    <rPh sb="70" eb="72">
      <t>カイフク</t>
    </rPh>
    <rPh sb="73" eb="75">
      <t>カクジツ</t>
    </rPh>
    <rPh sb="77" eb="78">
      <t>スミ</t>
    </rPh>
    <rPh sb="81" eb="82">
      <t>オコナ</t>
    </rPh>
    <phoneticPr fontId="5"/>
  </si>
  <si>
    <t>-</t>
  </si>
  <si>
    <t>-</t>
    <phoneticPr fontId="5"/>
  </si>
  <si>
    <t>-</t>
    <phoneticPr fontId="5"/>
  </si>
  <si>
    <t>産業廃棄物適正処理推進費補助金</t>
    <rPh sb="0" eb="2">
      <t>サンギョウ</t>
    </rPh>
    <rPh sb="2" eb="5">
      <t>ハイキブツ</t>
    </rPh>
    <rPh sb="5" eb="7">
      <t>テキセイ</t>
    </rPh>
    <rPh sb="7" eb="9">
      <t>ショリ</t>
    </rPh>
    <rPh sb="9" eb="12">
      <t>スイシンヒ</t>
    </rPh>
    <rPh sb="12" eb="15">
      <t>ホジョキン</t>
    </rPh>
    <phoneticPr fontId="5"/>
  </si>
  <si>
    <t>中間貯蔵・環境安全事業株式会社出資金</t>
    <rPh sb="0" eb="2">
      <t>チュウカン</t>
    </rPh>
    <rPh sb="2" eb="4">
      <t>チョゾウ</t>
    </rPh>
    <rPh sb="5" eb="7">
      <t>カンキョウ</t>
    </rPh>
    <rPh sb="7" eb="9">
      <t>アンゼン</t>
    </rPh>
    <rPh sb="9" eb="11">
      <t>ジギョウ</t>
    </rPh>
    <rPh sb="11" eb="15">
      <t>カブシキガイシャ</t>
    </rPh>
    <rPh sb="15" eb="18">
      <t>シュッシキン</t>
    </rPh>
    <phoneticPr fontId="5"/>
  </si>
  <si>
    <t>平成37年度までにＰＣＢ廃棄物（大型変圧器等）を全量処理する。</t>
    <rPh sb="0" eb="2">
      <t>ヘイセイ</t>
    </rPh>
    <rPh sb="4" eb="6">
      <t>ネンド</t>
    </rPh>
    <rPh sb="12" eb="15">
      <t>ハイキブツ</t>
    </rPh>
    <rPh sb="16" eb="18">
      <t>オオガタ</t>
    </rPh>
    <rPh sb="18" eb="21">
      <t>ヘンアツキ</t>
    </rPh>
    <rPh sb="21" eb="22">
      <t>トウ</t>
    </rPh>
    <rPh sb="24" eb="26">
      <t>ゼンリョウ</t>
    </rPh>
    <rPh sb="26" eb="28">
      <t>ショリ</t>
    </rPh>
    <phoneticPr fontId="5"/>
  </si>
  <si>
    <t>台</t>
    <rPh sb="0" eb="1">
      <t>ダイ</t>
    </rPh>
    <phoneticPr fontId="5"/>
  </si>
  <si>
    <t>中小企業者等助成金額</t>
    <rPh sb="0" eb="2">
      <t>チュウショウ</t>
    </rPh>
    <rPh sb="2" eb="5">
      <t>キギョウシャ</t>
    </rPh>
    <rPh sb="5" eb="6">
      <t>トウ</t>
    </rPh>
    <rPh sb="6" eb="8">
      <t>ジョセイ</t>
    </rPh>
    <rPh sb="8" eb="10">
      <t>キンガク</t>
    </rPh>
    <phoneticPr fontId="5"/>
  </si>
  <si>
    <t>百万円</t>
    <rPh sb="0" eb="2">
      <t>ヒャクマン</t>
    </rPh>
    <rPh sb="2" eb="3">
      <t>エン</t>
    </rPh>
    <phoneticPr fontId="5"/>
  </si>
  <si>
    <t>千円</t>
    <rPh sb="0" eb="2">
      <t>センエン</t>
    </rPh>
    <phoneticPr fontId="5"/>
  </si>
  <si>
    <t>-</t>
    <phoneticPr fontId="5"/>
  </si>
  <si>
    <t>X：助成実績額（千円）／Ｙ：助成件数（件）　　　　　　　　　　　　　　</t>
    <rPh sb="2" eb="4">
      <t>ジョセイ</t>
    </rPh>
    <rPh sb="4" eb="7">
      <t>ジッセキガク</t>
    </rPh>
    <rPh sb="8" eb="10">
      <t>センエン</t>
    </rPh>
    <rPh sb="14" eb="16">
      <t>ジョセイ</t>
    </rPh>
    <rPh sb="16" eb="18">
      <t>ケンスウ</t>
    </rPh>
    <rPh sb="19" eb="20">
      <t>ケン</t>
    </rPh>
    <phoneticPr fontId="5"/>
  </si>
  <si>
    <t>　　X/Y</t>
    <phoneticPr fontId="5"/>
  </si>
  <si>
    <t>1,918,167/3,458</t>
    <phoneticPr fontId="5"/>
  </si>
  <si>
    <t>1,929,510/3,840</t>
    <phoneticPr fontId="5"/>
  </si>
  <si>
    <t>４．廃棄物・リサイクル対策の推進</t>
    <rPh sb="2" eb="5">
      <t>ハイキブツ</t>
    </rPh>
    <rPh sb="11" eb="13">
      <t>タイサク</t>
    </rPh>
    <rPh sb="14" eb="16">
      <t>スイシン</t>
    </rPh>
    <phoneticPr fontId="5"/>
  </si>
  <si>
    <t>本事業は計画的処理完了期限までにＰＣＢ廃棄物を全量処理することを目標とし、ＰＣＢ廃棄物の適正な処理を推進する。</t>
    <rPh sb="0" eb="1">
      <t>ホン</t>
    </rPh>
    <rPh sb="1" eb="3">
      <t>ジギョウ</t>
    </rPh>
    <rPh sb="4" eb="7">
      <t>ケイカクテキ</t>
    </rPh>
    <rPh sb="7" eb="9">
      <t>ショリ</t>
    </rPh>
    <rPh sb="9" eb="11">
      <t>カンリョウ</t>
    </rPh>
    <rPh sb="11" eb="13">
      <t>キゲン</t>
    </rPh>
    <rPh sb="19" eb="22">
      <t>ハイキブツ</t>
    </rPh>
    <rPh sb="23" eb="25">
      <t>ゼンリョウ</t>
    </rPh>
    <rPh sb="25" eb="27">
      <t>ショリ</t>
    </rPh>
    <rPh sb="32" eb="34">
      <t>モクヒョウ</t>
    </rPh>
    <rPh sb="40" eb="43">
      <t>ハイキブツ</t>
    </rPh>
    <rPh sb="44" eb="46">
      <t>テキセイ</t>
    </rPh>
    <rPh sb="47" eb="49">
      <t>ショリ</t>
    </rPh>
    <rPh sb="50" eb="52">
      <t>スイシン</t>
    </rPh>
    <phoneticPr fontId="5"/>
  </si>
  <si>
    <t>-</t>
    <phoneticPr fontId="5"/>
  </si>
  <si>
    <t>-</t>
    <phoneticPr fontId="5"/>
  </si>
  <si>
    <t>-</t>
    <phoneticPr fontId="5"/>
  </si>
  <si>
    <t>-</t>
    <phoneticPr fontId="5"/>
  </si>
  <si>
    <t>平成39年度末までにＰＣＢ廃棄物の処理を完了する必要があることから、本事業を実施する。</t>
    <rPh sb="0" eb="2">
      <t>ヘイセイ</t>
    </rPh>
    <rPh sb="4" eb="6">
      <t>ネンド</t>
    </rPh>
    <rPh sb="6" eb="7">
      <t>マツ</t>
    </rPh>
    <rPh sb="13" eb="16">
      <t>ハイキブツ</t>
    </rPh>
    <rPh sb="17" eb="19">
      <t>ショリ</t>
    </rPh>
    <rPh sb="20" eb="22">
      <t>カンリョウ</t>
    </rPh>
    <rPh sb="24" eb="26">
      <t>ヒツヨウ</t>
    </rPh>
    <rPh sb="34" eb="35">
      <t>ホン</t>
    </rPh>
    <rPh sb="35" eb="37">
      <t>ジギョウ</t>
    </rPh>
    <rPh sb="38" eb="40">
      <t>ジッシ</t>
    </rPh>
    <phoneticPr fontId="5"/>
  </si>
  <si>
    <t>ＰＣＢ特措法に基づき、ＰＣＢ廃棄物の早期処理完了のために国が行うべき事業である。</t>
    <rPh sb="3" eb="6">
      <t>トクソホウ</t>
    </rPh>
    <rPh sb="7" eb="8">
      <t>モト</t>
    </rPh>
    <rPh sb="14" eb="17">
      <t>ハイキブツ</t>
    </rPh>
    <rPh sb="18" eb="20">
      <t>ソウキ</t>
    </rPh>
    <rPh sb="20" eb="22">
      <t>ショリ</t>
    </rPh>
    <rPh sb="22" eb="24">
      <t>カンリョウ</t>
    </rPh>
    <rPh sb="28" eb="29">
      <t>クニ</t>
    </rPh>
    <rPh sb="30" eb="31">
      <t>オコナ</t>
    </rPh>
    <rPh sb="34" eb="36">
      <t>ジギョウ</t>
    </rPh>
    <phoneticPr fontId="5"/>
  </si>
  <si>
    <t>ＰＣＢ処理基本計画の第４章に実施すべきこととして位置づけられているため、必要な事業である。</t>
    <rPh sb="3" eb="5">
      <t>ショリ</t>
    </rPh>
    <rPh sb="5" eb="7">
      <t>キホン</t>
    </rPh>
    <rPh sb="7" eb="9">
      <t>ケイカク</t>
    </rPh>
    <rPh sb="10" eb="11">
      <t>ダイ</t>
    </rPh>
    <rPh sb="12" eb="13">
      <t>ショウ</t>
    </rPh>
    <rPh sb="14" eb="16">
      <t>ジッシ</t>
    </rPh>
    <rPh sb="24" eb="26">
      <t>イチ</t>
    </rPh>
    <rPh sb="36" eb="38">
      <t>ヒツヨウ</t>
    </rPh>
    <rPh sb="39" eb="41">
      <t>ジギョウ</t>
    </rPh>
    <phoneticPr fontId="5"/>
  </si>
  <si>
    <t>‐</t>
  </si>
  <si>
    <t>無</t>
  </si>
  <si>
    <t>限られた予算内で想定された成果が得られたことを確認しており、妥当と考える。</t>
    <rPh sb="0" eb="1">
      <t>カギ</t>
    </rPh>
    <rPh sb="4" eb="6">
      <t>ヨサン</t>
    </rPh>
    <rPh sb="6" eb="7">
      <t>ナイ</t>
    </rPh>
    <rPh sb="8" eb="10">
      <t>ソウテイ</t>
    </rPh>
    <rPh sb="13" eb="15">
      <t>セイカ</t>
    </rPh>
    <rPh sb="16" eb="17">
      <t>エ</t>
    </rPh>
    <rPh sb="23" eb="25">
      <t>カクニン</t>
    </rPh>
    <rPh sb="30" eb="32">
      <t>ダトウ</t>
    </rPh>
    <rPh sb="33" eb="34">
      <t>カンガ</t>
    </rPh>
    <phoneticPr fontId="5"/>
  </si>
  <si>
    <t>基金造成先において、適正に中小企業者が保管するＰＣＢ廃棄物の処理に係る助成業務がなされていることを確認しており、妥当と考える。</t>
    <rPh sb="0" eb="2">
      <t>キキン</t>
    </rPh>
    <rPh sb="2" eb="4">
      <t>ゾウセイ</t>
    </rPh>
    <rPh sb="4" eb="5">
      <t>サキ</t>
    </rPh>
    <rPh sb="10" eb="12">
      <t>テキセイ</t>
    </rPh>
    <rPh sb="13" eb="15">
      <t>チュウショウ</t>
    </rPh>
    <rPh sb="15" eb="18">
      <t>キギョウシャ</t>
    </rPh>
    <rPh sb="19" eb="21">
      <t>ホカン</t>
    </rPh>
    <rPh sb="26" eb="29">
      <t>ハイキブツ</t>
    </rPh>
    <rPh sb="30" eb="32">
      <t>ショリ</t>
    </rPh>
    <rPh sb="33" eb="34">
      <t>カカ</t>
    </rPh>
    <rPh sb="35" eb="37">
      <t>ジョセイ</t>
    </rPh>
    <rPh sb="37" eb="39">
      <t>ギョウム</t>
    </rPh>
    <rPh sb="49" eb="51">
      <t>カクニン</t>
    </rPh>
    <rPh sb="56" eb="58">
      <t>ダトウ</t>
    </rPh>
    <rPh sb="59" eb="60">
      <t>カンガ</t>
    </rPh>
    <phoneticPr fontId="5"/>
  </si>
  <si>
    <t>将来の処理が必要な台数を想定し、今後必要な助成が確実に行われるようにしている。</t>
    <rPh sb="0" eb="2">
      <t>ショウライ</t>
    </rPh>
    <rPh sb="3" eb="5">
      <t>ショリ</t>
    </rPh>
    <rPh sb="6" eb="8">
      <t>ヒツヨウ</t>
    </rPh>
    <rPh sb="9" eb="11">
      <t>ダイスウ</t>
    </rPh>
    <rPh sb="12" eb="14">
      <t>ソウテイ</t>
    </rPh>
    <rPh sb="16" eb="18">
      <t>コンゴ</t>
    </rPh>
    <rPh sb="18" eb="20">
      <t>ヒツヨウ</t>
    </rPh>
    <rPh sb="21" eb="23">
      <t>ジョセイ</t>
    </rPh>
    <rPh sb="24" eb="26">
      <t>カクジツ</t>
    </rPh>
    <rPh sb="27" eb="28">
      <t>オコナ</t>
    </rPh>
    <phoneticPr fontId="5"/>
  </si>
  <si>
    <t>ＰＣＢ廃棄物の全量処理に向けて、着実に成果を得られている。</t>
    <rPh sb="3" eb="6">
      <t>ハイキブツ</t>
    </rPh>
    <rPh sb="7" eb="9">
      <t>ゼンリョウ</t>
    </rPh>
    <rPh sb="9" eb="11">
      <t>ショリ</t>
    </rPh>
    <rPh sb="12" eb="13">
      <t>ム</t>
    </rPh>
    <rPh sb="16" eb="18">
      <t>チャクジツ</t>
    </rPh>
    <rPh sb="19" eb="21">
      <t>セイカ</t>
    </rPh>
    <rPh sb="22" eb="23">
      <t>エ</t>
    </rPh>
    <phoneticPr fontId="5"/>
  </si>
  <si>
    <t>基金造成先において適正にかつ効率的に業務が実施され、当初想定された成果が得られた。</t>
    <rPh sb="0" eb="2">
      <t>キキン</t>
    </rPh>
    <rPh sb="2" eb="4">
      <t>ゾウセイ</t>
    </rPh>
    <rPh sb="4" eb="5">
      <t>サキ</t>
    </rPh>
    <rPh sb="9" eb="11">
      <t>テキセイ</t>
    </rPh>
    <rPh sb="14" eb="17">
      <t>コウリツテキ</t>
    </rPh>
    <rPh sb="18" eb="20">
      <t>ギョウム</t>
    </rPh>
    <rPh sb="21" eb="23">
      <t>ジッシ</t>
    </rPh>
    <rPh sb="26" eb="28">
      <t>トウショ</t>
    </rPh>
    <rPh sb="28" eb="30">
      <t>ソウテイ</t>
    </rPh>
    <rPh sb="33" eb="35">
      <t>セイカ</t>
    </rPh>
    <rPh sb="36" eb="37">
      <t>エ</t>
    </rPh>
    <phoneticPr fontId="5"/>
  </si>
  <si>
    <t>概ね見合っているものと考える。</t>
    <rPh sb="0" eb="1">
      <t>オオム</t>
    </rPh>
    <rPh sb="2" eb="4">
      <t>ミア</t>
    </rPh>
    <rPh sb="11" eb="12">
      <t>カンガ</t>
    </rPh>
    <phoneticPr fontId="5"/>
  </si>
  <si>
    <t>事業における成果物をＰＣＢ廃棄物の確実な処理の推進に活用している。</t>
    <rPh sb="0" eb="2">
      <t>ジギョウ</t>
    </rPh>
    <rPh sb="6" eb="9">
      <t>セイカブツ</t>
    </rPh>
    <rPh sb="13" eb="16">
      <t>ハイキブツ</t>
    </rPh>
    <rPh sb="17" eb="19">
      <t>カクジツ</t>
    </rPh>
    <rPh sb="20" eb="22">
      <t>ショリ</t>
    </rPh>
    <rPh sb="23" eb="25">
      <t>スイシン</t>
    </rPh>
    <rPh sb="26" eb="28">
      <t>カツヨウ</t>
    </rPh>
    <phoneticPr fontId="5"/>
  </si>
  <si>
    <t>交付要綱等に基づき限られた予算内で確実に基金が造成されているとともに、基金造成先において、適正に中小企業者等が保管するＰＣＢ廃棄物の処理に係る助成業務がなされ、想定された成果が得られていることを随時把握・確認している。</t>
    <rPh sb="0" eb="2">
      <t>コウフ</t>
    </rPh>
    <rPh sb="2" eb="4">
      <t>ヨウコウ</t>
    </rPh>
    <rPh sb="4" eb="5">
      <t>トウ</t>
    </rPh>
    <rPh sb="6" eb="7">
      <t>モト</t>
    </rPh>
    <rPh sb="9" eb="10">
      <t>カギ</t>
    </rPh>
    <rPh sb="13" eb="16">
      <t>ヨサンナイ</t>
    </rPh>
    <rPh sb="17" eb="19">
      <t>カクジツ</t>
    </rPh>
    <rPh sb="20" eb="22">
      <t>キキン</t>
    </rPh>
    <rPh sb="23" eb="25">
      <t>ゾウセイ</t>
    </rPh>
    <rPh sb="35" eb="37">
      <t>キキン</t>
    </rPh>
    <rPh sb="37" eb="39">
      <t>ゾウセイ</t>
    </rPh>
    <rPh sb="39" eb="40">
      <t>サキ</t>
    </rPh>
    <rPh sb="45" eb="47">
      <t>テキセイ</t>
    </rPh>
    <rPh sb="48" eb="50">
      <t>チュウショウ</t>
    </rPh>
    <rPh sb="50" eb="53">
      <t>キギョウシャ</t>
    </rPh>
    <rPh sb="53" eb="54">
      <t>トウ</t>
    </rPh>
    <rPh sb="55" eb="57">
      <t>ホカン</t>
    </rPh>
    <rPh sb="62" eb="65">
      <t>ハイキブツ</t>
    </rPh>
    <rPh sb="66" eb="68">
      <t>ショリ</t>
    </rPh>
    <rPh sb="69" eb="70">
      <t>カカ</t>
    </rPh>
    <rPh sb="71" eb="73">
      <t>ジョセイ</t>
    </rPh>
    <rPh sb="73" eb="75">
      <t>ギョウム</t>
    </rPh>
    <rPh sb="80" eb="82">
      <t>ソウテイ</t>
    </rPh>
    <rPh sb="85" eb="87">
      <t>セイカ</t>
    </rPh>
    <rPh sb="88" eb="89">
      <t>エ</t>
    </rPh>
    <rPh sb="97" eb="99">
      <t>ズイジ</t>
    </rPh>
    <rPh sb="99" eb="101">
      <t>ハアク</t>
    </rPh>
    <rPh sb="102" eb="104">
      <t>カクニン</t>
    </rPh>
    <phoneticPr fontId="5"/>
  </si>
  <si>
    <t>引き続き、中小企業者等が保管するＰＣＢ廃棄物の処理が促進されるよう着実な執行に努めるとともに、今後は更に早期の処理完了に向けて事業を実施していく。</t>
    <rPh sb="0" eb="1">
      <t>ヒ</t>
    </rPh>
    <rPh sb="2" eb="3">
      <t>ツヅ</t>
    </rPh>
    <rPh sb="5" eb="7">
      <t>チュウショウ</t>
    </rPh>
    <rPh sb="7" eb="10">
      <t>キギョウシャ</t>
    </rPh>
    <rPh sb="10" eb="11">
      <t>トウ</t>
    </rPh>
    <rPh sb="12" eb="14">
      <t>ホカン</t>
    </rPh>
    <rPh sb="19" eb="22">
      <t>ハイキブツ</t>
    </rPh>
    <rPh sb="23" eb="25">
      <t>ショリ</t>
    </rPh>
    <rPh sb="26" eb="28">
      <t>ソクシン</t>
    </rPh>
    <rPh sb="33" eb="35">
      <t>チャクジツ</t>
    </rPh>
    <rPh sb="36" eb="38">
      <t>シッコウ</t>
    </rPh>
    <rPh sb="39" eb="40">
      <t>ツト</t>
    </rPh>
    <rPh sb="47" eb="49">
      <t>コンゴ</t>
    </rPh>
    <rPh sb="50" eb="51">
      <t>サラ</t>
    </rPh>
    <rPh sb="52" eb="54">
      <t>ソウキ</t>
    </rPh>
    <rPh sb="55" eb="57">
      <t>ショリ</t>
    </rPh>
    <rPh sb="57" eb="59">
      <t>カンリョウ</t>
    </rPh>
    <rPh sb="60" eb="61">
      <t>ム</t>
    </rPh>
    <rPh sb="63" eb="65">
      <t>ジギョウ</t>
    </rPh>
    <rPh sb="66" eb="68">
      <t>ジッシ</t>
    </rPh>
    <phoneticPr fontId="5"/>
  </si>
  <si>
    <t>142</t>
    <phoneticPr fontId="5"/>
  </si>
  <si>
    <t>133</t>
    <phoneticPr fontId="5"/>
  </si>
  <si>
    <t>141</t>
    <phoneticPr fontId="5"/>
  </si>
  <si>
    <t>174</t>
    <phoneticPr fontId="5"/>
  </si>
  <si>
    <t>172</t>
    <phoneticPr fontId="5"/>
  </si>
  <si>
    <t>174</t>
    <phoneticPr fontId="5"/>
  </si>
  <si>
    <t>165</t>
    <phoneticPr fontId="5"/>
  </si>
  <si>
    <t>178</t>
    <phoneticPr fontId="5"/>
  </si>
  <si>
    <t>A.独立行政法人環境再生保全機構</t>
    <rPh sb="2" eb="4">
      <t>ドクリツ</t>
    </rPh>
    <rPh sb="4" eb="6">
      <t>ギョウセイ</t>
    </rPh>
    <rPh sb="6" eb="8">
      <t>ホウジン</t>
    </rPh>
    <rPh sb="8" eb="10">
      <t>カンキョウ</t>
    </rPh>
    <rPh sb="10" eb="12">
      <t>サイセイ</t>
    </rPh>
    <rPh sb="12" eb="14">
      <t>ホゼン</t>
    </rPh>
    <rPh sb="14" eb="16">
      <t>キコウ</t>
    </rPh>
    <phoneticPr fontId="5"/>
  </si>
  <si>
    <t>B.中間貯蔵・環境安全事業株式会社</t>
    <rPh sb="2" eb="4">
      <t>チュウカン</t>
    </rPh>
    <rPh sb="4" eb="6">
      <t>チョゾウ</t>
    </rPh>
    <rPh sb="7" eb="9">
      <t>カンキョウ</t>
    </rPh>
    <rPh sb="9" eb="11">
      <t>アンゼン</t>
    </rPh>
    <rPh sb="11" eb="13">
      <t>ジギョウ</t>
    </rPh>
    <rPh sb="13" eb="17">
      <t>カブシキガイシャ</t>
    </rPh>
    <phoneticPr fontId="5"/>
  </si>
  <si>
    <t>その他</t>
    <rPh sb="2" eb="3">
      <t>タ</t>
    </rPh>
    <phoneticPr fontId="5"/>
  </si>
  <si>
    <t>ＰＣＢ廃棄物処理基金の造成及び中小企業者等のＰＣＢ廃棄物処理に係る費用負担軽減のための助成</t>
    <rPh sb="3" eb="6">
      <t>ハイキブツ</t>
    </rPh>
    <rPh sb="6" eb="8">
      <t>ショリ</t>
    </rPh>
    <rPh sb="8" eb="10">
      <t>キキン</t>
    </rPh>
    <rPh sb="11" eb="13">
      <t>ゾウセイ</t>
    </rPh>
    <rPh sb="13" eb="14">
      <t>オヨ</t>
    </rPh>
    <rPh sb="15" eb="17">
      <t>チュウショウ</t>
    </rPh>
    <rPh sb="17" eb="19">
      <t>キギョウ</t>
    </rPh>
    <rPh sb="19" eb="20">
      <t>シャ</t>
    </rPh>
    <rPh sb="20" eb="21">
      <t>トウ</t>
    </rPh>
    <rPh sb="25" eb="28">
      <t>ハイキブツ</t>
    </rPh>
    <rPh sb="28" eb="30">
      <t>ショリ</t>
    </rPh>
    <rPh sb="31" eb="32">
      <t>カカ</t>
    </rPh>
    <rPh sb="33" eb="35">
      <t>ヒヨウ</t>
    </rPh>
    <rPh sb="35" eb="37">
      <t>フタン</t>
    </rPh>
    <rPh sb="37" eb="39">
      <t>ケイゲン</t>
    </rPh>
    <rPh sb="43" eb="45">
      <t>ジョセイ</t>
    </rPh>
    <phoneticPr fontId="5"/>
  </si>
  <si>
    <t>ＰＣＢ処理設備のＰＣＢ除去及び原状回復のための費用</t>
    <rPh sb="3" eb="5">
      <t>ショリ</t>
    </rPh>
    <rPh sb="5" eb="7">
      <t>セツビ</t>
    </rPh>
    <rPh sb="11" eb="13">
      <t>ジョキョ</t>
    </rPh>
    <rPh sb="13" eb="14">
      <t>オヨ</t>
    </rPh>
    <rPh sb="15" eb="17">
      <t>ゲンジョウ</t>
    </rPh>
    <rPh sb="17" eb="19">
      <t>カイフク</t>
    </rPh>
    <rPh sb="23" eb="25">
      <t>ヒヨウ</t>
    </rPh>
    <phoneticPr fontId="5"/>
  </si>
  <si>
    <t>C.中間貯蔵・環境安全事業株式会社</t>
    <rPh sb="2" eb="4">
      <t>チュウカン</t>
    </rPh>
    <rPh sb="4" eb="6">
      <t>チョゾウ</t>
    </rPh>
    <rPh sb="7" eb="9">
      <t>カンキョウ</t>
    </rPh>
    <rPh sb="9" eb="11">
      <t>アンゼン</t>
    </rPh>
    <rPh sb="11" eb="13">
      <t>ジギョウ</t>
    </rPh>
    <rPh sb="13" eb="17">
      <t>カブシキガイシャ</t>
    </rPh>
    <phoneticPr fontId="5"/>
  </si>
  <si>
    <t>中小企業者等が保管するＰＣＢ廃棄物の処理に係る費用</t>
    <rPh sb="0" eb="2">
      <t>チュウショウ</t>
    </rPh>
    <rPh sb="2" eb="5">
      <t>キギョウシャ</t>
    </rPh>
    <rPh sb="5" eb="6">
      <t>トウ</t>
    </rPh>
    <rPh sb="7" eb="9">
      <t>ホカン</t>
    </rPh>
    <rPh sb="14" eb="17">
      <t>ハイキブツ</t>
    </rPh>
    <rPh sb="18" eb="20">
      <t>ショリ</t>
    </rPh>
    <rPh sb="21" eb="22">
      <t>カカ</t>
    </rPh>
    <rPh sb="23" eb="25">
      <t>ヒヨウ</t>
    </rPh>
    <phoneticPr fontId="5"/>
  </si>
  <si>
    <t>補助金</t>
    <rPh sb="0" eb="3">
      <t>ホジョキン</t>
    </rPh>
    <phoneticPr fontId="5"/>
  </si>
  <si>
    <t>D.室蘭市</t>
    <rPh sb="2" eb="5">
      <t>ムロランシ</t>
    </rPh>
    <phoneticPr fontId="5"/>
  </si>
  <si>
    <t>ＰＣＢを使用した廃蛍光灯安定器の処理が安全かつ確実に行われることを確保するための環境整備事業を実施</t>
    <rPh sb="4" eb="6">
      <t>シヨウ</t>
    </rPh>
    <rPh sb="8" eb="9">
      <t>ハイ</t>
    </rPh>
    <rPh sb="9" eb="12">
      <t>ケイコウトウ</t>
    </rPh>
    <rPh sb="12" eb="15">
      <t>アンテイキ</t>
    </rPh>
    <rPh sb="16" eb="18">
      <t>ショリ</t>
    </rPh>
    <rPh sb="19" eb="21">
      <t>アンゼン</t>
    </rPh>
    <rPh sb="23" eb="25">
      <t>カクジツ</t>
    </rPh>
    <rPh sb="26" eb="27">
      <t>オコナ</t>
    </rPh>
    <rPh sb="33" eb="35">
      <t>カクホ</t>
    </rPh>
    <rPh sb="40" eb="42">
      <t>カンキョウ</t>
    </rPh>
    <rPh sb="42" eb="44">
      <t>セイビ</t>
    </rPh>
    <rPh sb="44" eb="46">
      <t>ジギョウ</t>
    </rPh>
    <rPh sb="47" eb="49">
      <t>ジッシ</t>
    </rPh>
    <phoneticPr fontId="5"/>
  </si>
  <si>
    <t>E.北九州市</t>
    <rPh sb="2" eb="6">
      <t>キタキュウシュウシ</t>
    </rPh>
    <phoneticPr fontId="5"/>
  </si>
  <si>
    <t>ＰＣＢを使用した廃蛍光灯安定器の処理が安全かつ確実に行われることを確保するための環境整備事業を実施</t>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</si>
  <si>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</si>
  <si>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ＰＣＢ廃棄物処理基金の造成及び中小企業者等のＰＣＢ廃棄物処理に係る費用負担軽減のための助成</t>
    <rPh sb="3" eb="6">
      <t>ハイキブツ</t>
    </rPh>
    <rPh sb="6" eb="8">
      <t>ショリ</t>
    </rPh>
    <rPh sb="8" eb="10">
      <t>キキン</t>
    </rPh>
    <rPh sb="11" eb="13">
      <t>ゾウセイ</t>
    </rPh>
    <rPh sb="13" eb="14">
      <t>オヨ</t>
    </rPh>
    <rPh sb="15" eb="17">
      <t>チュウショウ</t>
    </rPh>
    <rPh sb="17" eb="20">
      <t>キギョウシャ</t>
    </rPh>
    <rPh sb="20" eb="21">
      <t>トウ</t>
    </rPh>
    <rPh sb="25" eb="28">
      <t>ハイキブツ</t>
    </rPh>
    <rPh sb="28" eb="30">
      <t>ショリ</t>
    </rPh>
    <rPh sb="31" eb="32">
      <t>カカ</t>
    </rPh>
    <rPh sb="33" eb="35">
      <t>ヒヨウ</t>
    </rPh>
    <rPh sb="35" eb="37">
      <t>フタン</t>
    </rPh>
    <rPh sb="37" eb="39">
      <t>ケイゲン</t>
    </rPh>
    <rPh sb="43" eb="45">
      <t>ジョセイ</t>
    </rPh>
    <phoneticPr fontId="5"/>
  </si>
  <si>
    <t>補助金等交付</t>
  </si>
  <si>
    <t>-</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</si>
  <si>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</si>
  <si>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中間貯蔵・環境安全事業株式会社</t>
    <phoneticPr fontId="5"/>
  </si>
  <si>
    <t>中小企業者等が保管するＰＣＢ廃棄物の処理を実施</t>
    <rPh sb="0" eb="2">
      <t>チュウショウ</t>
    </rPh>
    <rPh sb="2" eb="5">
      <t>キギョウシャ</t>
    </rPh>
    <rPh sb="5" eb="6">
      <t>トウ</t>
    </rPh>
    <rPh sb="7" eb="9">
      <t>ホカン</t>
    </rPh>
    <rPh sb="14" eb="17">
      <t>ハイキブツ</t>
    </rPh>
    <rPh sb="18" eb="20">
      <t>ショリ</t>
    </rPh>
    <rPh sb="21" eb="23">
      <t>ジッシ</t>
    </rPh>
    <phoneticPr fontId="5"/>
  </si>
  <si>
    <t>室蘭市</t>
    <rPh sb="0" eb="3">
      <t>ムロランシ</t>
    </rPh>
    <phoneticPr fontId="5"/>
  </si>
  <si>
    <t>北九州市</t>
    <rPh sb="0" eb="4">
      <t>キタキュウシュウシ</t>
    </rPh>
    <phoneticPr fontId="5"/>
  </si>
  <si>
    <t>2,065,229/3,727</t>
    <phoneticPr fontId="5"/>
  </si>
  <si>
    <t>3,000,000/4,474</t>
    <phoneticPr fontId="5"/>
  </si>
  <si>
    <t>【補助金等交付】</t>
    <rPh sb="1" eb="4">
      <t>ホジョキン</t>
    </rPh>
    <rPh sb="4" eb="5">
      <t>トウ</t>
    </rPh>
    <rPh sb="5" eb="7">
      <t>コウフ</t>
    </rPh>
    <phoneticPr fontId="5"/>
  </si>
  <si>
    <t>【助成】</t>
    <rPh sb="1" eb="3">
      <t>ジョセイ</t>
    </rPh>
    <phoneticPr fontId="5"/>
  </si>
  <si>
    <t>【その他】</t>
    <rPh sb="3" eb="4">
      <t>タ</t>
    </rPh>
    <phoneticPr fontId="5"/>
  </si>
  <si>
    <t>○ＰＣＢ廃棄物処理基金への造成を行い、同基金から処理事業者（中間貯蔵・環境安全事業株式会社）に対して費用負担軽減に必要な額を支出することにより、中小企業者等の処理費用負担や自治体の行政代執行に係る費用負担を軽減する。
○関係自治体における安全かつ確実な廃蛍光灯安定期の処理が確保されるための環境整備事業に対し補助する。
○ＰＣＢ廃棄物の処理完了後、速やかに処理設備のＰＣＢを除去し、原状回復を行う必要があることから、中間貯蔵・環境安全事業株式会社に対し、ＰＣＢ処理設備のＰＣＢ除去及び原状回復のための費用を支出する。</t>
    <rPh sb="4" eb="7">
      <t>ハイキブツ</t>
    </rPh>
    <rPh sb="7" eb="9">
      <t>ショリ</t>
    </rPh>
    <rPh sb="9" eb="11">
      <t>キキン</t>
    </rPh>
    <rPh sb="13" eb="15">
      <t>ゾウセイ</t>
    </rPh>
    <rPh sb="16" eb="17">
      <t>オコナ</t>
    </rPh>
    <rPh sb="19" eb="20">
      <t>ドウ</t>
    </rPh>
    <rPh sb="20" eb="22">
      <t>キキン</t>
    </rPh>
    <rPh sb="24" eb="26">
      <t>ショリ</t>
    </rPh>
    <rPh sb="26" eb="29">
      <t>ジギョウシャ</t>
    </rPh>
    <rPh sb="30" eb="32">
      <t>チュウカン</t>
    </rPh>
    <rPh sb="32" eb="34">
      <t>チョゾウ</t>
    </rPh>
    <rPh sb="35" eb="37">
      <t>カンキョウ</t>
    </rPh>
    <rPh sb="37" eb="39">
      <t>アンゼン</t>
    </rPh>
    <rPh sb="39" eb="41">
      <t>ジギョウ</t>
    </rPh>
    <rPh sb="41" eb="45">
      <t>カブシキガイシャ</t>
    </rPh>
    <rPh sb="47" eb="48">
      <t>タイ</t>
    </rPh>
    <rPh sb="50" eb="52">
      <t>ヒヨウ</t>
    </rPh>
    <rPh sb="52" eb="54">
      <t>フタン</t>
    </rPh>
    <rPh sb="54" eb="56">
      <t>ケイゲン</t>
    </rPh>
    <rPh sb="57" eb="59">
      <t>ヒツヨウ</t>
    </rPh>
    <rPh sb="60" eb="61">
      <t>ガク</t>
    </rPh>
    <rPh sb="62" eb="64">
      <t>シシュツ</t>
    </rPh>
    <rPh sb="72" eb="74">
      <t>チュウショウ</t>
    </rPh>
    <rPh sb="74" eb="77">
      <t>キギョウシャ</t>
    </rPh>
    <rPh sb="77" eb="78">
      <t>トウ</t>
    </rPh>
    <rPh sb="79" eb="81">
      <t>ショリ</t>
    </rPh>
    <rPh sb="81" eb="83">
      <t>ヒヨウ</t>
    </rPh>
    <rPh sb="83" eb="85">
      <t>フタン</t>
    </rPh>
    <rPh sb="86" eb="89">
      <t>ジチタイ</t>
    </rPh>
    <rPh sb="90" eb="92">
      <t>ギョウセイ</t>
    </rPh>
    <rPh sb="92" eb="95">
      <t>ダイシッコウ</t>
    </rPh>
    <rPh sb="96" eb="97">
      <t>カカ</t>
    </rPh>
    <rPh sb="98" eb="100">
      <t>ヒヨウ</t>
    </rPh>
    <rPh sb="100" eb="102">
      <t>フタン</t>
    </rPh>
    <rPh sb="103" eb="105">
      <t>ケイゲン</t>
    </rPh>
    <rPh sb="110" eb="112">
      <t>カンケイ</t>
    </rPh>
    <rPh sb="112" eb="115">
      <t>ジチタイ</t>
    </rPh>
    <rPh sb="119" eb="121">
      <t>アンゼン</t>
    </rPh>
    <rPh sb="123" eb="125">
      <t>カクジツ</t>
    </rPh>
    <rPh sb="126" eb="127">
      <t>ハイ</t>
    </rPh>
    <rPh sb="127" eb="130">
      <t>ケイコウトウ</t>
    </rPh>
    <rPh sb="130" eb="133">
      <t>アンテイキ</t>
    </rPh>
    <rPh sb="134" eb="136">
      <t>ショリ</t>
    </rPh>
    <rPh sb="137" eb="139">
      <t>カクホ</t>
    </rPh>
    <rPh sb="145" eb="147">
      <t>カンキョウ</t>
    </rPh>
    <rPh sb="147" eb="149">
      <t>セイビ</t>
    </rPh>
    <rPh sb="149" eb="151">
      <t>ジギョウ</t>
    </rPh>
    <rPh sb="152" eb="153">
      <t>タイ</t>
    </rPh>
    <rPh sb="154" eb="156">
      <t>ホジョ</t>
    </rPh>
    <rPh sb="164" eb="167">
      <t>ハイキブツ</t>
    </rPh>
    <rPh sb="168" eb="170">
      <t>ショリ</t>
    </rPh>
    <rPh sb="170" eb="173">
      <t>カンリョウゴ</t>
    </rPh>
    <rPh sb="174" eb="175">
      <t>スミ</t>
    </rPh>
    <rPh sb="178" eb="180">
      <t>ショリ</t>
    </rPh>
    <rPh sb="180" eb="182">
      <t>セツビ</t>
    </rPh>
    <rPh sb="187" eb="189">
      <t>ジョキョ</t>
    </rPh>
    <rPh sb="191" eb="193">
      <t>ゲンジョウ</t>
    </rPh>
    <rPh sb="193" eb="195">
      <t>カイフク</t>
    </rPh>
    <rPh sb="196" eb="197">
      <t>オコナ</t>
    </rPh>
    <rPh sb="198" eb="200">
      <t>ヒツヨウ</t>
    </rPh>
    <rPh sb="208" eb="210">
      <t>チュウカン</t>
    </rPh>
    <rPh sb="210" eb="212">
      <t>チョゾウ</t>
    </rPh>
    <rPh sb="213" eb="215">
      <t>カンキョウ</t>
    </rPh>
    <rPh sb="215" eb="217">
      <t>アンゼン</t>
    </rPh>
    <rPh sb="217" eb="219">
      <t>ジギョウ</t>
    </rPh>
    <rPh sb="219" eb="223">
      <t>カブシキガイシャ</t>
    </rPh>
    <rPh sb="224" eb="225">
      <t>タイ</t>
    </rPh>
    <rPh sb="230" eb="232">
      <t>ショリ</t>
    </rPh>
    <rPh sb="232" eb="234">
      <t>セツビ</t>
    </rPh>
    <rPh sb="238" eb="240">
      <t>ジョキョ</t>
    </rPh>
    <rPh sb="240" eb="241">
      <t>オヨ</t>
    </rPh>
    <rPh sb="242" eb="244">
      <t>ゲンジョウ</t>
    </rPh>
    <rPh sb="244" eb="246">
      <t>カイフク</t>
    </rPh>
    <rPh sb="250" eb="252">
      <t>ヒヨウ</t>
    </rPh>
    <rPh sb="253" eb="255">
      <t>シシュツ</t>
    </rPh>
    <phoneticPr fontId="5"/>
  </si>
  <si>
    <t>-</t>
    <phoneticPr fontId="5"/>
  </si>
  <si>
    <t>-</t>
    <phoneticPr fontId="5"/>
  </si>
  <si>
    <t>外部有識者点検対象外</t>
    <phoneticPr fontId="5"/>
  </si>
  <si>
    <t>効率的かつ効果的な事業を実施することで処理期限内でのＰＣＢ廃棄物の早期処理完了に努めるとともに、低濃度PCB廃棄物の実態把握に向けた取組を検討すること。</t>
    <phoneticPr fontId="5"/>
  </si>
  <si>
    <t>PCB廃棄物の処理が安全かつ確実に行われることを確保するための環境整備に関する事業費の増及びPCB処理設備におけるPCB除去及び原状回復のための費用の出資増</t>
    <rPh sb="41" eb="42">
      <t>ヒ</t>
    </rPh>
    <phoneticPr fontId="5"/>
  </si>
  <si>
    <t>各種補助事業について、効率的かつ効果的に事業を実施することで期限内でのPCB廃棄物の早期処理完了に努める。</t>
    <rPh sb="0" eb="2">
      <t>カクシュ</t>
    </rPh>
    <rPh sb="2" eb="4">
      <t>ホジョ</t>
    </rPh>
    <rPh sb="4" eb="6">
      <t>ジギョウ</t>
    </rPh>
    <rPh sb="11" eb="14">
      <t>コウリツテキ</t>
    </rPh>
    <rPh sb="16" eb="19">
      <t>コウカテキ</t>
    </rPh>
    <rPh sb="20" eb="22">
      <t>ジギョウ</t>
    </rPh>
    <rPh sb="23" eb="25">
      <t>ジッシ</t>
    </rPh>
    <rPh sb="30" eb="33">
      <t>キゲンナイ</t>
    </rPh>
    <rPh sb="38" eb="41">
      <t>ハイキブツ</t>
    </rPh>
    <rPh sb="42" eb="44">
      <t>ソウキ</t>
    </rPh>
    <rPh sb="44" eb="46">
      <t>ショリ</t>
    </rPh>
    <rPh sb="46" eb="48">
      <t>カンリョウ</t>
    </rPh>
    <rPh sb="49" eb="50">
      <t>ツト</t>
    </rPh>
    <phoneticPr fontId="5"/>
  </si>
  <si>
    <t>平成37年度までにＰＣＢ廃棄物（大型変圧器等）を全量処理する</t>
    <rPh sb="0" eb="2">
      <t>ヘイセイ</t>
    </rPh>
    <rPh sb="4" eb="6">
      <t>ネンド</t>
    </rPh>
    <rPh sb="12" eb="15">
      <t>ハイキブツ</t>
    </rPh>
    <rPh sb="16" eb="18">
      <t>オオガタ</t>
    </rPh>
    <rPh sb="18" eb="21">
      <t>ヘンアツキ</t>
    </rPh>
    <rPh sb="21" eb="22">
      <t>トウ</t>
    </rPh>
    <rPh sb="24" eb="26">
      <t>ゼンリョウ</t>
    </rPh>
    <rPh sb="26" eb="28">
      <t>ショリ</t>
    </rPh>
    <phoneticPr fontId="5"/>
  </si>
  <si>
    <t>ＰＣＢ廃棄物（大型変圧器等）
全体累積処理台数</t>
    <rPh sb="3" eb="6">
      <t>ハイキブツ</t>
    </rPh>
    <rPh sb="7" eb="9">
      <t>オオガタ</t>
    </rPh>
    <rPh sb="9" eb="13">
      <t>ヘンアツキナド</t>
    </rPh>
    <rPh sb="15" eb="17">
      <t>ゼンタイ</t>
    </rPh>
    <rPh sb="17" eb="19">
      <t>ルイセキ</t>
    </rPh>
    <rPh sb="19" eb="21">
      <t>ショリ</t>
    </rPh>
    <rPh sb="21" eb="23">
      <t>ダイスウ</t>
    </rPh>
    <phoneticPr fontId="5"/>
  </si>
  <si>
    <t>ポリ塩化ビフェニル廃棄物処理基本計画（平成28年閣議決定）
（平成28年度時点での目標値は達成しているが、その後の掘り起こし調査等により処理対象のPCB廃棄物が新たに確認されており、成果実績が目標値を超過している。）</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</si>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</sst>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56030</xdr:colOff>
      <xdr:row>741</xdr:row>
      <xdr:rowOff>202346</xdr:rowOff>
    </xdr:from>
    <xdr:to>
      <xdr:col>39</xdr:col>
      <xdr:colOff>56031</xdr:colOff>
      <xdr:row>743</xdr:row>
      <xdr:rowOff>314726</xdr:rowOff>
    </xdr:to>
    <xdr:sp macro="" textlink="">
      <xdr:nvSpPr>
        <xdr:cNvPr id="45" name="大かっこ 44"/>
        <xdr:cNvSpPr/>
      </xdr:nvSpPr>
      <xdr:spPr>
        <a:xfrm>
          <a:off x="3572116" y="39227632"/>
          <a:ext cx="3701144" cy="8308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rtl="0"/>
          <a:r>
            <a:rPr lang="ja-JP" altLang="ja-JP" sz="1100" b="0" i="0" baseline="0">
              <a:solidFill>
                <a:schemeClr val="tx1"/>
              </a:solidFill>
              <a:latin typeface="+mn-lt"/>
              <a:ea typeface="+mn-ea"/>
              <a:cs typeface="+mn-cs"/>
            </a:rPr>
            <a:t>・独立行政法人環境再生保全機構法</a:t>
          </a:r>
          <a:r>
            <a:rPr lang="ja-JP" altLang="en-US" sz="1100" b="0" i="0" baseline="0">
              <a:solidFill>
                <a:schemeClr val="tx1"/>
              </a:solidFill>
              <a:latin typeface="+mn-lt"/>
              <a:ea typeface="+mn-ea"/>
              <a:cs typeface="+mn-cs"/>
            </a:rPr>
            <a:t>、中間貯蔵・環境安全事業株式会社法</a:t>
          </a:r>
          <a:r>
            <a:rPr lang="ja-JP" altLang="ja-JP" sz="1100" b="0" i="0" baseline="0">
              <a:solidFill>
                <a:schemeClr val="tx1"/>
              </a:solidFill>
              <a:latin typeface="+mn-lt"/>
              <a:ea typeface="+mn-ea"/>
              <a:cs typeface="+mn-cs"/>
            </a:rPr>
            <a:t>及び</a:t>
          </a:r>
          <a:r>
            <a:rPr lang="en-US" altLang="ja-JP" sz="1100" b="0" i="0" baseline="0">
              <a:solidFill>
                <a:schemeClr val="tx1"/>
              </a:solidFill>
              <a:latin typeface="+mn-lt"/>
              <a:ea typeface="+mn-ea"/>
              <a:cs typeface="+mn-cs"/>
            </a:rPr>
            <a:t>PCB</a:t>
          </a:r>
          <a:r>
            <a:rPr lang="ja-JP" altLang="ja-JP" sz="1100" b="0" i="0" baseline="0">
              <a:solidFill>
                <a:schemeClr val="tx1"/>
              </a:solidFill>
              <a:latin typeface="+mn-lt"/>
              <a:ea typeface="+mn-ea"/>
              <a:cs typeface="+mn-cs"/>
            </a:rPr>
            <a:t>廃棄物処理基本計画に基づく補助</a:t>
          </a:r>
          <a:r>
            <a:rPr lang="ja-JP" altLang="en-US" sz="1100" b="0" i="0" baseline="0">
              <a:solidFill>
                <a:schemeClr val="tx1"/>
              </a:solidFill>
              <a:latin typeface="+mn-lt"/>
              <a:ea typeface="+mn-ea"/>
              <a:cs typeface="+mn-cs"/>
            </a:rPr>
            <a:t>等</a:t>
          </a:r>
          <a:endParaRPr lang="en-US" altLang="ja-JP" sz="1100" b="0" i="0" baseline="0">
            <a:solidFill>
              <a:schemeClr val="tx1"/>
            </a:solidFill>
            <a:latin typeface="+mn-lt"/>
            <a:ea typeface="+mn-ea"/>
            <a:cs typeface="+mn-cs"/>
          </a:endParaRPr>
        </a:p>
      </xdr:txBody>
    </xdr:sp>
    <xdr:clientData/>
  </xdr:twoCellAnchor>
  <xdr:twoCellAnchor>
    <xdr:from>
      <xdr:col>28</xdr:col>
      <xdr:colOff>183886</xdr:colOff>
      <xdr:row>743</xdr:row>
      <xdr:rowOff>311288</xdr:rowOff>
    </xdr:from>
    <xdr:to>
      <xdr:col>28</xdr:col>
      <xdr:colOff>183886</xdr:colOff>
      <xdr:row>760</xdr:row>
      <xdr:rowOff>152400</xdr:rowOff>
    </xdr:to>
    <xdr:cxnSp macro="">
      <xdr:nvCxnSpPr>
        <xdr:cNvPr id="46" name="直線矢印コネクタ 45"/>
        <xdr:cNvCxnSpPr/>
      </xdr:nvCxnSpPr>
      <xdr:spPr>
        <a:xfrm>
          <a:off x="5365486" y="40055031"/>
          <a:ext cx="0" cy="6840626"/>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748</xdr:row>
      <xdr:rowOff>167019</xdr:rowOff>
    </xdr:from>
    <xdr:to>
      <xdr:col>26</xdr:col>
      <xdr:colOff>87672</xdr:colOff>
      <xdr:row>751</xdr:row>
      <xdr:rowOff>348023</xdr:rowOff>
    </xdr:to>
    <xdr:sp macro="" textlink="">
      <xdr:nvSpPr>
        <xdr:cNvPr id="47" name="大かっこ 46"/>
        <xdr:cNvSpPr/>
      </xdr:nvSpPr>
      <xdr:spPr>
        <a:xfrm>
          <a:off x="1665514" y="41685133"/>
          <a:ext cx="3233644" cy="12586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・補助金を</a:t>
          </a:r>
          <a:r>
            <a:rPr kumimoji="1" lang="en-US" altLang="ja-JP" sz="1100">
              <a:solidFill>
                <a:sysClr val="windowText" lastClr="000000"/>
              </a:solidFill>
            </a:rPr>
            <a:t>PCB</a:t>
          </a:r>
          <a:r>
            <a:rPr kumimoji="1" lang="ja-JP" altLang="en-US" sz="1100">
              <a:solidFill>
                <a:sysClr val="windowText" lastClr="000000"/>
              </a:solidFill>
            </a:rPr>
            <a:t>廃棄物処理基金として造成</a:t>
          </a:r>
          <a:endParaRPr kumimoji="1" lang="en-US" altLang="ja-JP" sz="1100">
            <a:solidFill>
              <a:sysClr val="windowText" lastClr="000000"/>
            </a:solidFill>
          </a:endParaRPr>
        </a:p>
        <a:p>
          <a:pPr algn="l"/>
          <a:r>
            <a:rPr kumimoji="1" lang="ja-JP" altLang="en-US" sz="1100">
              <a:solidFill>
                <a:sysClr val="windowText" lastClr="000000"/>
              </a:solidFill>
            </a:rPr>
            <a:t>・中小企業者等の</a:t>
          </a:r>
          <a:r>
            <a:rPr kumimoji="1" lang="en-US" altLang="ja-JP" sz="1100">
              <a:solidFill>
                <a:sysClr val="windowText" lastClr="000000"/>
              </a:solidFill>
            </a:rPr>
            <a:t>PCB</a:t>
          </a:r>
          <a:r>
            <a:rPr kumimoji="1" lang="ja-JP" altLang="en-US" sz="1100">
              <a:solidFill>
                <a:sysClr val="windowText" lastClr="000000"/>
              </a:solidFill>
            </a:rPr>
            <a:t>廃棄物処理に係る費用負担軽減のための助成</a:t>
          </a:r>
          <a:endParaRPr kumimoji="1" lang="en-US" altLang="ja-JP" sz="1100">
            <a:solidFill>
              <a:sysClr val="windowText" lastClr="000000"/>
            </a:solidFill>
          </a:endParaRPr>
        </a:p>
        <a:p>
          <a:pPr algn="l"/>
          <a:r>
            <a:rPr kumimoji="1" lang="ja-JP" altLang="en-US" sz="1100">
              <a:solidFill>
                <a:sysClr val="windowText" lastClr="000000"/>
              </a:solidFill>
            </a:rPr>
            <a:t>・行政代執行に係る自治体の負担軽減のための支援費用を積立</a:t>
          </a:r>
          <a:endParaRPr kumimoji="1" lang="en-US" altLang="ja-JP" sz="1100">
            <a:solidFill>
              <a:sysClr val="windowText" lastClr="000000"/>
            </a:solidFill>
          </a:endParaRPr>
        </a:p>
      </xdr:txBody>
    </xdr:sp>
    <xdr:clientData/>
  </xdr:twoCellAnchor>
  <xdr:twoCellAnchor>
    <xdr:from>
      <xdr:col>9</xdr:col>
      <xdr:colOff>65263</xdr:colOff>
      <xdr:row>757</xdr:row>
      <xdr:rowOff>180724</xdr:rowOff>
    </xdr:from>
    <xdr:to>
      <xdr:col>26</xdr:col>
      <xdr:colOff>143703</xdr:colOff>
      <xdr:row>758</xdr:row>
      <xdr:rowOff>235744</xdr:rowOff>
    </xdr:to>
    <xdr:sp macro="" textlink="">
      <xdr:nvSpPr>
        <xdr:cNvPr id="48" name="大かっこ 47"/>
        <xdr:cNvSpPr/>
      </xdr:nvSpPr>
      <xdr:spPr>
        <a:xfrm>
          <a:off x="1730777" y="45225810"/>
          <a:ext cx="3224412" cy="7190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ja-JP" altLang="ja-JP" sz="1100">
              <a:solidFill>
                <a:schemeClr val="tx1"/>
              </a:solidFill>
              <a:effectLst/>
              <a:latin typeface="+mn-lt"/>
              <a:ea typeface="+mn-ea"/>
              <a:cs typeface="+mn-cs"/>
            </a:rPr>
            <a:t>中小企業者等</a:t>
          </a:r>
          <a:r>
            <a:rPr kumimoji="1" lang="ja-JP" altLang="en-US" sz="1100">
              <a:solidFill>
                <a:schemeClr val="tx1"/>
              </a:solidFill>
              <a:effectLst/>
              <a:latin typeface="+mn-lt"/>
              <a:ea typeface="+mn-ea"/>
              <a:cs typeface="+mn-cs"/>
            </a:rPr>
            <a:t>が保管する</a:t>
          </a:r>
          <a:r>
            <a:rPr kumimoji="1" lang="en-US" altLang="ja-JP" sz="1100">
              <a:solidFill>
                <a:schemeClr val="tx1"/>
              </a:solidFill>
              <a:effectLst/>
              <a:latin typeface="+mn-lt"/>
              <a:ea typeface="+mn-ea"/>
              <a:cs typeface="+mn-cs"/>
            </a:rPr>
            <a:t>PCB</a:t>
          </a:r>
          <a:r>
            <a:rPr kumimoji="1" lang="ja-JP" altLang="ja-JP" sz="1100">
              <a:solidFill>
                <a:schemeClr val="tx1"/>
              </a:solidFill>
              <a:effectLst/>
              <a:latin typeface="+mn-lt"/>
              <a:ea typeface="+mn-ea"/>
              <a:cs typeface="+mn-cs"/>
            </a:rPr>
            <a:t>廃棄物</a:t>
          </a:r>
          <a:r>
            <a:rPr kumimoji="1" lang="ja-JP" altLang="en-US" sz="1100">
              <a:solidFill>
                <a:sysClr val="windowText" lastClr="000000"/>
              </a:solidFill>
            </a:rPr>
            <a:t>の処理を実施</a:t>
          </a:r>
        </a:p>
      </xdr:txBody>
    </xdr:sp>
    <xdr:clientData/>
  </xdr:twoCellAnchor>
  <xdr:twoCellAnchor>
    <xdr:from>
      <xdr:col>20</xdr:col>
      <xdr:colOff>76467</xdr:colOff>
      <xdr:row>740</xdr:row>
      <xdr:rowOff>0</xdr:rowOff>
    </xdr:from>
    <xdr:to>
      <xdr:col>37</xdr:col>
      <xdr:colOff>180921</xdr:colOff>
      <xdr:row>741</xdr:row>
      <xdr:rowOff>196957</xdr:rowOff>
    </xdr:to>
    <xdr:sp macro="" textlink="">
      <xdr:nvSpPr>
        <xdr:cNvPr id="49" name="テキスト ボックス 48"/>
        <xdr:cNvSpPr txBox="1"/>
      </xdr:nvSpPr>
      <xdr:spPr>
        <a:xfrm>
          <a:off x="3777610" y="38666057"/>
          <a:ext cx="3250425" cy="556186"/>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100"/>
            <a:t>環境省</a:t>
          </a:r>
          <a:endParaRPr kumimoji="1" lang="en-US" altLang="ja-JP" sz="1100"/>
        </a:p>
        <a:p>
          <a:pPr algn="ctr"/>
          <a:r>
            <a:rPr kumimoji="1" lang="en-US" altLang="ja-JP" sz="1100"/>
            <a:t>4,800</a:t>
          </a:r>
          <a:r>
            <a:rPr kumimoji="1" lang="ja-JP" altLang="en-US" sz="1100"/>
            <a:t>百万円</a:t>
          </a:r>
          <a:endParaRPr kumimoji="1" lang="en-US" altLang="ja-JP" sz="1100"/>
        </a:p>
      </xdr:txBody>
    </xdr:sp>
    <xdr:clientData/>
  </xdr:twoCellAnchor>
  <xdr:twoCellAnchor>
    <xdr:from>
      <xdr:col>9</xdr:col>
      <xdr:colOff>20438</xdr:colOff>
      <xdr:row>745</xdr:row>
      <xdr:rowOff>112062</xdr:rowOff>
    </xdr:from>
    <xdr:to>
      <xdr:col>26</xdr:col>
      <xdr:colOff>77134</xdr:colOff>
      <xdr:row>748</xdr:row>
      <xdr:rowOff>65052</xdr:rowOff>
    </xdr:to>
    <xdr:sp macro="" textlink="">
      <xdr:nvSpPr>
        <xdr:cNvPr id="50" name="テキスト ボックス 49"/>
        <xdr:cNvSpPr txBox="1"/>
      </xdr:nvSpPr>
      <xdr:spPr>
        <a:xfrm>
          <a:off x="1685952" y="40563376"/>
          <a:ext cx="3202668" cy="101979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A.</a:t>
          </a:r>
          <a:r>
            <a:rPr lang="ja-JP" altLang="ja-JP" sz="1100">
              <a:solidFill>
                <a:schemeClr val="dk1"/>
              </a:solidFill>
              <a:latin typeface="+mn-lt"/>
              <a:ea typeface="+mn-ea"/>
              <a:cs typeface="+mn-cs"/>
            </a:rPr>
            <a:t>独立行政法人環境再生保全機構</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800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基金残高　</a:t>
          </a:r>
          <a:r>
            <a:rPr lang="ja-JP" altLang="en-US" sz="1100" b="0">
              <a:solidFill>
                <a:srgbClr val="FF0000"/>
              </a:solidFill>
              <a:latin typeface="+mn-lt"/>
              <a:ea typeface="+mn-ea"/>
              <a:cs typeface="+mn-cs"/>
            </a:rPr>
            <a:t>　</a:t>
          </a:r>
          <a:r>
            <a:rPr lang="en-US" altLang="ja-JP" sz="1100" b="0">
              <a:solidFill>
                <a:sysClr val="windowText" lastClr="000000"/>
              </a:solidFill>
              <a:latin typeface="+mn-lt"/>
              <a:ea typeface="+mn-ea"/>
              <a:cs typeface="+mn-cs"/>
            </a:rPr>
            <a:t>37,214</a:t>
          </a:r>
          <a:r>
            <a:rPr lang="ja-JP" altLang="ja-JP" sz="1100" b="0">
              <a:solidFill>
                <a:sysClr val="windowText" lastClr="000000"/>
              </a:solidFill>
              <a:latin typeface="+mn-lt"/>
              <a:ea typeface="+mn-ea"/>
              <a:cs typeface="+mn-cs"/>
            </a:rPr>
            <a:t>百万円</a:t>
          </a: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r>
            <a:rPr lang="ja-JP" altLang="en-US" sz="1100">
              <a:solidFill>
                <a:schemeClr val="dk1"/>
              </a:solidFill>
              <a:latin typeface="+mn-lt"/>
              <a:ea typeface="+mn-ea"/>
              <a:cs typeface="+mn-cs"/>
            </a:rPr>
            <a:t>（内　国庫補助金相当額</a:t>
          </a:r>
          <a:r>
            <a:rPr lang="ja-JP" altLang="en-US" sz="1100" b="1">
              <a:solidFill>
                <a:srgbClr val="FF0000"/>
              </a:solidFill>
              <a:latin typeface="+mn-lt"/>
              <a:ea typeface="+mn-ea"/>
              <a:cs typeface="+mn-cs"/>
            </a:rPr>
            <a:t>　</a:t>
          </a:r>
          <a:r>
            <a:rPr lang="en-US" altLang="ja-JP" sz="1100" b="0">
              <a:solidFill>
                <a:sysClr val="windowText" lastClr="000000"/>
              </a:solidFill>
              <a:latin typeface="+mn-lt"/>
              <a:ea typeface="+mn-ea"/>
              <a:cs typeface="+mn-cs"/>
            </a:rPr>
            <a:t>18,899</a:t>
          </a:r>
          <a:r>
            <a:rPr lang="ja-JP" altLang="en-US" sz="1100" b="0">
              <a:solidFill>
                <a:sysClr val="windowText" lastClr="000000"/>
              </a:solidFill>
              <a:latin typeface="+mn-lt"/>
              <a:ea typeface="+mn-ea"/>
              <a:cs typeface="+mn-cs"/>
            </a:rPr>
            <a:t>百万円</a:t>
          </a:r>
          <a:r>
            <a:rPr lang="ja-JP" altLang="en-US" sz="1100">
              <a:solidFill>
                <a:schemeClr val="dk1"/>
              </a:solidFill>
              <a:latin typeface="+mn-lt"/>
              <a:ea typeface="+mn-ea"/>
              <a:cs typeface="+mn-cs"/>
            </a:rPr>
            <a:t>）</a:t>
          </a:r>
          <a:endParaRPr lang="en-US" altLang="ja-JP" sz="1100">
            <a:solidFill>
              <a:schemeClr val="dk1"/>
            </a:solidFill>
            <a:latin typeface="+mn-lt"/>
            <a:ea typeface="+mn-ea"/>
            <a:cs typeface="+mn-cs"/>
          </a:endParaRPr>
        </a:p>
      </xdr:txBody>
    </xdr:sp>
    <xdr:clientData/>
  </xdr:twoCellAnchor>
  <xdr:twoCellAnchor>
    <xdr:from>
      <xdr:col>9</xdr:col>
      <xdr:colOff>87672</xdr:colOff>
      <xdr:row>755</xdr:row>
      <xdr:rowOff>236383</xdr:rowOff>
    </xdr:from>
    <xdr:to>
      <xdr:col>26</xdr:col>
      <xdr:colOff>144368</xdr:colOff>
      <xdr:row>757</xdr:row>
      <xdr:rowOff>68568</xdr:rowOff>
    </xdr:to>
    <xdr:sp macro="" textlink="">
      <xdr:nvSpPr>
        <xdr:cNvPr id="51" name="テキスト ボックス 50"/>
        <xdr:cNvSpPr txBox="1"/>
      </xdr:nvSpPr>
      <xdr:spPr>
        <a:xfrm>
          <a:off x="1753186" y="44258212"/>
          <a:ext cx="3202668" cy="85544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C.</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b="0">
              <a:solidFill>
                <a:sysClr val="windowText" lastClr="000000"/>
              </a:solidFill>
              <a:latin typeface="+mn-lt"/>
              <a:ea typeface="+mn-ea"/>
              <a:cs typeface="+mn-cs"/>
            </a:rPr>
            <a:t>2,132</a:t>
          </a:r>
          <a:r>
            <a:rPr lang="ja-JP" altLang="ja-JP" sz="1100" b="0">
              <a:solidFill>
                <a:sysClr val="windowText" lastClr="000000"/>
              </a:solidFill>
              <a:latin typeface="+mn-lt"/>
              <a:ea typeface="+mn-ea"/>
              <a:cs typeface="+mn-cs"/>
            </a:rPr>
            <a:t>百万円</a:t>
          </a:r>
          <a:endParaRPr lang="en-US" altLang="ja-JP" sz="1100" b="0">
            <a:solidFill>
              <a:sysClr val="windowText" lastClr="000000"/>
            </a:solidFill>
            <a:latin typeface="+mn-lt"/>
            <a:ea typeface="+mn-ea"/>
            <a:cs typeface="+mn-cs"/>
          </a:endParaRPr>
        </a:p>
      </xdr:txBody>
    </xdr:sp>
    <xdr:clientData/>
  </xdr:twoCellAnchor>
  <xdr:twoCellAnchor>
    <xdr:from>
      <xdr:col>26</xdr:col>
      <xdr:colOff>121288</xdr:colOff>
      <xdr:row>746</xdr:row>
      <xdr:rowOff>343863</xdr:rowOff>
    </xdr:from>
    <xdr:to>
      <xdr:col>28</xdr:col>
      <xdr:colOff>170636</xdr:colOff>
      <xdr:row>746</xdr:row>
      <xdr:rowOff>343863</xdr:rowOff>
    </xdr:to>
    <xdr:cxnSp macro="">
      <xdr:nvCxnSpPr>
        <xdr:cNvPr id="52" name="直線矢印コネクタ 51"/>
        <xdr:cNvCxnSpPr/>
      </xdr:nvCxnSpPr>
      <xdr:spPr>
        <a:xfrm flipH="1">
          <a:off x="4932774" y="41154406"/>
          <a:ext cx="41946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121292</xdr:colOff>
      <xdr:row>752</xdr:row>
      <xdr:rowOff>59355</xdr:rowOff>
    </xdr:from>
    <xdr:to>
      <xdr:col>17</xdr:col>
      <xdr:colOff>121292</xdr:colOff>
      <xdr:row>755</xdr:row>
      <xdr:rowOff>175659</xdr:rowOff>
    </xdr:to>
    <xdr:cxnSp macro="">
      <xdr:nvCxnSpPr>
        <xdr:cNvPr id="53" name="直線矢印コネクタ 52"/>
        <xdr:cNvCxnSpPr/>
      </xdr:nvCxnSpPr>
      <xdr:spPr>
        <a:xfrm flipH="1">
          <a:off x="3267263" y="43014384"/>
          <a:ext cx="0" cy="118310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9229</xdr:colOff>
      <xdr:row>751</xdr:row>
      <xdr:rowOff>134478</xdr:rowOff>
    </xdr:from>
    <xdr:to>
      <xdr:col>31</xdr:col>
      <xdr:colOff>91195</xdr:colOff>
      <xdr:row>751</xdr:row>
      <xdr:rowOff>134478</xdr:rowOff>
    </xdr:to>
    <xdr:cxnSp macro="">
      <xdr:nvCxnSpPr>
        <xdr:cNvPr id="54" name="直線矢印コネクタ 53"/>
        <xdr:cNvCxnSpPr/>
      </xdr:nvCxnSpPr>
      <xdr:spPr>
        <a:xfrm>
          <a:off x="5375886" y="42730278"/>
          <a:ext cx="4520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183083</xdr:colOff>
      <xdr:row>750</xdr:row>
      <xdr:rowOff>248632</xdr:rowOff>
    </xdr:from>
    <xdr:to>
      <xdr:col>49</xdr:col>
      <xdr:colOff>54721</xdr:colOff>
      <xdr:row>752</xdr:row>
      <xdr:rowOff>77234</xdr:rowOff>
    </xdr:to>
    <xdr:sp macro="" textlink="">
      <xdr:nvSpPr>
        <xdr:cNvPr id="55" name="テキスト ボックス 54"/>
        <xdr:cNvSpPr txBox="1"/>
      </xdr:nvSpPr>
      <xdr:spPr>
        <a:xfrm>
          <a:off x="5919854" y="42485203"/>
          <a:ext cx="3202667" cy="54706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B.</a:t>
          </a:r>
          <a:r>
            <a:rPr lang="ja-JP" altLang="en-US" sz="1100">
              <a:solidFill>
                <a:schemeClr val="dk1"/>
              </a:solidFill>
              <a:latin typeface="+mn-lt"/>
              <a:ea typeface="+mn-ea"/>
              <a:cs typeface="+mn-cs"/>
            </a:rPr>
            <a:t>中間貯蔵・環境安全事業株式会社</a:t>
          </a:r>
          <a:endParaRPr lang="en-US" altLang="ja-JP" sz="1100">
            <a:solidFill>
              <a:schemeClr val="dk1"/>
            </a:solidFill>
            <a:latin typeface="+mn-lt"/>
            <a:ea typeface="+mn-ea"/>
            <a:cs typeface="+mn-cs"/>
          </a:endParaRPr>
        </a:p>
        <a:p>
          <a:pPr algn="ctr"/>
          <a:r>
            <a:rPr lang="en-US" altLang="ja-JP" sz="1100">
              <a:solidFill>
                <a:sysClr val="windowText" lastClr="000000"/>
              </a:solidFill>
              <a:latin typeface="+mn-lt"/>
              <a:ea typeface="+mn-ea"/>
              <a:cs typeface="+mn-cs"/>
            </a:rPr>
            <a:t>3,500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31</xdr:col>
      <xdr:colOff>174802</xdr:colOff>
      <xdr:row>752</xdr:row>
      <xdr:rowOff>152490</xdr:rowOff>
    </xdr:from>
    <xdr:to>
      <xdr:col>49</xdr:col>
      <xdr:colOff>74492</xdr:colOff>
      <xdr:row>753</xdr:row>
      <xdr:rowOff>339741</xdr:rowOff>
    </xdr:to>
    <xdr:sp macro="" textlink="">
      <xdr:nvSpPr>
        <xdr:cNvPr id="56" name="大かっこ 55"/>
        <xdr:cNvSpPr/>
      </xdr:nvSpPr>
      <xdr:spPr>
        <a:xfrm>
          <a:off x="5911573" y="43107519"/>
          <a:ext cx="3230719" cy="5355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処理設備の</a:t>
          </a:r>
          <a:r>
            <a:rPr kumimoji="1" lang="en-US" altLang="ja-JP" sz="1100">
              <a:solidFill>
                <a:sysClr val="windowText" lastClr="000000"/>
              </a:solidFill>
            </a:rPr>
            <a:t>PCB</a:t>
          </a:r>
          <a:r>
            <a:rPr kumimoji="1" lang="ja-JP" altLang="en-US" sz="1100">
              <a:solidFill>
                <a:sysClr val="windowText" lastClr="000000"/>
              </a:solidFill>
            </a:rPr>
            <a:t>除去及び原状回復のための費用を出資</a:t>
          </a:r>
          <a:endParaRPr kumimoji="1" lang="en-US" altLang="ja-JP" sz="1100">
            <a:solidFill>
              <a:sysClr val="windowText" lastClr="000000"/>
            </a:solidFill>
          </a:endParaRPr>
        </a:p>
      </xdr:txBody>
    </xdr:sp>
    <xdr:clientData/>
  </xdr:twoCellAnchor>
  <xdr:twoCellAnchor>
    <xdr:from>
      <xdr:col>29</xdr:col>
      <xdr:colOff>9229</xdr:colOff>
      <xdr:row>756</xdr:row>
      <xdr:rowOff>218961</xdr:rowOff>
    </xdr:from>
    <xdr:to>
      <xdr:col>31</xdr:col>
      <xdr:colOff>91195</xdr:colOff>
      <xdr:row>756</xdr:row>
      <xdr:rowOff>218961</xdr:rowOff>
    </xdr:to>
    <xdr:cxnSp macro="">
      <xdr:nvCxnSpPr>
        <xdr:cNvPr id="57" name="直線矢印コネクタ 56"/>
        <xdr:cNvCxnSpPr/>
      </xdr:nvCxnSpPr>
      <xdr:spPr>
        <a:xfrm>
          <a:off x="5375886" y="44600018"/>
          <a:ext cx="4520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9229</xdr:colOff>
      <xdr:row>760</xdr:row>
      <xdr:rowOff>152286</xdr:rowOff>
    </xdr:from>
    <xdr:to>
      <xdr:col>31</xdr:col>
      <xdr:colOff>91195</xdr:colOff>
      <xdr:row>760</xdr:row>
      <xdr:rowOff>152286</xdr:rowOff>
    </xdr:to>
    <xdr:cxnSp macro="">
      <xdr:nvCxnSpPr>
        <xdr:cNvPr id="58" name="直線矢印コネクタ 57"/>
        <xdr:cNvCxnSpPr/>
      </xdr:nvCxnSpPr>
      <xdr:spPr>
        <a:xfrm>
          <a:off x="5375886" y="46895543"/>
          <a:ext cx="45208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183083</xdr:colOff>
      <xdr:row>755</xdr:row>
      <xdr:rowOff>326106</xdr:rowOff>
    </xdr:from>
    <xdr:to>
      <xdr:col>49</xdr:col>
      <xdr:colOff>54721</xdr:colOff>
      <xdr:row>756</xdr:row>
      <xdr:rowOff>585588</xdr:rowOff>
    </xdr:to>
    <xdr:sp macro="" textlink="">
      <xdr:nvSpPr>
        <xdr:cNvPr id="59" name="テキスト ボックス 58"/>
        <xdr:cNvSpPr txBox="1"/>
      </xdr:nvSpPr>
      <xdr:spPr>
        <a:xfrm>
          <a:off x="5919854" y="44347935"/>
          <a:ext cx="3202667" cy="61871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D.</a:t>
          </a:r>
          <a:r>
            <a:rPr lang="ja-JP" altLang="en-US" sz="1100">
              <a:solidFill>
                <a:schemeClr val="dk1"/>
              </a:solidFill>
              <a:latin typeface="+mn-lt"/>
              <a:ea typeface="+mn-ea"/>
              <a:cs typeface="+mn-cs"/>
            </a:rPr>
            <a:t>室蘭市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300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31</xdr:col>
      <xdr:colOff>174802</xdr:colOff>
      <xdr:row>757</xdr:row>
      <xdr:rowOff>26317</xdr:rowOff>
    </xdr:from>
    <xdr:to>
      <xdr:col>49</xdr:col>
      <xdr:colOff>74492</xdr:colOff>
      <xdr:row>758</xdr:row>
      <xdr:rowOff>164167</xdr:rowOff>
    </xdr:to>
    <xdr:sp macro="" textlink="">
      <xdr:nvSpPr>
        <xdr:cNvPr id="60" name="大かっこ 59"/>
        <xdr:cNvSpPr/>
      </xdr:nvSpPr>
      <xdr:spPr>
        <a:xfrm>
          <a:off x="5911573" y="45071403"/>
          <a:ext cx="3230719" cy="80187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twoCellAnchor>
    <xdr:from>
      <xdr:col>31</xdr:col>
      <xdr:colOff>183083</xdr:colOff>
      <xdr:row>759</xdr:row>
      <xdr:rowOff>245469</xdr:rowOff>
    </xdr:from>
    <xdr:to>
      <xdr:col>49</xdr:col>
      <xdr:colOff>54721</xdr:colOff>
      <xdr:row>761</xdr:row>
      <xdr:rowOff>156518</xdr:rowOff>
    </xdr:to>
    <xdr:sp macro="" textlink="">
      <xdr:nvSpPr>
        <xdr:cNvPr id="61" name="テキスト ボックス 60"/>
        <xdr:cNvSpPr txBox="1"/>
      </xdr:nvSpPr>
      <xdr:spPr>
        <a:xfrm>
          <a:off x="5919854" y="46618612"/>
          <a:ext cx="3202667" cy="509763"/>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lang="en-US" altLang="ja-JP" sz="1100">
              <a:solidFill>
                <a:schemeClr val="dk1"/>
              </a:solidFill>
              <a:latin typeface="+mn-lt"/>
              <a:ea typeface="+mn-ea"/>
              <a:cs typeface="+mn-cs"/>
            </a:rPr>
            <a:t>E.</a:t>
          </a:r>
          <a:r>
            <a:rPr lang="ja-JP" altLang="en-US" sz="1100">
              <a:solidFill>
                <a:schemeClr val="dk1"/>
              </a:solidFill>
              <a:latin typeface="+mn-lt"/>
              <a:ea typeface="+mn-ea"/>
              <a:cs typeface="+mn-cs"/>
            </a:rPr>
            <a:t>北九州市</a:t>
          </a:r>
          <a:endParaRPr lang="en-US" altLang="ja-JP" sz="1100">
            <a:solidFill>
              <a:schemeClr val="dk1"/>
            </a:solidFill>
            <a:latin typeface="+mn-lt"/>
            <a:ea typeface="+mn-ea"/>
            <a:cs typeface="+mn-cs"/>
          </a:endParaRPr>
        </a:p>
        <a:p>
          <a:pPr algn="ctr"/>
          <a:r>
            <a:rPr lang="en-US" altLang="ja-JP" sz="1100">
              <a:solidFill>
                <a:schemeClr val="dk1"/>
              </a:solidFill>
              <a:latin typeface="+mn-lt"/>
              <a:ea typeface="+mn-ea"/>
              <a:cs typeface="+mn-cs"/>
            </a:rPr>
            <a:t>200</a:t>
          </a:r>
          <a:r>
            <a:rPr lang="ja-JP" altLang="en-US" sz="1100">
              <a:solidFill>
                <a:schemeClr val="dk1"/>
              </a:solidFill>
              <a:latin typeface="+mn-lt"/>
              <a:ea typeface="+mn-ea"/>
              <a:cs typeface="+mn-cs"/>
            </a:rPr>
            <a:t>百万円</a:t>
          </a:r>
          <a:endParaRPr lang="en-US" altLang="ja-JP" sz="1100">
            <a:solidFill>
              <a:schemeClr val="dk1"/>
            </a:solidFill>
            <a:latin typeface="+mn-lt"/>
            <a:ea typeface="+mn-ea"/>
            <a:cs typeface="+mn-cs"/>
          </a:endParaRPr>
        </a:p>
      </xdr:txBody>
    </xdr:sp>
    <xdr:clientData/>
  </xdr:twoCellAnchor>
  <xdr:twoCellAnchor>
    <xdr:from>
      <xdr:col>31</xdr:col>
      <xdr:colOff>174802</xdr:colOff>
      <xdr:row>761</xdr:row>
      <xdr:rowOff>363934</xdr:rowOff>
    </xdr:from>
    <xdr:to>
      <xdr:col>49</xdr:col>
      <xdr:colOff>74492</xdr:colOff>
      <xdr:row>764</xdr:row>
      <xdr:rowOff>26895</xdr:rowOff>
    </xdr:to>
    <xdr:sp macro="" textlink="">
      <xdr:nvSpPr>
        <xdr:cNvPr id="62" name="大かっこ 61"/>
        <xdr:cNvSpPr/>
      </xdr:nvSpPr>
      <xdr:spPr>
        <a:xfrm>
          <a:off x="5911573" y="47335791"/>
          <a:ext cx="3230719" cy="8059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a:t>
          </a:r>
          <a:r>
            <a:rPr kumimoji="1" lang="en-US" altLang="ja-JP" sz="1100">
              <a:solidFill>
                <a:sysClr val="windowText" lastClr="000000"/>
              </a:solidFill>
            </a:rPr>
            <a:t>PCB</a:t>
          </a:r>
          <a:r>
            <a:rPr kumimoji="1" lang="ja-JP" altLang="en-US" sz="1100">
              <a:solidFill>
                <a:sysClr val="windowText" lastClr="000000"/>
              </a:solidFill>
            </a:rPr>
            <a:t>を使用した廃蛍光灯安定器の処理が安全かつ確実に行われることを確保するための環境整備事業を実施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R16" sqref="AR16:AX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172</v>
      </c>
      <c r="AT2" s="206"/>
      <c r="AU2" s="206"/>
      <c r="AV2" s="43" t="str">
        <f>IF(AW2="", "", "-")</f>
        <v/>
      </c>
      <c r="AW2" s="383"/>
      <c r="AX2" s="383"/>
    </row>
    <row r="3" spans="1:50" ht="21" customHeight="1" thickBot="1" x14ac:dyDescent="0.2">
      <c r="A3" s="509" t="s">
        <v>458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476</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43.9" customHeight="1" x14ac:dyDescent="0.15">
      <c r="A5" s="694" t="s">
        <v>66</v>
      </c>
      <c r="B5" s="695"/>
      <c r="C5" s="695"/>
      <c r="D5" s="695"/>
      <c r="E5" s="695"/>
      <c r="F5" s="696"/>
      <c r="G5" s="544" t="s">
        <v>175</v>
      </c>
      <c r="H5" s="545"/>
      <c r="I5" s="545"/>
      <c r="J5" s="545"/>
      <c r="K5" s="545"/>
      <c r="L5" s="545"/>
      <c r="M5" s="546" t="s">
        <v>65</v>
      </c>
      <c r="N5" s="547"/>
      <c r="O5" s="547"/>
      <c r="P5" s="547"/>
      <c r="Q5" s="547"/>
      <c r="R5" s="548"/>
      <c r="S5" s="549" t="s">
        <v>96</v>
      </c>
      <c r="T5" s="545"/>
      <c r="U5" s="545"/>
      <c r="V5" s="545"/>
      <c r="W5" s="545"/>
      <c r="X5" s="550"/>
      <c r="Y5" s="700" t="s">
        <v>3</v>
      </c>
      <c r="Z5" s="701"/>
      <c r="AA5" s="701"/>
      <c r="AB5" s="701"/>
      <c r="AC5" s="701"/>
      <c r="AD5" s="702"/>
      <c r="AE5" s="703" t="s">
        <v>479</v>
      </c>
      <c r="AF5" s="703"/>
      <c r="AG5" s="703"/>
      <c r="AH5" s="703"/>
      <c r="AI5" s="703"/>
      <c r="AJ5" s="703"/>
      <c r="AK5" s="703"/>
      <c r="AL5" s="703"/>
      <c r="AM5" s="703"/>
      <c r="AN5" s="703"/>
      <c r="AO5" s="703"/>
      <c r="AP5" s="704"/>
      <c r="AQ5" s="705" t="s">
        <v>480</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89.45" customHeight="1" x14ac:dyDescent="0.15">
      <c r="A7" s="812" t="s">
        <v>22</v>
      </c>
      <c r="B7" s="813"/>
      <c r="C7" s="813"/>
      <c r="D7" s="813"/>
      <c r="E7" s="813"/>
      <c r="F7" s="814"/>
      <c r="G7" s="815" t="s">
        <v>482</v>
      </c>
      <c r="H7" s="816"/>
      <c r="I7" s="816"/>
      <c r="J7" s="816"/>
      <c r="K7" s="816"/>
      <c r="L7" s="816"/>
      <c r="M7" s="816"/>
      <c r="N7" s="816"/>
      <c r="O7" s="816"/>
      <c r="P7" s="816"/>
      <c r="Q7" s="816"/>
      <c r="R7" s="816"/>
      <c r="S7" s="816"/>
      <c r="T7" s="816"/>
      <c r="U7" s="816"/>
      <c r="V7" s="816"/>
      <c r="W7" s="816"/>
      <c r="X7" s="817"/>
      <c r="Y7" s="381" t="s">
        <v>430</v>
      </c>
      <c r="Z7" s="282"/>
      <c r="AA7" s="282"/>
      <c r="AB7" s="282"/>
      <c r="AC7" s="282"/>
      <c r="AD7" s="382"/>
      <c r="AE7" s="369" t="s">
        <v>483</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484</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554</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4000</v>
      </c>
      <c r="Q13" s="95"/>
      <c r="R13" s="95"/>
      <c r="S13" s="95"/>
      <c r="T13" s="95"/>
      <c r="U13" s="95"/>
      <c r="V13" s="96"/>
      <c r="W13" s="94">
        <v>4100</v>
      </c>
      <c r="X13" s="95"/>
      <c r="Y13" s="95"/>
      <c r="Z13" s="95"/>
      <c r="AA13" s="95"/>
      <c r="AB13" s="95"/>
      <c r="AC13" s="96"/>
      <c r="AD13" s="94">
        <v>4800</v>
      </c>
      <c r="AE13" s="95"/>
      <c r="AF13" s="95"/>
      <c r="AG13" s="95"/>
      <c r="AH13" s="95"/>
      <c r="AI13" s="95"/>
      <c r="AJ13" s="96"/>
      <c r="AK13" s="94">
        <v>4300</v>
      </c>
      <c r="AL13" s="95"/>
      <c r="AM13" s="95"/>
      <c r="AN13" s="95"/>
      <c r="AO13" s="95"/>
      <c r="AP13" s="95"/>
      <c r="AQ13" s="96"/>
      <c r="AR13" s="91">
        <v>6000</v>
      </c>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486</v>
      </c>
      <c r="Q14" s="95"/>
      <c r="R14" s="95"/>
      <c r="S14" s="95"/>
      <c r="T14" s="95"/>
      <c r="U14" s="95"/>
      <c r="V14" s="96"/>
      <c r="W14" s="94" t="s">
        <v>487</v>
      </c>
      <c r="X14" s="95"/>
      <c r="Y14" s="95"/>
      <c r="Z14" s="95"/>
      <c r="AA14" s="95"/>
      <c r="AB14" s="95"/>
      <c r="AC14" s="96"/>
      <c r="AD14" s="94">
        <v>500</v>
      </c>
      <c r="AE14" s="95"/>
      <c r="AF14" s="95"/>
      <c r="AG14" s="95"/>
      <c r="AH14" s="95"/>
      <c r="AI14" s="95"/>
      <c r="AJ14" s="96"/>
      <c r="AK14" s="94" t="s">
        <v>564</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v>200</v>
      </c>
      <c r="Q15" s="95"/>
      <c r="R15" s="95"/>
      <c r="S15" s="95"/>
      <c r="T15" s="95"/>
      <c r="U15" s="95"/>
      <c r="V15" s="96"/>
      <c r="W15" s="94">
        <v>200</v>
      </c>
      <c r="X15" s="95"/>
      <c r="Y15" s="95"/>
      <c r="Z15" s="95"/>
      <c r="AA15" s="95"/>
      <c r="AB15" s="95"/>
      <c r="AC15" s="96"/>
      <c r="AD15" s="94" t="s">
        <v>486</v>
      </c>
      <c r="AE15" s="95"/>
      <c r="AF15" s="95"/>
      <c r="AG15" s="95"/>
      <c r="AH15" s="95"/>
      <c r="AI15" s="95"/>
      <c r="AJ15" s="96"/>
      <c r="AK15" s="94">
        <v>500</v>
      </c>
      <c r="AL15" s="95"/>
      <c r="AM15" s="95"/>
      <c r="AN15" s="95"/>
      <c r="AO15" s="95"/>
      <c r="AP15" s="95"/>
      <c r="AQ15" s="96"/>
      <c r="AR15" s="94" t="s">
        <v>565</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v>-200</v>
      </c>
      <c r="Q16" s="95"/>
      <c r="R16" s="95"/>
      <c r="S16" s="95"/>
      <c r="T16" s="95"/>
      <c r="U16" s="95"/>
      <c r="V16" s="96"/>
      <c r="W16" s="94" t="s">
        <v>486</v>
      </c>
      <c r="X16" s="95"/>
      <c r="Y16" s="95"/>
      <c r="Z16" s="95"/>
      <c r="AA16" s="95"/>
      <c r="AB16" s="95"/>
      <c r="AC16" s="96"/>
      <c r="AD16" s="94">
        <v>-500</v>
      </c>
      <c r="AE16" s="95"/>
      <c r="AF16" s="95"/>
      <c r="AG16" s="95"/>
      <c r="AH16" s="95"/>
      <c r="AI16" s="95"/>
      <c r="AJ16" s="96"/>
      <c r="AK16" s="94" t="s">
        <v>486</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486</v>
      </c>
      <c r="Q17" s="95"/>
      <c r="R17" s="95"/>
      <c r="S17" s="95"/>
      <c r="T17" s="95"/>
      <c r="U17" s="95"/>
      <c r="V17" s="96"/>
      <c r="W17" s="94" t="s">
        <v>486</v>
      </c>
      <c r="X17" s="95"/>
      <c r="Y17" s="95"/>
      <c r="Z17" s="95"/>
      <c r="AA17" s="95"/>
      <c r="AB17" s="95"/>
      <c r="AC17" s="96"/>
      <c r="AD17" s="94" t="s">
        <v>486</v>
      </c>
      <c r="AE17" s="95"/>
      <c r="AF17" s="95"/>
      <c r="AG17" s="95"/>
      <c r="AH17" s="95"/>
      <c r="AI17" s="95"/>
      <c r="AJ17" s="96"/>
      <c r="AK17" s="94" t="s">
        <v>486</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4000</v>
      </c>
      <c r="Q18" s="101"/>
      <c r="R18" s="101"/>
      <c r="S18" s="101"/>
      <c r="T18" s="101"/>
      <c r="U18" s="101"/>
      <c r="V18" s="102"/>
      <c r="W18" s="100">
        <f>SUM(W13:AC17)</f>
        <v>4300</v>
      </c>
      <c r="X18" s="101"/>
      <c r="Y18" s="101"/>
      <c r="Z18" s="101"/>
      <c r="AA18" s="101"/>
      <c r="AB18" s="101"/>
      <c r="AC18" s="102"/>
      <c r="AD18" s="100">
        <f>SUM(AD13:AJ17)</f>
        <v>4800</v>
      </c>
      <c r="AE18" s="101"/>
      <c r="AF18" s="101"/>
      <c r="AG18" s="101"/>
      <c r="AH18" s="101"/>
      <c r="AI18" s="101"/>
      <c r="AJ18" s="102"/>
      <c r="AK18" s="100">
        <f>SUM(AK13:AQ17)</f>
        <v>4800</v>
      </c>
      <c r="AL18" s="101"/>
      <c r="AM18" s="101"/>
      <c r="AN18" s="101"/>
      <c r="AO18" s="101"/>
      <c r="AP18" s="101"/>
      <c r="AQ18" s="102"/>
      <c r="AR18" s="100">
        <f>SUM(AR13:AX17)</f>
        <v>6000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3959</v>
      </c>
      <c r="Q19" s="95"/>
      <c r="R19" s="95"/>
      <c r="S19" s="95"/>
      <c r="T19" s="95"/>
      <c r="U19" s="95"/>
      <c r="V19" s="96"/>
      <c r="W19" s="94">
        <v>4300</v>
      </c>
      <c r="X19" s="95"/>
      <c r="Y19" s="95"/>
      <c r="Z19" s="95"/>
      <c r="AA19" s="95"/>
      <c r="AB19" s="95"/>
      <c r="AC19" s="96"/>
      <c r="AD19" s="94">
        <v>4800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0.98975000000000002</v>
      </c>
      <c r="Q20" s="525"/>
      <c r="R20" s="525"/>
      <c r="S20" s="525"/>
      <c r="T20" s="525"/>
      <c r="U20" s="525"/>
      <c r="V20" s="525"/>
      <c r="W20" s="525">
        <f t="shared" ref="W20" si="0">IF(W18=0, "-", SUM(W19)/W18)</f>
        <v>1</v>
      </c>
      <c r="X20" s="525"/>
      <c r="Y20" s="525"/>
      <c r="Z20" s="525"/>
      <c r="AA20" s="525"/>
      <c r="AB20" s="525"/>
      <c r="AC20" s="525"/>
      <c r="AD20" s="525">
        <f t="shared" ref="AD20" si="1">IF(AD18=0, "-", SUM(AD19)/AD18)</f>
        <v>1</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395</v>
      </c>
      <c r="H21" s="913"/>
      <c r="I21" s="913"/>
      <c r="J21" s="913"/>
      <c r="K21" s="913"/>
      <c r="L21" s="913"/>
      <c r="M21" s="913"/>
      <c r="N21" s="913"/>
      <c r="O21" s="913"/>
      <c r="P21" s="525">
        <f>IF(P19=0, "-", SUM(P19)/SUM(P13,P14))</f>
        <v>0.98975000000000002</v>
      </c>
      <c r="Q21" s="525"/>
      <c r="R21" s="525"/>
      <c r="S21" s="525"/>
      <c r="T21" s="525"/>
      <c r="U21" s="525"/>
      <c r="V21" s="525"/>
      <c r="W21" s="525">
        <f t="shared" ref="W21" si="2">IF(W19=0, "-", SUM(W19)/SUM(W13,W14))</f>
        <v>1.0487804878048781</v>
      </c>
      <c r="X21" s="525"/>
      <c r="Y21" s="525"/>
      <c r="Z21" s="525"/>
      <c r="AA21" s="525"/>
      <c r="AB21" s="525"/>
      <c r="AC21" s="525"/>
      <c r="AD21" s="525">
        <f t="shared" ref="AD21" si="3">IF(AD19=0, "-", SUM(AD19)/SUM(AD13,AD14))</f>
        <v>0.90566037735849059</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466</v>
      </c>
      <c r="B22" s="185"/>
      <c r="C22" s="185"/>
      <c r="D22" s="185"/>
      <c r="E22" s="185"/>
      <c r="F22" s="186"/>
      <c r="G22" s="169" t="s">
        <v>375</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488</v>
      </c>
      <c r="H23" s="173"/>
      <c r="I23" s="173"/>
      <c r="J23" s="173"/>
      <c r="K23" s="173"/>
      <c r="L23" s="173"/>
      <c r="M23" s="173"/>
      <c r="N23" s="173"/>
      <c r="O23" s="174"/>
      <c r="P23" s="91">
        <v>100</v>
      </c>
      <c r="Q23" s="92"/>
      <c r="R23" s="92"/>
      <c r="S23" s="92"/>
      <c r="T23" s="92"/>
      <c r="U23" s="92"/>
      <c r="V23" s="93"/>
      <c r="W23" s="91">
        <v>500</v>
      </c>
      <c r="X23" s="92"/>
      <c r="Y23" s="92"/>
      <c r="Z23" s="92"/>
      <c r="AA23" s="92"/>
      <c r="AB23" s="92"/>
      <c r="AC23" s="93"/>
      <c r="AD23" s="195" t="s">
        <v>559</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489</v>
      </c>
      <c r="H24" s="176"/>
      <c r="I24" s="176"/>
      <c r="J24" s="176"/>
      <c r="K24" s="176"/>
      <c r="L24" s="176"/>
      <c r="M24" s="176"/>
      <c r="N24" s="176"/>
      <c r="O24" s="177"/>
      <c r="P24" s="94">
        <v>4200</v>
      </c>
      <c r="Q24" s="95"/>
      <c r="R24" s="95"/>
      <c r="S24" s="95"/>
      <c r="T24" s="95"/>
      <c r="U24" s="95"/>
      <c r="V24" s="96"/>
      <c r="W24" s="94">
        <v>5500</v>
      </c>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15">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376</v>
      </c>
      <c r="H29" s="182"/>
      <c r="I29" s="182"/>
      <c r="J29" s="182"/>
      <c r="K29" s="182"/>
      <c r="L29" s="182"/>
      <c r="M29" s="182"/>
      <c r="N29" s="182"/>
      <c r="O29" s="183"/>
      <c r="P29" s="94">
        <f>AK13</f>
        <v>4300</v>
      </c>
      <c r="Q29" s="95"/>
      <c r="R29" s="95"/>
      <c r="S29" s="95"/>
      <c r="T29" s="95"/>
      <c r="U29" s="95"/>
      <c r="V29" s="96"/>
      <c r="W29" s="213">
        <f>AR13</f>
        <v>6000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391</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450</v>
      </c>
      <c r="AF30" s="373"/>
      <c r="AG30" s="373"/>
      <c r="AH30" s="374"/>
      <c r="AI30" s="372" t="s">
        <v>447</v>
      </c>
      <c r="AJ30" s="373"/>
      <c r="AK30" s="373"/>
      <c r="AL30" s="374"/>
      <c r="AM30" s="375" t="s">
        <v>442</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32</v>
      </c>
      <c r="AR31" s="122"/>
      <c r="AS31" s="123" t="s">
        <v>307</v>
      </c>
      <c r="AT31" s="158"/>
      <c r="AU31" s="257">
        <v>37</v>
      </c>
      <c r="AV31" s="257"/>
      <c r="AW31" s="365" t="s">
        <v>296</v>
      </c>
      <c r="AX31" s="366"/>
    </row>
    <row r="32" spans="1:50" ht="23.25" customHeight="1" x14ac:dyDescent="0.15">
      <c r="A32" s="501"/>
      <c r="B32" s="499"/>
      <c r="C32" s="499"/>
      <c r="D32" s="499"/>
      <c r="E32" s="499"/>
      <c r="F32" s="500"/>
      <c r="G32" s="526" t="s">
        <v>490</v>
      </c>
      <c r="H32" s="527"/>
      <c r="I32" s="527"/>
      <c r="J32" s="527"/>
      <c r="K32" s="527"/>
      <c r="L32" s="527"/>
      <c r="M32" s="527"/>
      <c r="N32" s="527"/>
      <c r="O32" s="528"/>
      <c r="P32" s="147" t="s">
        <v>562</v>
      </c>
      <c r="Q32" s="147"/>
      <c r="R32" s="147"/>
      <c r="S32" s="147"/>
      <c r="T32" s="147"/>
      <c r="U32" s="147"/>
      <c r="V32" s="147"/>
      <c r="W32" s="147"/>
      <c r="X32" s="217"/>
      <c r="Y32" s="324" t="s">
        <v>12</v>
      </c>
      <c r="Z32" s="535"/>
      <c r="AA32" s="536"/>
      <c r="AB32" s="537" t="s">
        <v>491</v>
      </c>
      <c r="AC32" s="537"/>
      <c r="AD32" s="537"/>
      <c r="AE32" s="350">
        <v>283358</v>
      </c>
      <c r="AF32" s="351"/>
      <c r="AG32" s="351"/>
      <c r="AH32" s="351"/>
      <c r="AI32" s="350">
        <v>312854</v>
      </c>
      <c r="AJ32" s="351"/>
      <c r="AK32" s="351"/>
      <c r="AL32" s="351"/>
      <c r="AM32" s="350">
        <v>337056</v>
      </c>
      <c r="AN32" s="351"/>
      <c r="AO32" s="351"/>
      <c r="AP32" s="351"/>
      <c r="AQ32" s="97" t="s">
        <v>486</v>
      </c>
      <c r="AR32" s="98"/>
      <c r="AS32" s="98"/>
      <c r="AT32" s="99"/>
      <c r="AU32" s="351" t="s">
        <v>486</v>
      </c>
      <c r="AV32" s="351"/>
      <c r="AW32" s="351"/>
      <c r="AX32" s="353"/>
    </row>
    <row r="33" spans="1:50" ht="23.25"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491</v>
      </c>
      <c r="AC33" s="508"/>
      <c r="AD33" s="508"/>
      <c r="AE33" s="350">
        <v>332000</v>
      </c>
      <c r="AF33" s="351"/>
      <c r="AG33" s="351"/>
      <c r="AH33" s="351"/>
      <c r="AI33" s="350">
        <v>332000</v>
      </c>
      <c r="AJ33" s="351"/>
      <c r="AK33" s="351"/>
      <c r="AL33" s="351"/>
      <c r="AM33" s="350">
        <v>332000</v>
      </c>
      <c r="AN33" s="351"/>
      <c r="AO33" s="351"/>
      <c r="AP33" s="351"/>
      <c r="AQ33" s="97">
        <v>332000</v>
      </c>
      <c r="AR33" s="98"/>
      <c r="AS33" s="98"/>
      <c r="AT33" s="99"/>
      <c r="AU33" s="351">
        <v>332000</v>
      </c>
      <c r="AV33" s="351"/>
      <c r="AW33" s="351"/>
      <c r="AX33" s="353"/>
    </row>
    <row r="34" spans="1:50" ht="23.25"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85</v>
      </c>
      <c r="AF34" s="351"/>
      <c r="AG34" s="351"/>
      <c r="AH34" s="351"/>
      <c r="AI34" s="350">
        <v>94</v>
      </c>
      <c r="AJ34" s="351"/>
      <c r="AK34" s="351"/>
      <c r="AL34" s="351"/>
      <c r="AM34" s="350">
        <v>102</v>
      </c>
      <c r="AN34" s="351"/>
      <c r="AO34" s="351"/>
      <c r="AP34" s="351"/>
      <c r="AQ34" s="97" t="s">
        <v>486</v>
      </c>
      <c r="AR34" s="98"/>
      <c r="AS34" s="98"/>
      <c r="AT34" s="99"/>
      <c r="AU34" s="351" t="s">
        <v>486</v>
      </c>
      <c r="AV34" s="351"/>
      <c r="AW34" s="351"/>
      <c r="AX34" s="353"/>
    </row>
    <row r="35" spans="1:50" ht="23.25" customHeight="1" x14ac:dyDescent="0.15">
      <c r="A35" s="883" t="s">
        <v>420</v>
      </c>
      <c r="B35" s="884"/>
      <c r="C35" s="884"/>
      <c r="D35" s="884"/>
      <c r="E35" s="884"/>
      <c r="F35" s="885"/>
      <c r="G35" s="889" t="s">
        <v>563</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thickBot="1" x14ac:dyDescent="0.2">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391</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450</v>
      </c>
      <c r="AF37" s="355"/>
      <c r="AG37" s="355"/>
      <c r="AH37" s="356"/>
      <c r="AI37" s="354" t="s">
        <v>447</v>
      </c>
      <c r="AJ37" s="355"/>
      <c r="AK37" s="355"/>
      <c r="AL37" s="356"/>
      <c r="AM37" s="361" t="s">
        <v>442</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420</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391</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450</v>
      </c>
      <c r="AF44" s="355"/>
      <c r="AG44" s="355"/>
      <c r="AH44" s="356"/>
      <c r="AI44" s="354" t="s">
        <v>447</v>
      </c>
      <c r="AJ44" s="355"/>
      <c r="AK44" s="355"/>
      <c r="AL44" s="356"/>
      <c r="AM44" s="361" t="s">
        <v>442</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420</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391</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450</v>
      </c>
      <c r="AF51" s="355"/>
      <c r="AG51" s="355"/>
      <c r="AH51" s="356"/>
      <c r="AI51" s="354" t="s">
        <v>447</v>
      </c>
      <c r="AJ51" s="355"/>
      <c r="AK51" s="355"/>
      <c r="AL51" s="356"/>
      <c r="AM51" s="361" t="s">
        <v>443</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420</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391</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451</v>
      </c>
      <c r="AF58" s="355"/>
      <c r="AG58" s="355"/>
      <c r="AH58" s="356"/>
      <c r="AI58" s="354" t="s">
        <v>447</v>
      </c>
      <c r="AJ58" s="355"/>
      <c r="AK58" s="355"/>
      <c r="AL58" s="356"/>
      <c r="AM58" s="361" t="s">
        <v>442</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420</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hidden="1" customHeight="1" x14ac:dyDescent="0.15">
      <c r="A65" s="844" t="s">
        <v>392</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387</v>
      </c>
      <c r="X65" s="856"/>
      <c r="Y65" s="859"/>
      <c r="Z65" s="859"/>
      <c r="AA65" s="860"/>
      <c r="AB65" s="853" t="s">
        <v>11</v>
      </c>
      <c r="AC65" s="849"/>
      <c r="AD65" s="850"/>
      <c r="AE65" s="354" t="s">
        <v>450</v>
      </c>
      <c r="AF65" s="355"/>
      <c r="AG65" s="355"/>
      <c r="AH65" s="356"/>
      <c r="AI65" s="354" t="s">
        <v>447</v>
      </c>
      <c r="AJ65" s="355"/>
      <c r="AK65" s="355"/>
      <c r="AL65" s="356"/>
      <c r="AM65" s="361" t="s">
        <v>442</v>
      </c>
      <c r="AN65" s="361"/>
      <c r="AO65" s="361"/>
      <c r="AP65" s="354"/>
      <c r="AQ65" s="853" t="s">
        <v>306</v>
      </c>
      <c r="AR65" s="849"/>
      <c r="AS65" s="849"/>
      <c r="AT65" s="850"/>
      <c r="AU65" s="962" t="s">
        <v>252</v>
      </c>
      <c r="AV65" s="962"/>
      <c r="AW65" s="962"/>
      <c r="AX65" s="963"/>
    </row>
    <row r="66" spans="1:50" ht="18.75" hidden="1"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c r="AR66" s="257"/>
      <c r="AS66" s="851" t="s">
        <v>307</v>
      </c>
      <c r="AT66" s="852"/>
      <c r="AU66" s="257"/>
      <c r="AV66" s="257"/>
      <c r="AW66" s="851" t="s">
        <v>390</v>
      </c>
      <c r="AX66" s="964"/>
    </row>
    <row r="67" spans="1:50" ht="23.25" hidden="1" customHeight="1" x14ac:dyDescent="0.15">
      <c r="A67" s="837"/>
      <c r="B67" s="838"/>
      <c r="C67" s="838"/>
      <c r="D67" s="838"/>
      <c r="E67" s="838"/>
      <c r="F67" s="839"/>
      <c r="G67" s="965" t="s">
        <v>308</v>
      </c>
      <c r="H67" s="948"/>
      <c r="I67" s="949"/>
      <c r="J67" s="949"/>
      <c r="K67" s="949"/>
      <c r="L67" s="949"/>
      <c r="M67" s="949"/>
      <c r="N67" s="949"/>
      <c r="O67" s="950"/>
      <c r="P67" s="948"/>
      <c r="Q67" s="949"/>
      <c r="R67" s="949"/>
      <c r="S67" s="949"/>
      <c r="T67" s="949"/>
      <c r="U67" s="949"/>
      <c r="V67" s="950"/>
      <c r="W67" s="954"/>
      <c r="X67" s="955"/>
      <c r="Y67" s="935" t="s">
        <v>12</v>
      </c>
      <c r="Z67" s="935"/>
      <c r="AA67" s="936"/>
      <c r="AB67" s="937" t="s">
        <v>410</v>
      </c>
      <c r="AC67" s="937"/>
      <c r="AD67" s="937"/>
      <c r="AE67" s="350"/>
      <c r="AF67" s="351"/>
      <c r="AG67" s="351"/>
      <c r="AH67" s="351"/>
      <c r="AI67" s="350"/>
      <c r="AJ67" s="351"/>
      <c r="AK67" s="351"/>
      <c r="AL67" s="351"/>
      <c r="AM67" s="350"/>
      <c r="AN67" s="351"/>
      <c r="AO67" s="351"/>
      <c r="AP67" s="351"/>
      <c r="AQ67" s="350"/>
      <c r="AR67" s="351"/>
      <c r="AS67" s="351"/>
      <c r="AT67" s="352"/>
      <c r="AU67" s="351"/>
      <c r="AV67" s="351"/>
      <c r="AW67" s="351"/>
      <c r="AX67" s="353"/>
    </row>
    <row r="68" spans="1:50" ht="23.25" hidden="1"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410</v>
      </c>
      <c r="AC68" s="960"/>
      <c r="AD68" s="960"/>
      <c r="AE68" s="350"/>
      <c r="AF68" s="351"/>
      <c r="AG68" s="351"/>
      <c r="AH68" s="351"/>
      <c r="AI68" s="350"/>
      <c r="AJ68" s="351"/>
      <c r="AK68" s="351"/>
      <c r="AL68" s="351"/>
      <c r="AM68" s="350"/>
      <c r="AN68" s="351"/>
      <c r="AO68" s="351"/>
      <c r="AP68" s="351"/>
      <c r="AQ68" s="350"/>
      <c r="AR68" s="351"/>
      <c r="AS68" s="351"/>
      <c r="AT68" s="352"/>
      <c r="AU68" s="351"/>
      <c r="AV68" s="351"/>
      <c r="AW68" s="351"/>
      <c r="AX68" s="353"/>
    </row>
    <row r="69" spans="1:50" ht="23.25" hidden="1"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411</v>
      </c>
      <c r="AC69" s="961"/>
      <c r="AD69" s="961"/>
      <c r="AE69" s="800"/>
      <c r="AF69" s="801"/>
      <c r="AG69" s="801"/>
      <c r="AH69" s="801"/>
      <c r="AI69" s="800"/>
      <c r="AJ69" s="801"/>
      <c r="AK69" s="801"/>
      <c r="AL69" s="801"/>
      <c r="AM69" s="800"/>
      <c r="AN69" s="801"/>
      <c r="AO69" s="801"/>
      <c r="AP69" s="801"/>
      <c r="AQ69" s="350"/>
      <c r="AR69" s="351"/>
      <c r="AS69" s="351"/>
      <c r="AT69" s="352"/>
      <c r="AU69" s="351"/>
      <c r="AV69" s="351"/>
      <c r="AW69" s="351"/>
      <c r="AX69" s="353"/>
    </row>
    <row r="70" spans="1:50" ht="23.25" hidden="1" customHeight="1" x14ac:dyDescent="0.15">
      <c r="A70" s="837" t="s">
        <v>396</v>
      </c>
      <c r="B70" s="838"/>
      <c r="C70" s="838"/>
      <c r="D70" s="838"/>
      <c r="E70" s="838"/>
      <c r="F70" s="839"/>
      <c r="G70" s="925" t="s">
        <v>309</v>
      </c>
      <c r="H70" s="926"/>
      <c r="I70" s="926"/>
      <c r="J70" s="926"/>
      <c r="K70" s="926"/>
      <c r="L70" s="926"/>
      <c r="M70" s="926"/>
      <c r="N70" s="926"/>
      <c r="O70" s="926"/>
      <c r="P70" s="926"/>
      <c r="Q70" s="926"/>
      <c r="R70" s="926"/>
      <c r="S70" s="926"/>
      <c r="T70" s="926"/>
      <c r="U70" s="926"/>
      <c r="V70" s="926"/>
      <c r="W70" s="929" t="s">
        <v>409</v>
      </c>
      <c r="X70" s="930"/>
      <c r="Y70" s="935" t="s">
        <v>12</v>
      </c>
      <c r="Z70" s="935"/>
      <c r="AA70" s="936"/>
      <c r="AB70" s="937" t="s">
        <v>410</v>
      </c>
      <c r="AC70" s="937"/>
      <c r="AD70" s="937"/>
      <c r="AE70" s="350"/>
      <c r="AF70" s="351"/>
      <c r="AG70" s="351"/>
      <c r="AH70" s="351"/>
      <c r="AI70" s="350"/>
      <c r="AJ70" s="351"/>
      <c r="AK70" s="351"/>
      <c r="AL70" s="351"/>
      <c r="AM70" s="350"/>
      <c r="AN70" s="351"/>
      <c r="AO70" s="351"/>
      <c r="AP70" s="351"/>
      <c r="AQ70" s="350"/>
      <c r="AR70" s="351"/>
      <c r="AS70" s="351"/>
      <c r="AT70" s="352"/>
      <c r="AU70" s="351"/>
      <c r="AV70" s="351"/>
      <c r="AW70" s="351"/>
      <c r="AX70" s="353"/>
    </row>
    <row r="71" spans="1:50" ht="23.25" hidden="1"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410</v>
      </c>
      <c r="AC71" s="960"/>
      <c r="AD71" s="960"/>
      <c r="AE71" s="350"/>
      <c r="AF71" s="351"/>
      <c r="AG71" s="351"/>
      <c r="AH71" s="351"/>
      <c r="AI71" s="350"/>
      <c r="AJ71" s="351"/>
      <c r="AK71" s="351"/>
      <c r="AL71" s="351"/>
      <c r="AM71" s="350"/>
      <c r="AN71" s="351"/>
      <c r="AO71" s="351"/>
      <c r="AP71" s="351"/>
      <c r="AQ71" s="350"/>
      <c r="AR71" s="351"/>
      <c r="AS71" s="351"/>
      <c r="AT71" s="352"/>
      <c r="AU71" s="351"/>
      <c r="AV71" s="351"/>
      <c r="AW71" s="351"/>
      <c r="AX71" s="353"/>
    </row>
    <row r="72" spans="1:50" ht="23.25" hidden="1"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411</v>
      </c>
      <c r="AC72" s="961"/>
      <c r="AD72" s="961"/>
      <c r="AE72" s="350"/>
      <c r="AF72" s="351"/>
      <c r="AG72" s="351"/>
      <c r="AH72" s="351"/>
      <c r="AI72" s="350"/>
      <c r="AJ72" s="351"/>
      <c r="AK72" s="351"/>
      <c r="AL72" s="351"/>
      <c r="AM72" s="350"/>
      <c r="AN72" s="351"/>
      <c r="AO72" s="351"/>
      <c r="AP72" s="352"/>
      <c r="AQ72" s="350"/>
      <c r="AR72" s="351"/>
      <c r="AS72" s="351"/>
      <c r="AT72" s="352"/>
      <c r="AU72" s="351"/>
      <c r="AV72" s="351"/>
      <c r="AW72" s="351"/>
      <c r="AX72" s="353"/>
    </row>
    <row r="73" spans="1:50" ht="18.75" hidden="1" customHeight="1" x14ac:dyDescent="0.15">
      <c r="A73" s="823" t="s">
        <v>392</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450</v>
      </c>
      <c r="AF73" s="355"/>
      <c r="AG73" s="355"/>
      <c r="AH73" s="356"/>
      <c r="AI73" s="354" t="s">
        <v>447</v>
      </c>
      <c r="AJ73" s="355"/>
      <c r="AK73" s="355"/>
      <c r="AL73" s="356"/>
      <c r="AM73" s="361" t="s">
        <v>442</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423</v>
      </c>
      <c r="B78" s="898"/>
      <c r="C78" s="898"/>
      <c r="D78" s="898"/>
      <c r="E78" s="895" t="s">
        <v>369</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15">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386</v>
      </c>
      <c r="AP79" s="135"/>
      <c r="AQ79" s="135"/>
      <c r="AR79" s="67" t="s">
        <v>384</v>
      </c>
      <c r="AS79" s="134"/>
      <c r="AT79" s="135"/>
      <c r="AU79" s="135"/>
      <c r="AV79" s="135"/>
      <c r="AW79" s="135"/>
      <c r="AX79" s="136"/>
    </row>
    <row r="80" spans="1:50" ht="18.75" hidden="1" customHeight="1" x14ac:dyDescent="0.15">
      <c r="A80" s="505" t="s">
        <v>265</v>
      </c>
      <c r="B80" s="832" t="s">
        <v>383</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467</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450</v>
      </c>
      <c r="AF85" s="355"/>
      <c r="AG85" s="355"/>
      <c r="AH85" s="356"/>
      <c r="AI85" s="354" t="s">
        <v>447</v>
      </c>
      <c r="AJ85" s="355"/>
      <c r="AK85" s="355"/>
      <c r="AL85" s="356"/>
      <c r="AM85" s="361" t="s">
        <v>442</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450</v>
      </c>
      <c r="AF90" s="355"/>
      <c r="AG90" s="355"/>
      <c r="AH90" s="356"/>
      <c r="AI90" s="354" t="s">
        <v>447</v>
      </c>
      <c r="AJ90" s="355"/>
      <c r="AK90" s="355"/>
      <c r="AL90" s="356"/>
      <c r="AM90" s="361" t="s">
        <v>442</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450</v>
      </c>
      <c r="AF95" s="355"/>
      <c r="AG95" s="355"/>
      <c r="AH95" s="356"/>
      <c r="AI95" s="354" t="s">
        <v>447</v>
      </c>
      <c r="AJ95" s="355"/>
      <c r="AK95" s="355"/>
      <c r="AL95" s="356"/>
      <c r="AM95" s="361" t="s">
        <v>442</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393</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450</v>
      </c>
      <c r="AF100" s="810"/>
      <c r="AG100" s="810"/>
      <c r="AH100" s="811"/>
      <c r="AI100" s="809" t="s">
        <v>447</v>
      </c>
      <c r="AJ100" s="810"/>
      <c r="AK100" s="810"/>
      <c r="AL100" s="811"/>
      <c r="AM100" s="809" t="s">
        <v>443</v>
      </c>
      <c r="AN100" s="810"/>
      <c r="AO100" s="810"/>
      <c r="AP100" s="811"/>
      <c r="AQ100" s="914" t="s">
        <v>436</v>
      </c>
      <c r="AR100" s="915"/>
      <c r="AS100" s="915"/>
      <c r="AT100" s="916"/>
      <c r="AU100" s="914" t="s">
        <v>433</v>
      </c>
      <c r="AV100" s="915"/>
      <c r="AW100" s="915"/>
      <c r="AX100" s="917"/>
    </row>
    <row r="101" spans="1:60" ht="23.25" customHeight="1" x14ac:dyDescent="0.15">
      <c r="A101" s="477"/>
      <c r="B101" s="478"/>
      <c r="C101" s="478"/>
      <c r="D101" s="478"/>
      <c r="E101" s="478"/>
      <c r="F101" s="479"/>
      <c r="G101" s="147" t="s">
        <v>492</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493</v>
      </c>
      <c r="AC101" s="537"/>
      <c r="AD101" s="537"/>
      <c r="AE101" s="350">
        <v>1918</v>
      </c>
      <c r="AF101" s="351"/>
      <c r="AG101" s="351"/>
      <c r="AH101" s="352"/>
      <c r="AI101" s="350">
        <v>1930</v>
      </c>
      <c r="AJ101" s="351"/>
      <c r="AK101" s="351"/>
      <c r="AL101" s="352"/>
      <c r="AM101" s="350">
        <v>2065</v>
      </c>
      <c r="AN101" s="351"/>
      <c r="AO101" s="351"/>
      <c r="AP101" s="352"/>
      <c r="AQ101" s="350" t="s">
        <v>495</v>
      </c>
      <c r="AR101" s="351"/>
      <c r="AS101" s="351"/>
      <c r="AT101" s="352"/>
      <c r="AU101" s="350" t="s">
        <v>486</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493</v>
      </c>
      <c r="AC102" s="537"/>
      <c r="AD102" s="537"/>
      <c r="AE102" s="344">
        <v>3000</v>
      </c>
      <c r="AF102" s="344"/>
      <c r="AG102" s="344"/>
      <c r="AH102" s="344"/>
      <c r="AI102" s="344">
        <v>3000</v>
      </c>
      <c r="AJ102" s="344"/>
      <c r="AK102" s="344"/>
      <c r="AL102" s="344"/>
      <c r="AM102" s="344">
        <v>3000</v>
      </c>
      <c r="AN102" s="344"/>
      <c r="AO102" s="344"/>
      <c r="AP102" s="344"/>
      <c r="AQ102" s="800">
        <v>3000</v>
      </c>
      <c r="AR102" s="801"/>
      <c r="AS102" s="801"/>
      <c r="AT102" s="802"/>
      <c r="AU102" s="800" t="s">
        <v>555</v>
      </c>
      <c r="AV102" s="801"/>
      <c r="AW102" s="801"/>
      <c r="AX102" s="802"/>
    </row>
    <row r="103" spans="1:60" ht="31.5" hidden="1" customHeight="1" x14ac:dyDescent="0.15">
      <c r="A103" s="474" t="s">
        <v>393</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450</v>
      </c>
      <c r="AF103" s="284"/>
      <c r="AG103" s="284"/>
      <c r="AH103" s="285"/>
      <c r="AI103" s="289" t="s">
        <v>447</v>
      </c>
      <c r="AJ103" s="284"/>
      <c r="AK103" s="284"/>
      <c r="AL103" s="285"/>
      <c r="AM103" s="289" t="s">
        <v>443</v>
      </c>
      <c r="AN103" s="284"/>
      <c r="AO103" s="284"/>
      <c r="AP103" s="285"/>
      <c r="AQ103" s="346" t="s">
        <v>436</v>
      </c>
      <c r="AR103" s="347"/>
      <c r="AS103" s="347"/>
      <c r="AT103" s="348"/>
      <c r="AU103" s="346" t="s">
        <v>433</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393</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450</v>
      </c>
      <c r="AF106" s="284"/>
      <c r="AG106" s="284"/>
      <c r="AH106" s="285"/>
      <c r="AI106" s="289" t="s">
        <v>447</v>
      </c>
      <c r="AJ106" s="284"/>
      <c r="AK106" s="284"/>
      <c r="AL106" s="285"/>
      <c r="AM106" s="289" t="s">
        <v>442</v>
      </c>
      <c r="AN106" s="284"/>
      <c r="AO106" s="284"/>
      <c r="AP106" s="285"/>
      <c r="AQ106" s="346" t="s">
        <v>436</v>
      </c>
      <c r="AR106" s="347"/>
      <c r="AS106" s="347"/>
      <c r="AT106" s="348"/>
      <c r="AU106" s="346" t="s">
        <v>433</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393</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450</v>
      </c>
      <c r="AF109" s="284"/>
      <c r="AG109" s="284"/>
      <c r="AH109" s="285"/>
      <c r="AI109" s="289" t="s">
        <v>447</v>
      </c>
      <c r="AJ109" s="284"/>
      <c r="AK109" s="284"/>
      <c r="AL109" s="285"/>
      <c r="AM109" s="289" t="s">
        <v>443</v>
      </c>
      <c r="AN109" s="284"/>
      <c r="AO109" s="284"/>
      <c r="AP109" s="285"/>
      <c r="AQ109" s="346" t="s">
        <v>436</v>
      </c>
      <c r="AR109" s="347"/>
      <c r="AS109" s="347"/>
      <c r="AT109" s="348"/>
      <c r="AU109" s="346" t="s">
        <v>433</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393</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450</v>
      </c>
      <c r="AF112" s="284"/>
      <c r="AG112" s="284"/>
      <c r="AH112" s="285"/>
      <c r="AI112" s="289" t="s">
        <v>447</v>
      </c>
      <c r="AJ112" s="284"/>
      <c r="AK112" s="284"/>
      <c r="AL112" s="285"/>
      <c r="AM112" s="289" t="s">
        <v>442</v>
      </c>
      <c r="AN112" s="284"/>
      <c r="AO112" s="284"/>
      <c r="AP112" s="285"/>
      <c r="AQ112" s="346" t="s">
        <v>436</v>
      </c>
      <c r="AR112" s="347"/>
      <c r="AS112" s="347"/>
      <c r="AT112" s="348"/>
      <c r="AU112" s="346" t="s">
        <v>433</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450</v>
      </c>
      <c r="AF115" s="284"/>
      <c r="AG115" s="284"/>
      <c r="AH115" s="285"/>
      <c r="AI115" s="289" t="s">
        <v>447</v>
      </c>
      <c r="AJ115" s="284"/>
      <c r="AK115" s="284"/>
      <c r="AL115" s="285"/>
      <c r="AM115" s="289" t="s">
        <v>442</v>
      </c>
      <c r="AN115" s="284"/>
      <c r="AO115" s="284"/>
      <c r="AP115" s="285"/>
      <c r="AQ115" s="321" t="s">
        <v>437</v>
      </c>
      <c r="AR115" s="322"/>
      <c r="AS115" s="322"/>
      <c r="AT115" s="322"/>
      <c r="AU115" s="322"/>
      <c r="AV115" s="322"/>
      <c r="AW115" s="322"/>
      <c r="AX115" s="323"/>
    </row>
    <row r="116" spans="1:50" ht="23.25" customHeight="1" x14ac:dyDescent="0.15">
      <c r="A116" s="278"/>
      <c r="B116" s="279"/>
      <c r="C116" s="279"/>
      <c r="D116" s="279"/>
      <c r="E116" s="279"/>
      <c r="F116" s="280"/>
      <c r="G116" s="337" t="s">
        <v>496</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494</v>
      </c>
      <c r="AC116" s="287"/>
      <c r="AD116" s="288"/>
      <c r="AE116" s="344">
        <v>550</v>
      </c>
      <c r="AF116" s="344"/>
      <c r="AG116" s="344"/>
      <c r="AH116" s="344"/>
      <c r="AI116" s="344">
        <v>502</v>
      </c>
      <c r="AJ116" s="344"/>
      <c r="AK116" s="344"/>
      <c r="AL116" s="344"/>
      <c r="AM116" s="344">
        <v>554</v>
      </c>
      <c r="AN116" s="344"/>
      <c r="AO116" s="344"/>
      <c r="AP116" s="344"/>
      <c r="AQ116" s="350">
        <v>671</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497</v>
      </c>
      <c r="AC117" s="328"/>
      <c r="AD117" s="329"/>
      <c r="AE117" s="292" t="s">
        <v>498</v>
      </c>
      <c r="AF117" s="292"/>
      <c r="AG117" s="292"/>
      <c r="AH117" s="292"/>
      <c r="AI117" s="292" t="s">
        <v>499</v>
      </c>
      <c r="AJ117" s="292"/>
      <c r="AK117" s="292"/>
      <c r="AL117" s="292"/>
      <c r="AM117" s="292" t="s">
        <v>549</v>
      </c>
      <c r="AN117" s="292"/>
      <c r="AO117" s="292"/>
      <c r="AP117" s="292"/>
      <c r="AQ117" s="292" t="s">
        <v>550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450</v>
      </c>
      <c r="AF118" s="284"/>
      <c r="AG118" s="284"/>
      <c r="AH118" s="285"/>
      <c r="AI118" s="289" t="s">
        <v>447</v>
      </c>
      <c r="AJ118" s="284"/>
      <c r="AK118" s="284"/>
      <c r="AL118" s="285"/>
      <c r="AM118" s="289" t="s">
        <v>442</v>
      </c>
      <c r="AN118" s="284"/>
      <c r="AO118" s="284"/>
      <c r="AP118" s="285"/>
      <c r="AQ118" s="321" t="s">
        <v>437</v>
      </c>
      <c r="AR118" s="322"/>
      <c r="AS118" s="322"/>
      <c r="AT118" s="322"/>
      <c r="AU118" s="322"/>
      <c r="AV118" s="322"/>
      <c r="AW118" s="322"/>
      <c r="AX118" s="323"/>
    </row>
    <row r="119" spans="1:50" ht="23.25" hidden="1" customHeight="1" x14ac:dyDescent="0.15">
      <c r="A119" s="278"/>
      <c r="B119" s="279"/>
      <c r="C119" s="279"/>
      <c r="D119" s="279"/>
      <c r="E119" s="279"/>
      <c r="F119" s="280"/>
      <c r="G119" s="337" t="s">
        <v>400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399</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450</v>
      </c>
      <c r="AF121" s="284"/>
      <c r="AG121" s="284"/>
      <c r="AH121" s="285"/>
      <c r="AI121" s="289" t="s">
        <v>447</v>
      </c>
      <c r="AJ121" s="284"/>
      <c r="AK121" s="284"/>
      <c r="AL121" s="285"/>
      <c r="AM121" s="289" t="s">
        <v>442</v>
      </c>
      <c r="AN121" s="284"/>
      <c r="AO121" s="284"/>
      <c r="AP121" s="285"/>
      <c r="AQ121" s="321" t="s">
        <v>437</v>
      </c>
      <c r="AR121" s="322"/>
      <c r="AS121" s="322"/>
      <c r="AT121" s="322"/>
      <c r="AU121" s="322"/>
      <c r="AV121" s="322"/>
      <c r="AW121" s="322"/>
      <c r="AX121" s="323"/>
    </row>
    <row r="122" spans="1:50" ht="23.25" hidden="1" customHeight="1" x14ac:dyDescent="0.15">
      <c r="A122" s="278"/>
      <c r="B122" s="279"/>
      <c r="C122" s="279"/>
      <c r="D122" s="279"/>
      <c r="E122" s="279"/>
      <c r="F122" s="280"/>
      <c r="G122" s="337" t="s">
        <v>401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402</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451</v>
      </c>
      <c r="AF124" s="284"/>
      <c r="AG124" s="284"/>
      <c r="AH124" s="285"/>
      <c r="AI124" s="289" t="s">
        <v>447</v>
      </c>
      <c r="AJ124" s="284"/>
      <c r="AK124" s="284"/>
      <c r="AL124" s="285"/>
      <c r="AM124" s="289" t="s">
        <v>442</v>
      </c>
      <c r="AN124" s="284"/>
      <c r="AO124" s="284"/>
      <c r="AP124" s="285"/>
      <c r="AQ124" s="321" t="s">
        <v>437</v>
      </c>
      <c r="AR124" s="322"/>
      <c r="AS124" s="322"/>
      <c r="AT124" s="322"/>
      <c r="AU124" s="322"/>
      <c r="AV124" s="322"/>
      <c r="AW124" s="322"/>
      <c r="AX124" s="323"/>
    </row>
    <row r="125" spans="1:50" ht="23.25" hidden="1" customHeight="1" x14ac:dyDescent="0.15">
      <c r="A125" s="278"/>
      <c r="B125" s="279"/>
      <c r="C125" s="279"/>
      <c r="D125" s="279"/>
      <c r="E125" s="279"/>
      <c r="F125" s="280"/>
      <c r="G125" s="337" t="s">
        <v>401</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450</v>
      </c>
      <c r="AF127" s="284"/>
      <c r="AG127" s="284"/>
      <c r="AH127" s="285"/>
      <c r="AI127" s="289" t="s">
        <v>447</v>
      </c>
      <c r="AJ127" s="284"/>
      <c r="AK127" s="284"/>
      <c r="AL127" s="285"/>
      <c r="AM127" s="289" t="s">
        <v>442</v>
      </c>
      <c r="AN127" s="284"/>
      <c r="AO127" s="284"/>
      <c r="AP127" s="285"/>
      <c r="AQ127" s="321" t="s">
        <v>437</v>
      </c>
      <c r="AR127" s="322"/>
      <c r="AS127" s="322"/>
      <c r="AT127" s="322"/>
      <c r="AU127" s="322"/>
      <c r="AV127" s="322"/>
      <c r="AW127" s="322"/>
      <c r="AX127" s="323"/>
    </row>
    <row r="128" spans="1:50" ht="23.25" hidden="1" customHeight="1" x14ac:dyDescent="0.15">
      <c r="A128" s="278"/>
      <c r="B128" s="279"/>
      <c r="C128" s="279"/>
      <c r="D128" s="279"/>
      <c r="E128" s="279"/>
      <c r="F128" s="280"/>
      <c r="G128" s="337" t="s">
        <v>401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472</v>
      </c>
      <c r="B130" s="977"/>
      <c r="C130" s="976" t="s">
        <v>310</v>
      </c>
      <c r="D130" s="977"/>
      <c r="E130" s="294" t="s">
        <v>339</v>
      </c>
      <c r="F130" s="295"/>
      <c r="G130" s="296" t="s">
        <v>486</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v>32</v>
      </c>
      <c r="AR133" s="257"/>
      <c r="AS133" s="123" t="s">
        <v>307</v>
      </c>
      <c r="AT133" s="158"/>
      <c r="AU133" s="122">
        <v>37</v>
      </c>
      <c r="AV133" s="122"/>
      <c r="AW133" s="123" t="s">
        <v>296</v>
      </c>
      <c r="AX133" s="124"/>
    </row>
    <row r="134" spans="1:50" ht="39.75" customHeight="1" x14ac:dyDescent="0.15">
      <c r="A134" s="980"/>
      <c r="B134" s="238"/>
      <c r="C134" s="237"/>
      <c r="D134" s="238"/>
      <c r="E134" s="237"/>
      <c r="F134" s="300"/>
      <c r="G134" s="216" t="s">
        <v>561</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491</v>
      </c>
      <c r="AC134" s="207"/>
      <c r="AD134" s="207"/>
      <c r="AE134" s="252">
        <v>283358</v>
      </c>
      <c r="AF134" s="98"/>
      <c r="AG134" s="98"/>
      <c r="AH134" s="98"/>
      <c r="AI134" s="252">
        <v>312854</v>
      </c>
      <c r="AJ134" s="98"/>
      <c r="AK134" s="98"/>
      <c r="AL134" s="98"/>
      <c r="AM134" s="252">
        <v>337056</v>
      </c>
      <c r="AN134" s="98"/>
      <c r="AO134" s="98"/>
      <c r="AP134" s="98"/>
      <c r="AQ134" s="252" t="s">
        <v>495</v>
      </c>
      <c r="AR134" s="98"/>
      <c r="AS134" s="98"/>
      <c r="AT134" s="98"/>
      <c r="AU134" s="252" t="s">
        <v>495</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491</v>
      </c>
      <c r="AC135" s="119"/>
      <c r="AD135" s="119"/>
      <c r="AE135" s="252">
        <v>332000</v>
      </c>
      <c r="AF135" s="98"/>
      <c r="AG135" s="98"/>
      <c r="AH135" s="98"/>
      <c r="AI135" s="252">
        <v>332000</v>
      </c>
      <c r="AJ135" s="98"/>
      <c r="AK135" s="98"/>
      <c r="AL135" s="98"/>
      <c r="AM135" s="252">
        <v>332000</v>
      </c>
      <c r="AN135" s="98"/>
      <c r="AO135" s="98"/>
      <c r="AP135" s="98"/>
      <c r="AQ135" s="252">
        <v>332000</v>
      </c>
      <c r="AR135" s="98"/>
      <c r="AS135" s="98"/>
      <c r="AT135" s="98"/>
      <c r="AU135" s="252">
        <v>332000</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501</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468</v>
      </c>
      <c r="D430" s="236"/>
      <c r="E430" s="224" t="s">
        <v>460</v>
      </c>
      <c r="F430" s="434"/>
      <c r="G430" s="226" t="s">
        <v>326</v>
      </c>
      <c r="H430" s="144"/>
      <c r="I430" s="144"/>
      <c r="J430" s="227" t="s">
        <v>485</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495</v>
      </c>
      <c r="AF432" s="122"/>
      <c r="AG432" s="123" t="s">
        <v>307</v>
      </c>
      <c r="AH432" s="158"/>
      <c r="AI432" s="168"/>
      <c r="AJ432" s="168"/>
      <c r="AK432" s="168"/>
      <c r="AL432" s="163"/>
      <c r="AM432" s="168"/>
      <c r="AN432" s="168"/>
      <c r="AO432" s="168"/>
      <c r="AP432" s="163"/>
      <c r="AQ432" s="203" t="s">
        <v>495</v>
      </c>
      <c r="AR432" s="122"/>
      <c r="AS432" s="123" t="s">
        <v>307</v>
      </c>
      <c r="AT432" s="158"/>
      <c r="AU432" s="122" t="s">
        <v>486</v>
      </c>
      <c r="AV432" s="122"/>
      <c r="AW432" s="123" t="s">
        <v>296</v>
      </c>
      <c r="AX432" s="124"/>
    </row>
    <row r="433" spans="1:50" ht="23.25" customHeight="1" x14ac:dyDescent="0.15">
      <c r="A433" s="980"/>
      <c r="B433" s="238"/>
      <c r="C433" s="237"/>
      <c r="D433" s="238"/>
      <c r="E433" s="152"/>
      <c r="F433" s="153"/>
      <c r="G433" s="216" t="s">
        <v>486</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486</v>
      </c>
      <c r="AC433" s="119"/>
      <c r="AD433" s="119"/>
      <c r="AE433" s="97" t="s">
        <v>486</v>
      </c>
      <c r="AF433" s="98"/>
      <c r="AG433" s="98"/>
      <c r="AH433" s="98"/>
      <c r="AI433" s="97" t="s">
        <v>495</v>
      </c>
      <c r="AJ433" s="98"/>
      <c r="AK433" s="98"/>
      <c r="AL433" s="98"/>
      <c r="AM433" s="97" t="s">
        <v>486</v>
      </c>
      <c r="AN433" s="98"/>
      <c r="AO433" s="98"/>
      <c r="AP433" s="99"/>
      <c r="AQ433" s="97" t="s">
        <v>486</v>
      </c>
      <c r="AR433" s="98"/>
      <c r="AS433" s="98"/>
      <c r="AT433" s="99"/>
      <c r="AU433" s="98" t="s">
        <v>495</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486</v>
      </c>
      <c r="AC434" s="207"/>
      <c r="AD434" s="207"/>
      <c r="AE434" s="97" t="s">
        <v>502</v>
      </c>
      <c r="AF434" s="98"/>
      <c r="AG434" s="98"/>
      <c r="AH434" s="99"/>
      <c r="AI434" s="97" t="s">
        <v>495</v>
      </c>
      <c r="AJ434" s="98"/>
      <c r="AK434" s="98"/>
      <c r="AL434" s="98"/>
      <c r="AM434" s="97" t="s">
        <v>486</v>
      </c>
      <c r="AN434" s="98"/>
      <c r="AO434" s="98"/>
      <c r="AP434" s="99"/>
      <c r="AQ434" s="97" t="s">
        <v>495</v>
      </c>
      <c r="AR434" s="98"/>
      <c r="AS434" s="98"/>
      <c r="AT434" s="99"/>
      <c r="AU434" s="98" t="s">
        <v>486</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486</v>
      </c>
      <c r="AF435" s="98"/>
      <c r="AG435" s="98"/>
      <c r="AH435" s="99"/>
      <c r="AI435" s="97" t="s">
        <v>486</v>
      </c>
      <c r="AJ435" s="98"/>
      <c r="AK435" s="98"/>
      <c r="AL435" s="98"/>
      <c r="AM435" s="97" t="s">
        <v>495</v>
      </c>
      <c r="AN435" s="98"/>
      <c r="AO435" s="98"/>
      <c r="AP435" s="99"/>
      <c r="AQ435" s="97" t="s">
        <v>486</v>
      </c>
      <c r="AR435" s="98"/>
      <c r="AS435" s="98"/>
      <c r="AT435" s="99"/>
      <c r="AU435" s="98" t="s">
        <v>486</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503</v>
      </c>
      <c r="AF457" s="122"/>
      <c r="AG457" s="123" t="s">
        <v>307</v>
      </c>
      <c r="AH457" s="158"/>
      <c r="AI457" s="168"/>
      <c r="AJ457" s="168"/>
      <c r="AK457" s="168"/>
      <c r="AL457" s="163"/>
      <c r="AM457" s="168"/>
      <c r="AN457" s="168"/>
      <c r="AO457" s="168"/>
      <c r="AP457" s="163"/>
      <c r="AQ457" s="203" t="s">
        <v>486</v>
      </c>
      <c r="AR457" s="122"/>
      <c r="AS457" s="123" t="s">
        <v>307</v>
      </c>
      <c r="AT457" s="158"/>
      <c r="AU457" s="122" t="s">
        <v>556</v>
      </c>
      <c r="AV457" s="122"/>
      <c r="AW457" s="123" t="s">
        <v>296</v>
      </c>
      <c r="AX457" s="124"/>
    </row>
    <row r="458" spans="1:50" ht="23.25" customHeight="1" x14ac:dyDescent="0.15">
      <c r="A458" s="980"/>
      <c r="B458" s="238"/>
      <c r="C458" s="237"/>
      <c r="D458" s="238"/>
      <c r="E458" s="152"/>
      <c r="F458" s="153"/>
      <c r="G458" s="216" t="s">
        <v>486</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486</v>
      </c>
      <c r="AC458" s="119"/>
      <c r="AD458" s="119"/>
      <c r="AE458" s="97" t="s">
        <v>486</v>
      </c>
      <c r="AF458" s="98"/>
      <c r="AG458" s="98"/>
      <c r="AH458" s="98"/>
      <c r="AI458" s="97" t="s">
        <v>504</v>
      </c>
      <c r="AJ458" s="98"/>
      <c r="AK458" s="98"/>
      <c r="AL458" s="98"/>
      <c r="AM458" s="97" t="s">
        <v>486</v>
      </c>
      <c r="AN458" s="98"/>
      <c r="AO458" s="98"/>
      <c r="AP458" s="99"/>
      <c r="AQ458" s="97" t="s">
        <v>486</v>
      </c>
      <c r="AR458" s="98"/>
      <c r="AS458" s="98"/>
      <c r="AT458" s="99"/>
      <c r="AU458" s="98" t="s">
        <v>495</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486</v>
      </c>
      <c r="AC459" s="207"/>
      <c r="AD459" s="207"/>
      <c r="AE459" s="97" t="s">
        <v>503</v>
      </c>
      <c r="AF459" s="98"/>
      <c r="AG459" s="98"/>
      <c r="AH459" s="99"/>
      <c r="AI459" s="97" t="s">
        <v>486</v>
      </c>
      <c r="AJ459" s="98"/>
      <c r="AK459" s="98"/>
      <c r="AL459" s="98"/>
      <c r="AM459" s="97" t="s">
        <v>486</v>
      </c>
      <c r="AN459" s="98"/>
      <c r="AO459" s="98"/>
      <c r="AP459" s="99"/>
      <c r="AQ459" s="97" t="s">
        <v>486</v>
      </c>
      <c r="AR459" s="98"/>
      <c r="AS459" s="98"/>
      <c r="AT459" s="99"/>
      <c r="AU459" s="98" t="s">
        <v>502</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495</v>
      </c>
      <c r="AF460" s="98"/>
      <c r="AG460" s="98"/>
      <c r="AH460" s="99"/>
      <c r="AI460" s="97" t="s">
        <v>486</v>
      </c>
      <c r="AJ460" s="98"/>
      <c r="AK460" s="98"/>
      <c r="AL460" s="98"/>
      <c r="AM460" s="97" t="s">
        <v>486</v>
      </c>
      <c r="AN460" s="98"/>
      <c r="AO460" s="98"/>
      <c r="AP460" s="99"/>
      <c r="AQ460" s="97" t="s">
        <v>495</v>
      </c>
      <c r="AR460" s="98"/>
      <c r="AS460" s="98"/>
      <c r="AT460" s="99"/>
      <c r="AU460" s="98" t="s">
        <v>502</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505</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469</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470</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469</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470</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481</v>
      </c>
      <c r="AE702" s="882"/>
      <c r="AF702" s="882"/>
      <c r="AG702" s="871" t="s">
        <v>506</v>
      </c>
      <c r="AH702" s="872"/>
      <c r="AI702" s="872"/>
      <c r="AJ702" s="872"/>
      <c r="AK702" s="872"/>
      <c r="AL702" s="872"/>
      <c r="AM702" s="872"/>
      <c r="AN702" s="872"/>
      <c r="AO702" s="872"/>
      <c r="AP702" s="872"/>
      <c r="AQ702" s="872"/>
      <c r="AR702" s="872"/>
      <c r="AS702" s="872"/>
      <c r="AT702" s="872"/>
      <c r="AU702" s="872"/>
      <c r="AV702" s="872"/>
      <c r="AW702" s="872"/>
      <c r="AX702" s="873"/>
    </row>
    <row r="703" spans="1:50" ht="27"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481</v>
      </c>
      <c r="AE703" s="141"/>
      <c r="AF703" s="141"/>
      <c r="AG703" s="650" t="s">
        <v>507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481</v>
      </c>
      <c r="AE704" s="572"/>
      <c r="AF704" s="572"/>
      <c r="AG704" s="414" t="s">
        <v>508</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509</v>
      </c>
      <c r="AE705" s="719"/>
      <c r="AF705" s="719"/>
      <c r="AG705" s="146" t="s">
        <v>555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510</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510</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509</v>
      </c>
      <c r="AE708" s="654"/>
      <c r="AF708" s="654"/>
      <c r="AG708" s="512" t="s">
        <v>486</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481</v>
      </c>
      <c r="AE709" s="141"/>
      <c r="AF709" s="141"/>
      <c r="AG709" s="650" t="s">
        <v>511</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509</v>
      </c>
      <c r="AE710" s="141"/>
      <c r="AF710" s="141"/>
      <c r="AG710" s="650" t="s">
        <v>486</v>
      </c>
      <c r="AH710" s="651"/>
      <c r="AI710" s="651"/>
      <c r="AJ710" s="651"/>
      <c r="AK710" s="651"/>
      <c r="AL710" s="651"/>
      <c r="AM710" s="651"/>
      <c r="AN710" s="651"/>
      <c r="AO710" s="651"/>
      <c r="AP710" s="651"/>
      <c r="AQ710" s="651"/>
      <c r="AR710" s="651"/>
      <c r="AS710" s="651"/>
      <c r="AT710" s="651"/>
      <c r="AU710" s="651"/>
      <c r="AV710" s="651"/>
      <c r="AW710" s="651"/>
      <c r="AX710" s="652"/>
    </row>
    <row r="711" spans="1:50" ht="43.1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481</v>
      </c>
      <c r="AE711" s="141"/>
      <c r="AF711" s="141"/>
      <c r="AG711" s="650" t="s">
        <v>512</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388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509</v>
      </c>
      <c r="AE712" s="572"/>
      <c r="AF712" s="572"/>
      <c r="AG712" s="580" t="s">
        <v>486</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509</v>
      </c>
      <c r="AE713" s="141"/>
      <c r="AF713" s="142"/>
      <c r="AG713" s="650" t="s">
        <v>486</v>
      </c>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57" t="s">
        <v>365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481</v>
      </c>
      <c r="AE714" s="578"/>
      <c r="AF714" s="579"/>
      <c r="AG714" s="675" t="s">
        <v>513</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481</v>
      </c>
      <c r="AE715" s="654"/>
      <c r="AF715" s="763"/>
      <c r="AG715" s="512" t="s">
        <v>514</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481</v>
      </c>
      <c r="AE716" s="745"/>
      <c r="AF716" s="745"/>
      <c r="AG716" s="650" t="s">
        <v>515</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481</v>
      </c>
      <c r="AE717" s="141"/>
      <c r="AF717" s="141"/>
      <c r="AG717" s="650" t="s">
        <v>516</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481</v>
      </c>
      <c r="AE718" s="141"/>
      <c r="AF718" s="141"/>
      <c r="AG718" s="149" t="s">
        <v>517</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509</v>
      </c>
      <c r="AE719" s="654"/>
      <c r="AF719" s="654"/>
      <c r="AG719" s="146" t="s">
        <v>505</v>
      </c>
      <c r="AH719" s="147"/>
      <c r="AI719" s="147"/>
      <c r="AJ719" s="147"/>
      <c r="AK719" s="147"/>
      <c r="AL719" s="147"/>
      <c r="AM719" s="147"/>
      <c r="AN719" s="147"/>
      <c r="AO719" s="147"/>
      <c r="AP719" s="147"/>
      <c r="AQ719" s="147"/>
      <c r="AR719" s="147"/>
      <c r="AS719" s="147"/>
      <c r="AT719" s="147"/>
      <c r="AU719" s="147"/>
      <c r="AV719" s="147"/>
      <c r="AW719" s="147"/>
      <c r="AX719" s="148"/>
    </row>
    <row r="720" spans="1:50" ht="19.899999999999999" customHeight="1" x14ac:dyDescent="0.15">
      <c r="A720" s="636"/>
      <c r="B720" s="637"/>
      <c r="C720" s="921" t="s">
        <v>381</v>
      </c>
      <c r="D720" s="919"/>
      <c r="E720" s="919"/>
      <c r="F720" s="922"/>
      <c r="G720" s="918" t="s">
        <v>382</v>
      </c>
      <c r="H720" s="919"/>
      <c r="I720" s="919"/>
      <c r="J720" s="919"/>
      <c r="K720" s="919"/>
      <c r="L720" s="919"/>
      <c r="M720" s="919"/>
      <c r="N720" s="918" t="s">
        <v>385</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hidden="1"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518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519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30" customHeight="1" thickBot="1" x14ac:dyDescent="0.2">
      <c r="A729" s="751" t="s">
        <v>557</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30" customHeight="1" thickBot="1" x14ac:dyDescent="0.2">
      <c r="A731" s="604" t="s">
        <v>256</v>
      </c>
      <c r="B731" s="605"/>
      <c r="C731" s="605"/>
      <c r="D731" s="605"/>
      <c r="E731" s="606"/>
      <c r="F731" s="666" t="s">
        <v>558</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30" customHeight="1" thickBot="1" x14ac:dyDescent="0.2">
      <c r="A733" s="735" t="s">
        <v>256</v>
      </c>
      <c r="B733" s="736"/>
      <c r="C733" s="736"/>
      <c r="D733" s="736"/>
      <c r="E733" s="737"/>
      <c r="F733" s="752" t="s">
        <v>560</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14.25"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394</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464</v>
      </c>
      <c r="B737" s="110"/>
      <c r="C737" s="110"/>
      <c r="D737" s="111"/>
      <c r="E737" s="108" t="s">
        <v>520</v>
      </c>
      <c r="F737" s="108"/>
      <c r="G737" s="108"/>
      <c r="H737" s="108"/>
      <c r="I737" s="108"/>
      <c r="J737" s="108"/>
      <c r="K737" s="108"/>
      <c r="L737" s="108"/>
      <c r="M737" s="108"/>
      <c r="N737" s="87" t="s">
        <v>457</v>
      </c>
      <c r="O737" s="87"/>
      <c r="P737" s="87"/>
      <c r="Q737" s="87"/>
      <c r="R737" s="108" t="s">
        <v>521</v>
      </c>
      <c r="S737" s="108"/>
      <c r="T737" s="108"/>
      <c r="U737" s="108"/>
      <c r="V737" s="108"/>
      <c r="W737" s="108"/>
      <c r="X737" s="108"/>
      <c r="Y737" s="108"/>
      <c r="Z737" s="108"/>
      <c r="AA737" s="87" t="s">
        <v>456</v>
      </c>
      <c r="AB737" s="87"/>
      <c r="AC737" s="87"/>
      <c r="AD737" s="87"/>
      <c r="AE737" s="108" t="s">
        <v>522</v>
      </c>
      <c r="AF737" s="108"/>
      <c r="AG737" s="108"/>
      <c r="AH737" s="108"/>
      <c r="AI737" s="108"/>
      <c r="AJ737" s="108"/>
      <c r="AK737" s="108"/>
      <c r="AL737" s="108"/>
      <c r="AM737" s="108"/>
      <c r="AN737" s="87" t="s">
        <v>455</v>
      </c>
      <c r="AO737" s="87"/>
      <c r="AP737" s="87"/>
      <c r="AQ737" s="87"/>
      <c r="AR737" s="88" t="s">
        <v>523</v>
      </c>
      <c r="AS737" s="89"/>
      <c r="AT737" s="89"/>
      <c r="AU737" s="89"/>
      <c r="AV737" s="89"/>
      <c r="AW737" s="89"/>
      <c r="AX737" s="90"/>
      <c r="AY737" s="75"/>
      <c r="AZ737" s="75"/>
    </row>
    <row r="738" spans="1:52" ht="24.75" customHeight="1" x14ac:dyDescent="0.15">
      <c r="A738" s="109" t="s">
        <v>454</v>
      </c>
      <c r="B738" s="110"/>
      <c r="C738" s="110"/>
      <c r="D738" s="111"/>
      <c r="E738" s="108" t="s">
        <v>524</v>
      </c>
      <c r="F738" s="108"/>
      <c r="G738" s="108"/>
      <c r="H738" s="108"/>
      <c r="I738" s="108"/>
      <c r="J738" s="108"/>
      <c r="K738" s="108"/>
      <c r="L738" s="108"/>
      <c r="M738" s="108"/>
      <c r="N738" s="87" t="s">
        <v>453</v>
      </c>
      <c r="O738" s="87"/>
      <c r="P738" s="87"/>
      <c r="Q738" s="87"/>
      <c r="R738" s="108" t="s">
        <v>525</v>
      </c>
      <c r="S738" s="108"/>
      <c r="T738" s="108"/>
      <c r="U738" s="108"/>
      <c r="V738" s="108"/>
      <c r="W738" s="108"/>
      <c r="X738" s="108"/>
      <c r="Y738" s="108"/>
      <c r="Z738" s="108"/>
      <c r="AA738" s="87" t="s">
        <v>452</v>
      </c>
      <c r="AB738" s="87"/>
      <c r="AC738" s="87"/>
      <c r="AD738" s="87"/>
      <c r="AE738" s="108" t="s">
        <v>526</v>
      </c>
      <c r="AF738" s="108"/>
      <c r="AG738" s="108"/>
      <c r="AH738" s="108"/>
      <c r="AI738" s="108"/>
      <c r="AJ738" s="108"/>
      <c r="AK738" s="108"/>
      <c r="AL738" s="108"/>
      <c r="AM738" s="108"/>
      <c r="AN738" s="87" t="s">
        <v>448</v>
      </c>
      <c r="AO738" s="87"/>
      <c r="AP738" s="87"/>
      <c r="AQ738" s="87"/>
      <c r="AR738" s="88" t="s">
        <v>527</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c r="J739" s="103"/>
      <c r="K739" s="79" t="str">
        <f>IF(OR(I739="　", I739=""), "", "-")</f>
        <v/>
      </c>
      <c r="L739" s="104">
        <v>178</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t="s">
        <v>551</v>
      </c>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t="s">
        <v>553</v>
      </c>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t="s">
        <v>552</v>
      </c>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t="s">
        <v>551</v>
      </c>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t="s">
        <v>551</v>
      </c>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426</v>
      </c>
      <c r="B779" s="747"/>
      <c r="C779" s="747"/>
      <c r="D779" s="747"/>
      <c r="E779" s="747"/>
      <c r="F779" s="748"/>
      <c r="G779" s="425" t="s">
        <v>528</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529</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40.15" customHeight="1" x14ac:dyDescent="0.15">
      <c r="A781" s="542"/>
      <c r="B781" s="749"/>
      <c r="C781" s="749"/>
      <c r="D781" s="749"/>
      <c r="E781" s="749"/>
      <c r="F781" s="750"/>
      <c r="G781" s="435" t="s">
        <v>530</v>
      </c>
      <c r="H781" s="436"/>
      <c r="I781" s="436"/>
      <c r="J781" s="436"/>
      <c r="K781" s="437"/>
      <c r="L781" s="438" t="s">
        <v>531</v>
      </c>
      <c r="M781" s="439"/>
      <c r="N781" s="439"/>
      <c r="O781" s="439"/>
      <c r="P781" s="439"/>
      <c r="Q781" s="439"/>
      <c r="R781" s="439"/>
      <c r="S781" s="439"/>
      <c r="T781" s="439"/>
      <c r="U781" s="439"/>
      <c r="V781" s="439"/>
      <c r="W781" s="439"/>
      <c r="X781" s="440"/>
      <c r="Y781" s="441">
        <v>800</v>
      </c>
      <c r="Z781" s="442"/>
      <c r="AA781" s="442"/>
      <c r="AB781" s="543"/>
      <c r="AC781" s="435" t="s">
        <v>530</v>
      </c>
      <c r="AD781" s="436"/>
      <c r="AE781" s="436"/>
      <c r="AF781" s="436"/>
      <c r="AG781" s="437"/>
      <c r="AH781" s="438" t="s">
        <v>532</v>
      </c>
      <c r="AI781" s="439"/>
      <c r="AJ781" s="439"/>
      <c r="AK781" s="439"/>
      <c r="AL781" s="439"/>
      <c r="AM781" s="439"/>
      <c r="AN781" s="439"/>
      <c r="AO781" s="439"/>
      <c r="AP781" s="439"/>
      <c r="AQ781" s="439"/>
      <c r="AR781" s="439"/>
      <c r="AS781" s="439"/>
      <c r="AT781" s="440"/>
      <c r="AU781" s="441">
        <v>3500</v>
      </c>
      <c r="AV781" s="442"/>
      <c r="AW781" s="442"/>
      <c r="AX781" s="443"/>
    </row>
    <row r="782" spans="1:50" ht="24.75" hidden="1"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hidden="1"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800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3500</v>
      </c>
      <c r="AV791" s="401"/>
      <c r="AW791" s="401"/>
      <c r="AX791" s="403"/>
    </row>
    <row r="792" spans="1:50" ht="24.75" customHeight="1" x14ac:dyDescent="0.15">
      <c r="A792" s="542"/>
      <c r="B792" s="749"/>
      <c r="C792" s="749"/>
      <c r="D792" s="749"/>
      <c r="E792" s="749"/>
      <c r="F792" s="750"/>
      <c r="G792" s="425" t="s">
        <v>533</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536</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40.15" customHeight="1" x14ac:dyDescent="0.15">
      <c r="A794" s="542"/>
      <c r="B794" s="749"/>
      <c r="C794" s="749"/>
      <c r="D794" s="749"/>
      <c r="E794" s="749"/>
      <c r="F794" s="750"/>
      <c r="G794" s="435" t="s">
        <v>530</v>
      </c>
      <c r="H794" s="436"/>
      <c r="I794" s="436"/>
      <c r="J794" s="436"/>
      <c r="K794" s="437"/>
      <c r="L794" s="438" t="s">
        <v>534</v>
      </c>
      <c r="M794" s="439"/>
      <c r="N794" s="439"/>
      <c r="O794" s="439"/>
      <c r="P794" s="439"/>
      <c r="Q794" s="439"/>
      <c r="R794" s="439"/>
      <c r="S794" s="439"/>
      <c r="T794" s="439"/>
      <c r="U794" s="439"/>
      <c r="V794" s="439"/>
      <c r="W794" s="439"/>
      <c r="X794" s="440"/>
      <c r="Y794" s="441">
        <v>2132</v>
      </c>
      <c r="Z794" s="442"/>
      <c r="AA794" s="442"/>
      <c r="AB794" s="543"/>
      <c r="AC794" s="435" t="s">
        <v>535</v>
      </c>
      <c r="AD794" s="436"/>
      <c r="AE794" s="436"/>
      <c r="AF794" s="436"/>
      <c r="AG794" s="437"/>
      <c r="AH794" s="438" t="s">
        <v>537</v>
      </c>
      <c r="AI794" s="439"/>
      <c r="AJ794" s="439"/>
      <c r="AK794" s="439"/>
      <c r="AL794" s="439"/>
      <c r="AM794" s="439"/>
      <c r="AN794" s="439"/>
      <c r="AO794" s="439"/>
      <c r="AP794" s="439"/>
      <c r="AQ794" s="439"/>
      <c r="AR794" s="439"/>
      <c r="AS794" s="439"/>
      <c r="AT794" s="440"/>
      <c r="AU794" s="441">
        <v>300</v>
      </c>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2132</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300</v>
      </c>
      <c r="AV804" s="401"/>
      <c r="AW804" s="401"/>
      <c r="AX804" s="403"/>
    </row>
    <row r="805" spans="1:50" ht="24.75" customHeight="1" x14ac:dyDescent="0.15">
      <c r="A805" s="542"/>
      <c r="B805" s="749"/>
      <c r="C805" s="749"/>
      <c r="D805" s="749"/>
      <c r="E805" s="749"/>
      <c r="F805" s="750"/>
      <c r="G805" s="425" t="s">
        <v>538</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40.15" customHeight="1" x14ac:dyDescent="0.15">
      <c r="A807" s="542"/>
      <c r="B807" s="749"/>
      <c r="C807" s="749"/>
      <c r="D807" s="749"/>
      <c r="E807" s="749"/>
      <c r="F807" s="750"/>
      <c r="G807" s="435" t="s">
        <v>535</v>
      </c>
      <c r="H807" s="436"/>
      <c r="I807" s="436"/>
      <c r="J807" s="436"/>
      <c r="K807" s="437"/>
      <c r="L807" s="438" t="s">
        <v>539</v>
      </c>
      <c r="M807" s="439"/>
      <c r="N807" s="439"/>
      <c r="O807" s="439"/>
      <c r="P807" s="439"/>
      <c r="Q807" s="439"/>
      <c r="R807" s="439"/>
      <c r="S807" s="439"/>
      <c r="T807" s="439"/>
      <c r="U807" s="439"/>
      <c r="V807" s="439"/>
      <c r="W807" s="439"/>
      <c r="X807" s="440"/>
      <c r="Y807" s="441">
        <v>200</v>
      </c>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15">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200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386</v>
      </c>
      <c r="AM831" s="942"/>
      <c r="AN831" s="942"/>
      <c r="AO831" s="68" t="s">
        <v>384</v>
      </c>
      <c r="AP831" s="21"/>
      <c r="AQ831" s="21"/>
      <c r="AR831" s="21"/>
      <c r="AS831" s="21"/>
      <c r="AT831" s="21"/>
      <c r="AU831" s="21"/>
      <c r="AV831" s="21"/>
      <c r="AW831" s="21"/>
      <c r="AX831" s="22"/>
    </row>
    <row r="832" spans="1:50" ht="10.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0.1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408</v>
      </c>
      <c r="AI836" s="332"/>
      <c r="AJ836" s="332"/>
      <c r="AK836" s="332"/>
      <c r="AL836" s="332" t="s">
        <v>21</v>
      </c>
      <c r="AM836" s="332"/>
      <c r="AN836" s="332"/>
      <c r="AO836" s="412"/>
      <c r="AP836" s="413" t="s">
        <v>344</v>
      </c>
      <c r="AQ836" s="413"/>
      <c r="AR836" s="413"/>
      <c r="AS836" s="413"/>
      <c r="AT836" s="413"/>
      <c r="AU836" s="413"/>
      <c r="AV836" s="413"/>
      <c r="AW836" s="413"/>
      <c r="AX836" s="413"/>
    </row>
    <row r="837" spans="1:50" ht="60" customHeight="1" x14ac:dyDescent="0.15">
      <c r="A837" s="390">
        <v>1</v>
      </c>
      <c r="B837" s="390">
        <v>1</v>
      </c>
      <c r="C837" s="410" t="s">
        <v>540</v>
      </c>
      <c r="D837" s="404"/>
      <c r="E837" s="404"/>
      <c r="F837" s="404"/>
      <c r="G837" s="404"/>
      <c r="H837" s="404"/>
      <c r="I837" s="404"/>
      <c r="J837" s="405">
        <v>8020005008491</v>
      </c>
      <c r="K837" s="406"/>
      <c r="L837" s="406"/>
      <c r="M837" s="406"/>
      <c r="N837" s="406"/>
      <c r="O837" s="406"/>
      <c r="P837" s="411" t="s">
        <v>541</v>
      </c>
      <c r="Q837" s="303"/>
      <c r="R837" s="303"/>
      <c r="S837" s="303"/>
      <c r="T837" s="303"/>
      <c r="U837" s="303"/>
      <c r="V837" s="303"/>
      <c r="W837" s="303"/>
      <c r="X837" s="303"/>
      <c r="Y837" s="304">
        <v>800</v>
      </c>
      <c r="Z837" s="305"/>
      <c r="AA837" s="305"/>
      <c r="AB837" s="306"/>
      <c r="AC837" s="314" t="s">
        <v>542</v>
      </c>
      <c r="AD837" s="409"/>
      <c r="AE837" s="409"/>
      <c r="AF837" s="409"/>
      <c r="AG837" s="409"/>
      <c r="AH837" s="407" t="s">
        <v>543</v>
      </c>
      <c r="AI837" s="408"/>
      <c r="AJ837" s="408"/>
      <c r="AK837" s="408"/>
      <c r="AL837" s="311" t="s">
        <v>486</v>
      </c>
      <c r="AM837" s="312"/>
      <c r="AN837" s="312"/>
      <c r="AO837" s="313"/>
      <c r="AP837" s="307" t="s">
        <v>495</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10.1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408</v>
      </c>
      <c r="AI869" s="332"/>
      <c r="AJ869" s="332"/>
      <c r="AK869" s="332"/>
      <c r="AL869" s="332" t="s">
        <v>21</v>
      </c>
      <c r="AM869" s="332"/>
      <c r="AN869" s="332"/>
      <c r="AO869" s="412"/>
      <c r="AP869" s="413" t="s">
        <v>344</v>
      </c>
      <c r="AQ869" s="413"/>
      <c r="AR869" s="413"/>
      <c r="AS869" s="413"/>
      <c r="AT869" s="413"/>
      <c r="AU869" s="413"/>
      <c r="AV869" s="413"/>
      <c r="AW869" s="413"/>
      <c r="AX869" s="413"/>
    </row>
    <row r="870" spans="1:50" ht="60" customHeight="1" x14ac:dyDescent="0.15">
      <c r="A870" s="390">
        <v>1</v>
      </c>
      <c r="B870" s="390">
        <v>1</v>
      </c>
      <c r="C870" s="410" t="s">
        <v>544</v>
      </c>
      <c r="D870" s="404"/>
      <c r="E870" s="404"/>
      <c r="F870" s="404"/>
      <c r="G870" s="404"/>
      <c r="H870" s="404"/>
      <c r="I870" s="404"/>
      <c r="J870" s="405">
        <v>2010401053420</v>
      </c>
      <c r="K870" s="406"/>
      <c r="L870" s="406"/>
      <c r="M870" s="406"/>
      <c r="N870" s="406"/>
      <c r="O870" s="406"/>
      <c r="P870" s="411" t="s">
        <v>532</v>
      </c>
      <c r="Q870" s="303"/>
      <c r="R870" s="303"/>
      <c r="S870" s="303"/>
      <c r="T870" s="303"/>
      <c r="U870" s="303"/>
      <c r="V870" s="303"/>
      <c r="W870" s="303"/>
      <c r="X870" s="303"/>
      <c r="Y870" s="304">
        <v>3500</v>
      </c>
      <c r="Z870" s="305"/>
      <c r="AA870" s="305"/>
      <c r="AB870" s="306"/>
      <c r="AC870" s="314" t="s">
        <v>195</v>
      </c>
      <c r="AD870" s="409"/>
      <c r="AE870" s="409"/>
      <c r="AF870" s="409"/>
      <c r="AG870" s="409"/>
      <c r="AH870" s="407" t="s">
        <v>486</v>
      </c>
      <c r="AI870" s="408"/>
      <c r="AJ870" s="408"/>
      <c r="AK870" s="408"/>
      <c r="AL870" s="311" t="s">
        <v>495</v>
      </c>
      <c r="AM870" s="312"/>
      <c r="AN870" s="312"/>
      <c r="AO870" s="313"/>
      <c r="AP870" s="307" t="s">
        <v>486</v>
      </c>
      <c r="AQ870" s="307"/>
      <c r="AR870" s="307"/>
      <c r="AS870" s="307"/>
      <c r="AT870" s="307"/>
      <c r="AU870" s="307"/>
      <c r="AV870" s="307"/>
      <c r="AW870" s="307"/>
      <c r="AX870" s="307"/>
    </row>
    <row r="871" spans="1:50" ht="30" hidden="1" customHeight="1" x14ac:dyDescent="0.15">
      <c r="A871" s="390">
        <v>2</v>
      </c>
      <c r="B871" s="390">
        <v>1</v>
      </c>
      <c r="C871" s="404"/>
      <c r="D871" s="404"/>
      <c r="E871" s="404"/>
      <c r="F871" s="404"/>
      <c r="G871" s="404"/>
      <c r="H871" s="404"/>
      <c r="I871" s="404"/>
      <c r="J871" s="405"/>
      <c r="K871" s="406"/>
      <c r="L871" s="406"/>
      <c r="M871" s="406"/>
      <c r="N871" s="406"/>
      <c r="O871" s="406"/>
      <c r="P871" s="303"/>
      <c r="Q871" s="303"/>
      <c r="R871" s="303"/>
      <c r="S871" s="303"/>
      <c r="T871" s="303"/>
      <c r="U871" s="303"/>
      <c r="V871" s="303"/>
      <c r="W871" s="303"/>
      <c r="X871" s="303"/>
      <c r="Y871" s="304"/>
      <c r="Z871" s="305"/>
      <c r="AA871" s="305"/>
      <c r="AB871" s="306"/>
      <c r="AC871" s="314"/>
      <c r="AD871" s="314"/>
      <c r="AE871" s="314"/>
      <c r="AF871" s="314"/>
      <c r="AG871" s="314"/>
      <c r="AH871" s="407"/>
      <c r="AI871" s="408"/>
      <c r="AJ871" s="408"/>
      <c r="AK871" s="408"/>
      <c r="AL871" s="311"/>
      <c r="AM871" s="312"/>
      <c r="AN871" s="312"/>
      <c r="AO871" s="313"/>
      <c r="AP871" s="307"/>
      <c r="AQ871" s="307"/>
      <c r="AR871" s="307"/>
      <c r="AS871" s="307"/>
      <c r="AT871" s="307"/>
      <c r="AU871" s="307"/>
      <c r="AV871" s="307"/>
      <c r="AW871" s="307"/>
      <c r="AX871" s="307"/>
    </row>
    <row r="872" spans="1:50" ht="30" hidden="1" customHeight="1" x14ac:dyDescent="0.15">
      <c r="A872" s="390">
        <v>3</v>
      </c>
      <c r="B872" s="390">
        <v>1</v>
      </c>
      <c r="C872" s="410"/>
      <c r="D872" s="404"/>
      <c r="E872" s="404"/>
      <c r="F872" s="404"/>
      <c r="G872" s="404"/>
      <c r="H872" s="404"/>
      <c r="I872" s="404"/>
      <c r="J872" s="405"/>
      <c r="K872" s="406"/>
      <c r="L872" s="406"/>
      <c r="M872" s="406"/>
      <c r="N872" s="406"/>
      <c r="O872" s="406"/>
      <c r="P872" s="411"/>
      <c r="Q872" s="303"/>
      <c r="R872" s="303"/>
      <c r="S872" s="303"/>
      <c r="T872" s="303"/>
      <c r="U872" s="303"/>
      <c r="V872" s="303"/>
      <c r="W872" s="303"/>
      <c r="X872" s="303"/>
      <c r="Y872" s="304"/>
      <c r="Z872" s="305"/>
      <c r="AA872" s="305"/>
      <c r="AB872" s="306"/>
      <c r="AC872" s="314"/>
      <c r="AD872" s="314"/>
      <c r="AE872" s="314"/>
      <c r="AF872" s="314"/>
      <c r="AG872" s="314"/>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0">
        <v>4</v>
      </c>
      <c r="B873" s="390">
        <v>1</v>
      </c>
      <c r="C873" s="410"/>
      <c r="D873" s="404"/>
      <c r="E873" s="404"/>
      <c r="F873" s="404"/>
      <c r="G873" s="404"/>
      <c r="H873" s="404"/>
      <c r="I873" s="404"/>
      <c r="J873" s="405"/>
      <c r="K873" s="406"/>
      <c r="L873" s="406"/>
      <c r="M873" s="406"/>
      <c r="N873" s="406"/>
      <c r="O873" s="406"/>
      <c r="P873" s="411"/>
      <c r="Q873" s="303"/>
      <c r="R873" s="303"/>
      <c r="S873" s="303"/>
      <c r="T873" s="303"/>
      <c r="U873" s="303"/>
      <c r="V873" s="303"/>
      <c r="W873" s="303"/>
      <c r="X873" s="303"/>
      <c r="Y873" s="304"/>
      <c r="Z873" s="305"/>
      <c r="AA873" s="305"/>
      <c r="AB873" s="306"/>
      <c r="AC873" s="314"/>
      <c r="AD873" s="314"/>
      <c r="AE873" s="314"/>
      <c r="AF873" s="314"/>
      <c r="AG873" s="314"/>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0">
        <v>5</v>
      </c>
      <c r="B874" s="390">
        <v>1</v>
      </c>
      <c r="C874" s="404"/>
      <c r="D874" s="404"/>
      <c r="E874" s="404"/>
      <c r="F874" s="404"/>
      <c r="G874" s="404"/>
      <c r="H874" s="404"/>
      <c r="I874" s="404"/>
      <c r="J874" s="405"/>
      <c r="K874" s="406"/>
      <c r="L874" s="406"/>
      <c r="M874" s="406"/>
      <c r="N874" s="406"/>
      <c r="O874" s="406"/>
      <c r="P874" s="303"/>
      <c r="Q874" s="303"/>
      <c r="R874" s="303"/>
      <c r="S874" s="303"/>
      <c r="T874" s="303"/>
      <c r="U874" s="303"/>
      <c r="V874" s="303"/>
      <c r="W874" s="303"/>
      <c r="X874" s="303"/>
      <c r="Y874" s="304"/>
      <c r="Z874" s="305"/>
      <c r="AA874" s="305"/>
      <c r="AB874" s="30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0">
        <v>6</v>
      </c>
      <c r="B875" s="390">
        <v>1</v>
      </c>
      <c r="C875" s="404"/>
      <c r="D875" s="404"/>
      <c r="E875" s="404"/>
      <c r="F875" s="404"/>
      <c r="G875" s="404"/>
      <c r="H875" s="404"/>
      <c r="I875" s="404"/>
      <c r="J875" s="405"/>
      <c r="K875" s="406"/>
      <c r="L875" s="406"/>
      <c r="M875" s="406"/>
      <c r="N875" s="406"/>
      <c r="O875" s="406"/>
      <c r="P875" s="303"/>
      <c r="Q875" s="303"/>
      <c r="R875" s="303"/>
      <c r="S875" s="303"/>
      <c r="T875" s="303"/>
      <c r="U875" s="303"/>
      <c r="V875" s="303"/>
      <c r="W875" s="303"/>
      <c r="X875" s="303"/>
      <c r="Y875" s="304"/>
      <c r="Z875" s="305"/>
      <c r="AA875" s="305"/>
      <c r="AB875" s="30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0">
        <v>7</v>
      </c>
      <c r="B876" s="390">
        <v>1</v>
      </c>
      <c r="C876" s="404"/>
      <c r="D876" s="404"/>
      <c r="E876" s="404"/>
      <c r="F876" s="404"/>
      <c r="G876" s="404"/>
      <c r="H876" s="404"/>
      <c r="I876" s="404"/>
      <c r="J876" s="405"/>
      <c r="K876" s="406"/>
      <c r="L876" s="406"/>
      <c r="M876" s="406"/>
      <c r="N876" s="406"/>
      <c r="O876" s="406"/>
      <c r="P876" s="303"/>
      <c r="Q876" s="303"/>
      <c r="R876" s="303"/>
      <c r="S876" s="303"/>
      <c r="T876" s="303"/>
      <c r="U876" s="303"/>
      <c r="V876" s="303"/>
      <c r="W876" s="303"/>
      <c r="X876" s="303"/>
      <c r="Y876" s="304"/>
      <c r="Z876" s="305"/>
      <c r="AA876" s="305"/>
      <c r="AB876" s="30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0">
        <v>8</v>
      </c>
      <c r="B877" s="390">
        <v>1</v>
      </c>
      <c r="C877" s="404"/>
      <c r="D877" s="404"/>
      <c r="E877" s="404"/>
      <c r="F877" s="404"/>
      <c r="G877" s="404"/>
      <c r="H877" s="404"/>
      <c r="I877" s="404"/>
      <c r="J877" s="405"/>
      <c r="K877" s="406"/>
      <c r="L877" s="406"/>
      <c r="M877" s="406"/>
      <c r="N877" s="406"/>
      <c r="O877" s="406"/>
      <c r="P877" s="303"/>
      <c r="Q877" s="303"/>
      <c r="R877" s="303"/>
      <c r="S877" s="303"/>
      <c r="T877" s="303"/>
      <c r="U877" s="303"/>
      <c r="V877" s="303"/>
      <c r="W877" s="303"/>
      <c r="X877" s="303"/>
      <c r="Y877" s="304"/>
      <c r="Z877" s="305"/>
      <c r="AA877" s="305"/>
      <c r="AB877" s="30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0">
        <v>9</v>
      </c>
      <c r="B878" s="390">
        <v>1</v>
      </c>
      <c r="C878" s="404"/>
      <c r="D878" s="404"/>
      <c r="E878" s="404"/>
      <c r="F878" s="404"/>
      <c r="G878" s="404"/>
      <c r="H878" s="404"/>
      <c r="I878" s="404"/>
      <c r="J878" s="405"/>
      <c r="K878" s="406"/>
      <c r="L878" s="406"/>
      <c r="M878" s="406"/>
      <c r="N878" s="406"/>
      <c r="O878" s="406"/>
      <c r="P878" s="303"/>
      <c r="Q878" s="303"/>
      <c r="R878" s="303"/>
      <c r="S878" s="303"/>
      <c r="T878" s="303"/>
      <c r="U878" s="303"/>
      <c r="V878" s="303"/>
      <c r="W878" s="303"/>
      <c r="X878" s="303"/>
      <c r="Y878" s="304"/>
      <c r="Z878" s="305"/>
      <c r="AA878" s="305"/>
      <c r="AB878" s="30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0">
        <v>10</v>
      </c>
      <c r="B879" s="390">
        <v>1</v>
      </c>
      <c r="C879" s="404"/>
      <c r="D879" s="404"/>
      <c r="E879" s="404"/>
      <c r="F879" s="404"/>
      <c r="G879" s="404"/>
      <c r="H879" s="404"/>
      <c r="I879" s="404"/>
      <c r="J879" s="405"/>
      <c r="K879" s="406"/>
      <c r="L879" s="406"/>
      <c r="M879" s="406"/>
      <c r="N879" s="406"/>
      <c r="O879" s="406"/>
      <c r="P879" s="303"/>
      <c r="Q879" s="303"/>
      <c r="R879" s="303"/>
      <c r="S879" s="303"/>
      <c r="T879" s="303"/>
      <c r="U879" s="303"/>
      <c r="V879" s="303"/>
      <c r="W879" s="303"/>
      <c r="X879" s="303"/>
      <c r="Y879" s="304"/>
      <c r="Z879" s="305"/>
      <c r="AA879" s="305"/>
      <c r="AB879" s="30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10.1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408</v>
      </c>
      <c r="AI902" s="332"/>
      <c r="AJ902" s="332"/>
      <c r="AK902" s="332"/>
      <c r="AL902" s="332" t="s">
        <v>21</v>
      </c>
      <c r="AM902" s="332"/>
      <c r="AN902" s="332"/>
      <c r="AO902" s="412"/>
      <c r="AP902" s="413" t="s">
        <v>344</v>
      </c>
      <c r="AQ902" s="413"/>
      <c r="AR902" s="413"/>
      <c r="AS902" s="413"/>
      <c r="AT902" s="413"/>
      <c r="AU902" s="413"/>
      <c r="AV902" s="413"/>
      <c r="AW902" s="413"/>
      <c r="AX902" s="413"/>
    </row>
    <row r="903" spans="1:50" ht="30" customHeight="1" x14ac:dyDescent="0.15">
      <c r="A903" s="390">
        <v>1</v>
      </c>
      <c r="B903" s="390">
        <v>1</v>
      </c>
      <c r="C903" s="410" t="s">
        <v>545</v>
      </c>
      <c r="D903" s="404"/>
      <c r="E903" s="404"/>
      <c r="F903" s="404"/>
      <c r="G903" s="404"/>
      <c r="H903" s="404"/>
      <c r="I903" s="404"/>
      <c r="J903" s="405">
        <v>2010401053420</v>
      </c>
      <c r="K903" s="406"/>
      <c r="L903" s="406"/>
      <c r="M903" s="406"/>
      <c r="N903" s="406"/>
      <c r="O903" s="406"/>
      <c r="P903" s="411" t="s">
        <v>546</v>
      </c>
      <c r="Q903" s="303"/>
      <c r="R903" s="303"/>
      <c r="S903" s="303"/>
      <c r="T903" s="303"/>
      <c r="U903" s="303"/>
      <c r="V903" s="303"/>
      <c r="W903" s="303"/>
      <c r="X903" s="303"/>
      <c r="Y903" s="304">
        <v>2132</v>
      </c>
      <c r="Z903" s="305"/>
      <c r="AA903" s="305"/>
      <c r="AB903" s="306"/>
      <c r="AC903" s="314" t="s">
        <v>542</v>
      </c>
      <c r="AD903" s="409"/>
      <c r="AE903" s="409"/>
      <c r="AF903" s="409"/>
      <c r="AG903" s="409"/>
      <c r="AH903" s="407" t="s">
        <v>486</v>
      </c>
      <c r="AI903" s="408"/>
      <c r="AJ903" s="408"/>
      <c r="AK903" s="408"/>
      <c r="AL903" s="311" t="s">
        <v>486</v>
      </c>
      <c r="AM903" s="312"/>
      <c r="AN903" s="312"/>
      <c r="AO903" s="313"/>
      <c r="AP903" s="307" t="s">
        <v>503</v>
      </c>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10.1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408</v>
      </c>
      <c r="AI935" s="332"/>
      <c r="AJ935" s="332"/>
      <c r="AK935" s="332"/>
      <c r="AL935" s="332" t="s">
        <v>21</v>
      </c>
      <c r="AM935" s="332"/>
      <c r="AN935" s="332"/>
      <c r="AO935" s="412"/>
      <c r="AP935" s="413" t="s">
        <v>344</v>
      </c>
      <c r="AQ935" s="413"/>
      <c r="AR935" s="413"/>
      <c r="AS935" s="413"/>
      <c r="AT935" s="413"/>
      <c r="AU935" s="413"/>
      <c r="AV935" s="413"/>
      <c r="AW935" s="413"/>
      <c r="AX935" s="413"/>
    </row>
    <row r="936" spans="1:50" ht="70.150000000000006" customHeight="1" x14ac:dyDescent="0.15">
      <c r="A936" s="390">
        <v>1</v>
      </c>
      <c r="B936" s="390">
        <v>1</v>
      </c>
      <c r="C936" s="410" t="s">
        <v>547</v>
      </c>
      <c r="D936" s="404"/>
      <c r="E936" s="404"/>
      <c r="F936" s="404"/>
      <c r="G936" s="404"/>
      <c r="H936" s="404"/>
      <c r="I936" s="404"/>
      <c r="J936" s="405">
        <v>8000020012050</v>
      </c>
      <c r="K936" s="406"/>
      <c r="L936" s="406"/>
      <c r="M936" s="406"/>
      <c r="N936" s="406"/>
      <c r="O936" s="406"/>
      <c r="P936" s="411" t="s">
        <v>537</v>
      </c>
      <c r="Q936" s="303"/>
      <c r="R936" s="303"/>
      <c r="S936" s="303"/>
      <c r="T936" s="303"/>
      <c r="U936" s="303"/>
      <c r="V936" s="303"/>
      <c r="W936" s="303"/>
      <c r="X936" s="303"/>
      <c r="Y936" s="304">
        <v>300</v>
      </c>
      <c r="Z936" s="305"/>
      <c r="AA936" s="305"/>
      <c r="AB936" s="306"/>
      <c r="AC936" s="314" t="s">
        <v>542</v>
      </c>
      <c r="AD936" s="409"/>
      <c r="AE936" s="409"/>
      <c r="AF936" s="409"/>
      <c r="AG936" s="409"/>
      <c r="AH936" s="407" t="s">
        <v>486</v>
      </c>
      <c r="AI936" s="408"/>
      <c r="AJ936" s="408"/>
      <c r="AK936" s="408"/>
      <c r="AL936" s="311" t="s">
        <v>543</v>
      </c>
      <c r="AM936" s="312"/>
      <c r="AN936" s="312"/>
      <c r="AO936" s="313"/>
      <c r="AP936" s="307" t="s">
        <v>502</v>
      </c>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10.1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408</v>
      </c>
      <c r="AI968" s="332"/>
      <c r="AJ968" s="332"/>
      <c r="AK968" s="332"/>
      <c r="AL968" s="332" t="s">
        <v>21</v>
      </c>
      <c r="AM968" s="332"/>
      <c r="AN968" s="332"/>
      <c r="AO968" s="412"/>
      <c r="AP968" s="413" t="s">
        <v>344</v>
      </c>
      <c r="AQ968" s="413"/>
      <c r="AR968" s="413"/>
      <c r="AS968" s="413"/>
      <c r="AT968" s="413"/>
      <c r="AU968" s="413"/>
      <c r="AV968" s="413"/>
      <c r="AW968" s="413"/>
      <c r="AX968" s="413"/>
    </row>
    <row r="969" spans="1:50" ht="70.150000000000006" customHeight="1" x14ac:dyDescent="0.15">
      <c r="A969" s="390">
        <v>1</v>
      </c>
      <c r="B969" s="390">
        <v>1</v>
      </c>
      <c r="C969" s="410" t="s">
        <v>548</v>
      </c>
      <c r="D969" s="404"/>
      <c r="E969" s="404"/>
      <c r="F969" s="404"/>
      <c r="G969" s="404"/>
      <c r="H969" s="404"/>
      <c r="I969" s="404"/>
      <c r="J969" s="405">
        <v>8000020401005</v>
      </c>
      <c r="K969" s="406"/>
      <c r="L969" s="406"/>
      <c r="M969" s="406"/>
      <c r="N969" s="406"/>
      <c r="O969" s="406"/>
      <c r="P969" s="411" t="s">
        <v>537</v>
      </c>
      <c r="Q969" s="303"/>
      <c r="R969" s="303"/>
      <c r="S969" s="303"/>
      <c r="T969" s="303"/>
      <c r="U969" s="303"/>
      <c r="V969" s="303"/>
      <c r="W969" s="303"/>
      <c r="X969" s="303"/>
      <c r="Y969" s="304">
        <v>200</v>
      </c>
      <c r="Z969" s="305"/>
      <c r="AA969" s="305"/>
      <c r="AB969" s="306"/>
      <c r="AC969" s="314" t="s">
        <v>542</v>
      </c>
      <c r="AD969" s="409"/>
      <c r="AE969" s="409"/>
      <c r="AF969" s="409"/>
      <c r="AG969" s="409"/>
      <c r="AH969" s="407" t="s">
        <v>486</v>
      </c>
      <c r="AI969" s="408"/>
      <c r="AJ969" s="408"/>
      <c r="AK969" s="408"/>
      <c r="AL969" s="311" t="s">
        <v>486</v>
      </c>
      <c r="AM969" s="312"/>
      <c r="AN969" s="312"/>
      <c r="AO969" s="313"/>
      <c r="AP969" s="307" t="s">
        <v>486</v>
      </c>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408</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408</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408</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370</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386</v>
      </c>
      <c r="AM1098" s="944"/>
      <c r="AN1098" s="944"/>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371</v>
      </c>
      <c r="AQ1101" s="413"/>
      <c r="AR1101" s="413"/>
      <c r="AS1101" s="413"/>
      <c r="AT1101" s="413"/>
      <c r="AU1101" s="413"/>
      <c r="AV1101" s="413"/>
      <c r="AW1101" s="413"/>
      <c r="AX1101" s="413"/>
    </row>
    <row r="1102" spans="1:50" ht="30" hidden="1"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2">
    <cfRule type="expression" dxfId="2091" priority="13875">
      <formula>IF(RIGHT(TEXT(Y782,"0.#"),1)=".",FALSE,TRUE)</formula>
    </cfRule>
    <cfRule type="expression" dxfId="2090" priority="13876">
      <formula>IF(RIGHT(TEXT(Y782,"0.#"),1)=".",TRUE,FALSE)</formula>
    </cfRule>
  </conditionalFormatting>
  <conditionalFormatting sqref="Y791">
    <cfRule type="expression" dxfId="2089" priority="13871">
      <formula>IF(RIGHT(TEXT(Y791,"0.#"),1)=".",FALSE,TRUE)</formula>
    </cfRule>
    <cfRule type="expression" dxfId="2088" priority="13872">
      <formula>IF(RIGHT(TEXT(Y791,"0.#"),1)=".",TRUE,FALSE)</formula>
    </cfRule>
  </conditionalFormatting>
  <conditionalFormatting sqref="Y822:Y829 Y820 Y809:Y816 Y807 Y796:Y803 Y794">
    <cfRule type="expression" dxfId="2087" priority="13653">
      <formula>IF(RIGHT(TEXT(Y794,"0.#"),1)=".",FALSE,TRUE)</formula>
    </cfRule>
    <cfRule type="expression" dxfId="2086" priority="13654">
      <formula>IF(RIGHT(TEXT(Y794,"0.#"),1)=".",TRUE,FALSE)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3:Y790 Y781">
    <cfRule type="expression" dxfId="2079" priority="13677">
      <formula>IF(RIGHT(TEXT(Y781,"0.#"),1)=".",FALSE,TRUE)</formula>
    </cfRule>
    <cfRule type="expression" dxfId="2078" priority="13678">
      <formula>IF(RIGHT(TEXT(Y781,"0.#"),1)=".",TRUE,FALSE)</formula>
    </cfRule>
  </conditionalFormatting>
  <conditionalFormatting sqref="AU782">
    <cfRule type="expression" dxfId="2077" priority="13675">
      <formula>IF(RIGHT(TEXT(AU782,"0.#"),1)=".",FALSE,TRUE)</formula>
    </cfRule>
    <cfRule type="expression" dxfId="2076" priority="13676">
      <formula>IF(RIGHT(TEXT(AU782,"0.#"),1)=".",TRUE,FALSE)</formula>
    </cfRule>
  </conditionalFormatting>
  <conditionalFormatting sqref="AU791">
    <cfRule type="expression" dxfId="2075" priority="13673">
      <formula>IF(RIGHT(TEXT(AU791,"0.#"),1)=".",FALSE,TRUE)</formula>
    </cfRule>
    <cfRule type="expression" dxfId="2074" priority="13674">
      <formula>IF(RIGHT(TEXT(AU791,"0.#"),1)=".",TRUE,FALSE)</formula>
    </cfRule>
  </conditionalFormatting>
  <conditionalFormatting sqref="AU783:AU790 AU781">
    <cfRule type="expression" dxfId="2073" priority="13671">
      <formula>IF(RIGHT(TEXT(AU781,"0.#"),1)=".",FALSE,TRUE)</formula>
    </cfRule>
    <cfRule type="expression" dxfId="2072" priority="13672">
      <formula>IF(RIGHT(TEXT(AU781,"0.#"),1)=".",TRUE,FALSE)</formula>
    </cfRule>
  </conditionalFormatting>
  <conditionalFormatting sqref="Y821 Y808 Y795">
    <cfRule type="expression" dxfId="2071" priority="13657">
      <formula>IF(RIGHT(TEXT(Y795,"0.#"),1)=".",FALSE,TRUE)</formula>
    </cfRule>
    <cfRule type="expression" dxfId="2070" priority="13658">
      <formula>IF(RIGHT(TEXT(Y795,"0.#"),1)=".",TRUE,FALSE)</formula>
    </cfRule>
  </conditionalFormatting>
  <conditionalFormatting sqref="Y830 Y817 Y804">
    <cfRule type="expression" dxfId="2069" priority="13655">
      <formula>IF(RIGHT(TEXT(Y804,"0.#"),1)=".",FALSE,TRUE)</formula>
    </cfRule>
    <cfRule type="expression" dxfId="2068" priority="13656">
      <formula>IF(RIGHT(TEXT(Y804,"0.#"),1)=".",TRUE,FALSE)</formula>
    </cfRule>
  </conditionalFormatting>
  <conditionalFormatting sqref="AU821 AU808 AU795">
    <cfRule type="expression" dxfId="2067" priority="13651">
      <formula>IF(RIGHT(TEXT(AU795,"0.#"),1)=".",FALSE,TRUE)</formula>
    </cfRule>
    <cfRule type="expression" dxfId="2066" priority="13652">
      <formula>IF(RIGHT(TEXT(AU795,"0.#"),1)=".",TRUE,FALSE)</formula>
    </cfRule>
  </conditionalFormatting>
  <conditionalFormatting sqref="AU830 AU817 AU804">
    <cfRule type="expression" dxfId="2065" priority="13649">
      <formula>IF(RIGHT(TEXT(AU804,"0.#"),1)=".",FALSE,TRUE)</formula>
    </cfRule>
    <cfRule type="expression" dxfId="2064" priority="13650">
      <formula>IF(RIGHT(TEXT(AU804,"0.#"),1)=".",TRUE,FALSE)</formula>
    </cfRule>
  </conditionalFormatting>
  <conditionalFormatting sqref="AU822:AU829 AU820 AU809:AU816 AU807 AU796:AU803 AU794">
    <cfRule type="expression" dxfId="2063" priority="13647">
      <formula>IF(RIGHT(TEXT(AU794,"0.#"),1)=".",FALSE,TRUE)</formula>
    </cfRule>
    <cfRule type="expression" dxfId="2062" priority="13648">
      <formula>IF(RIGHT(TEXT(AU794,"0.#"),1)=".",TRUE,FALSE)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483" max="49" man="1"/>
    <brk id="735" max="49" man="1"/>
    <brk id="778" max="49" man="1"/>
    <brk id="96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15">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補助</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補助</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368</v>
      </c>
      <c r="B10" s="15"/>
      <c r="C10" s="13" t="str">
        <f t="shared" si="0"/>
        <v/>
      </c>
      <c r="D10" s="13" t="str">
        <f t="shared" si="8"/>
        <v/>
      </c>
      <c r="F10" s="18" t="s">
        <v>234</v>
      </c>
      <c r="G10" s="17"/>
      <c r="H10" s="13" t="str">
        <f t="shared" si="1"/>
        <v/>
      </c>
      <c r="I10" s="13" t="str">
        <f t="shared" si="5"/>
        <v>一般会計</v>
      </c>
      <c r="K10" s="14" t="s">
        <v>372</v>
      </c>
      <c r="L10" s="15"/>
      <c r="M10" s="13" t="str">
        <f t="shared" si="2"/>
        <v/>
      </c>
      <c r="N10" s="13" t="str">
        <f t="shared" si="6"/>
        <v/>
      </c>
      <c r="O10" s="13"/>
      <c r="P10" s="13" t="str">
        <f>S8</f>
        <v>補助</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373</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阿部 晃士</cp:lastModifiedBy>
  <cp:lastPrinted>2019-08-19T09:04:49Z</cp:lastPrinted>
  <dcterms:created xsi:type="dcterms:W3CDTF">2012-03-13T00:50:25Z</dcterms:created>
  <dcterms:modified xsi:type="dcterms:W3CDTF">2019-08-23T05:39:08Z</dcterms:modified>
</cp:coreProperties>
</file>