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5規制課\"/>
    </mc:Choice>
  </mc:AlternateContent>
  <bookViews>
    <workbookView xWindow="0" yWindow="0" windowWidth="19200" windowHeight="6975"/>
  </bookViews>
  <sheets>
    <sheet name="行政事業レビューシート" sheetId="3" r:id="rId1"/>
    <sheet name="入力規則等" sheetId="4" r:id="rId2"/>
  </sheets>
  <definedNames>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<sst xmlns="http://schemas.openxmlformats.org/spreadsheetml/2006/main" count="2148" uniqueCount="561">
  <si>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</si>
  <si>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</si>
  <si>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</si>
  <si>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</si>
  <si>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</si>
  <si>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</si>
  <si>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</si>
  <si>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</si>
  <si>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</si>
  <si>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</si>
  <si>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</si>
  <si>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</si>
  <si>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</si>
  <si>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</si>
  <si>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</si>
  <si>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</si>
  <si>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</si>
  <si>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</si>
  <si>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</si>
  <si>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</si>
  <si>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</si>
  <si>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</si>
  <si>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</si>
  <si>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</si>
  <si>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</si>
  <si>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</si>
  <si>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</si>
  <si>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</si>
  <si>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</si>
  <si>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</si>
  <si>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</si>
  <si>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</si>
  <si>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</si>
  <si>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</si>
  <si>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</si>
  <si>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</si>
  <si>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</si>
  <si>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</si>
  <si>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</si>
  <si>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</si>
  <si>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</si>
  <si>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</si>
  <si>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</si>
  <si>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</si>
  <si>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</si>
  <si>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</si>
  <si>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</si>
  <si>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</si>
  <si>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</si>
  <si>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</si>
  <si>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</si>
  <si>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</si>
  <si>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</si>
  <si>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</si>
  <si>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</si>
  <si>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</si>
  <si>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</si>
  <si>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</si>
  <si>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</si>
  <si>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</si>
  <si>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</si>
  <si>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</si>
  <si>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</si>
  <si>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</si>
  <si>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</si>
  <si>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</si>
  <si>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</si>
  <si>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</si>
  <si>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</si>
  <si>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</si>
  <si>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</si>
  <si>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</si>
  <si>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</si>
  <si>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</si>
  <si>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</si>
  <si>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</si>
  <si>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</si>
  <si>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</si>
  <si>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</si>
  <si>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</si>
  <si>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</si>
  <si>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</si>
  <si>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</si>
  <si>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</si>
  <si>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</si>
  <si>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</si>
  <si>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</si>
  <si>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</si>
  <si>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</si>
  <si>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</si>
  <si>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</si>
  <si>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</si>
  <si>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</si>
  <si>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</si>
  <si>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</si>
  <si>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</si>
  <si>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</si>
  <si>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</si>
  <si>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</si>
  <si>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</si>
  <si>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</si>
  <si>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</si>
  <si>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</si>
  <si>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</si>
  <si>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</si>
  <si>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</si>
  <si>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</si>
  <si>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</si>
  <si>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</si>
  <si>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</si>
  <si>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</si>
  <si>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</si>
  <si>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</si>
  <si>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</si>
  <si>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</si>
  <si>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</si>
  <si>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</si>
  <si>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</si>
  <si>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</si>
  <si>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</si>
  <si>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</si>
  <si>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</si>
  <si>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</si>
  <si>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</si>
  <si>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</si>
  <si>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</si>
  <si>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</si>
  <si>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</si>
  <si>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</si>
  <si>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</si>
  <si>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</si>
  <si>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</si>
  <si>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</si>
  <si>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</si>
  <si>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</si>
  <si>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</si>
  <si>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</si>
  <si>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</si>
  <si>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</si>
  <si>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</si>
  <si>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</si>
  <si>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</si>
  <si>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</si>
  <si>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</si>
  <si>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</si>
  <si>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</si>
  <si>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</si>
  <si>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</si>
  <si>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</si>
  <si>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</si>
  <si>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</si>
  <si>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</si>
  <si>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</si>
  <si>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</si>
  <si>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</si>
  <si>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</si>
  <si>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</si>
  <si>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</si>
  <si>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</si>
  <si>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</si>
  <si>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</si>
  <si>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</si>
  <si>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</si>
  <si>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</si>
  <si>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</si>
  <si>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</si>
  <si>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</si>
  <si>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</si>
  <si>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</si>
  <si>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</si>
  <si>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</si>
  <si>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</si>
  <si>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</si>
  <si>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</si>
  <si>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</si>
  <si>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</si>
  <si>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</si>
  <si>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</si>
  <si>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</si>
  <si>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</si>
  <si>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</si>
  <si>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</si>
  <si>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</si>
  <si>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</si>
  <si>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</si>
  <si>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</si>
  <si>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</si>
  <si>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</si>
  <si>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</si>
  <si>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</si>
  <si>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</si>
  <si>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</si>
  <si>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</si>
  <si>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</si>
  <si>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</si>
  <si>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</si>
  <si>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</si>
  <si>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</si>
  <si>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</si>
  <si>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</si>
  <si>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</si>
  <si>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</si>
  <si>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</si>
  <si>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</si>
  <si>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</si>
  <si>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</si>
  <si>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</si>
  <si>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</si>
  <si>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</si>
  <si>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</si>
  <si>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</si>
  <si>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</si>
  <si>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</si>
  <si>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</si>
  <si>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</si>
  <si>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</si>
  <si>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</si>
  <si>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</si>
  <si>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</si>
  <si>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</si>
  <si>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</si>
  <si>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</si>
  <si>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</si>
  <si>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</si>
  <si>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</si>
  <si>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</si>
  <si>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</si>
  <si>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</si>
  <si>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</si>
  <si>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</si>
  <si>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</si>
  <si>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</si>
  <si>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</si>
  <si>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</si>
  <si>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</si>
  <si>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</si>
  <si>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</si>
  <si>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</si>
  <si>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</si>
  <si>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</si>
  <si>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</si>
  <si>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</si>
  <si>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</si>
  <si>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</si>
  <si>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</si>
  <si>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</si>
  <si>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</si>
  <si>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</si>
  <si>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</si>
  <si>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</si>
  <si>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</si>
  <si>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</si>
  <si>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</si>
  <si>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</si>
  <si>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</si>
  <si>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</si>
  <si>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</si>
  <si>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</si>
  <si>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</si>
  <si>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</si>
  <si>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</si>
  <si>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</si>
  <si>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</si>
  <si>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</si>
  <si>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</si>
  <si>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</si>
  <si>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</si>
  <si>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</si>
  <si>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</si>
  <si>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</si>
  <si>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</si>
  <si>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</si>
  <si>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</si>
  <si>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</si>
  <si>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</si>
  <si>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</si>
  <si>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</si>
  <si>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</si>
  <si>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</si>
  <si>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</si>
  <si>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</si>
  <si>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</si>
  <si>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</si>
  <si>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</si>
  <si>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</si>
  <si>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</si>
  <si>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</si>
  <si>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</si>
  <si>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</si>
  <si>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</si>
  <si>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</si>
  <si>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</si>
  <si>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</si>
  <si>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</si>
  <si>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</si>
  <si>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</si>
  <si>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</si>
  <si>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</si>
  <si>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</si>
  <si>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</si>
  <si>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</si>
  <si>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</si>
  <si>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</si>
  <si>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</si>
  <si>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</si>
  <si>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</si>
  <si>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</si>
  <si>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</si>
  <si>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</si>
  <si>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</si>
  <si>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</si>
  <si>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</si>
  <si>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</si>
  <si>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</si>
  <si>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</si>
  <si>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</si>
  <si>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</si>
  <si>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</si>
  <si>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</si>
  <si>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</si>
  <si>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</si>
  <si>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</si>
  <si>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</si>
  <si>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</si>
  <si>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</si>
  <si>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</si>
  <si>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</si>
  <si>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</si>
  <si>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</si>
  <si>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</si>
  <si>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</si>
  <si>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</si>
  <si>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</si>
  <si>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</si>
  <si>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</si>
  <si>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</si>
  <si>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</si>
  <si>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</si>
  <si>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</si>
  <si>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</si>
  <si>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</si>
  <si>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</si>
  <si>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</si>
  <si>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</si>
  <si>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</si>
  <si>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</si>
  <si>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</si>
  <si>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</si>
  <si>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</si>
  <si>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</si>
  <si>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</si>
  <si>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</si>
  <si>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</si>
  <si>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</si>
  <si>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</si>
  <si>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</si>
  <si>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</si>
  <si>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</si>
  <si>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</si>
  <si>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</si>
  <si>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</si>
  <si>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</si>
  <si>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</si>
  <si>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</si>
  <si>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</si>
  <si>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</si>
  <si>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</si>
  <si>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</si>
  <si>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</si>
  <si>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</si>
  <si>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</si>
  <si>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</si>
  <si>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</si>
  <si>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</si>
  <si>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</si>
  <si>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</si>
  <si>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</si>
  <si>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</si>
  <si>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</si>
  <si>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</si>
  <si>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</si>
  <si>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</si>
  <si>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</si>
  <si>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</si>
  <si>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</si>
  <si>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</si>
  <si>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</si>
  <si>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</si>
  <si>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</si>
  <si>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</si>
  <si>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</si>
  <si>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</si>
  <si>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</si>
  <si>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</si>
  <si>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</si>
  <si>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</si>
  <si>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</si>
  <si>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</si>
  <si>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</si>
  <si>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</si>
  <si>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</si>
  <si>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</si>
  <si>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</si>
  <si>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</si>
  <si>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</si>
  <si>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</si>
  <si>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</si>
  <si>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</si>
  <si>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</si>
  <si>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</si>
  <si>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</si>
  <si>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</si>
  <si>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</si>
  <si>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</si>
  <si>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</si>
  <si>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</si>
  <si>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</si>
  <si>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</si>
  <si>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</si>
  <si>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</si>
  <si>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</si>
  <si>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</si>
  <si>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</si>
  <si>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</si>
  <si>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</si>
  <si>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</si>
  <si>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</si>
  <si>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</si>
  <si>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</si>
  <si>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</si>
  <si>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</si>
  <si>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</si>
  <si>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</si>
  <si>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</si>
  <si>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</si>
  <si>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</si>
  <si>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</si>
  <si>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</si>
  <si>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</si>
  <si>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</si>
  <si>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</si>
  <si>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</si>
  <si>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</si>
  <si>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</si>
  <si>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</si>
  <si>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</si>
  <si>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</si>
  <si>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</si>
  <si>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</si>
  <si>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</si>
  <si>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</si>
  <si>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</si>
  <si>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</si>
  <si>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</si>
  <si>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</si>
  <si>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</si>
  <si>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</si>
  <si>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</si>
  <si>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</si>
  <si>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</si>
  <si>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</si>
  <si>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</si>
  <si>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</si>
  <si>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</si>
  <si>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</si>
  <si>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</si>
  <si>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</si>
  <si>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</si>
  <si>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</si>
  <si>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</si>
  <si>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</si>
  <si>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</si>
  <si>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</si>
  <si>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</si>
  <si>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</si>
  <si>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</si>
  <si>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</si>
  <si>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</si>
  <si>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</si>
  <si>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</si>
  <si>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環境再生・資源循環局</t>
    <rPh sb="0" eb="2">
      <t>カンキョウ</t>
    </rPh>
    <rPh sb="2" eb="4">
      <t>サイセイ</t>
    </rPh>
    <rPh sb="5" eb="7">
      <t>シゲン</t>
    </rPh>
    <rPh sb="7" eb="9">
      <t>ジュンカン</t>
    </rPh>
    <rPh sb="9" eb="10">
      <t>キョク</t>
    </rPh>
    <phoneticPr fontId="5"/>
  </si>
  <si>
    <t>平成２２年度</t>
    <rPh sb="0" eb="2">
      <t>ヘイセイ</t>
    </rPh>
    <rPh sb="4" eb="6">
      <t>ネンド</t>
    </rPh>
    <phoneticPr fontId="5"/>
  </si>
  <si>
    <t>廃棄物規制課</t>
    <rPh sb="0" eb="3">
      <t>ハイキブツ</t>
    </rPh>
    <rPh sb="3" eb="6">
      <t>キセイカ</t>
    </rPh>
    <phoneticPr fontId="5"/>
  </si>
  <si>
    <t>廃棄物規制課長
成田　浩司</t>
    <phoneticPr fontId="5"/>
  </si>
  <si>
    <t>廃棄物の処理及び清掃に関する法律　等</t>
    <phoneticPr fontId="5"/>
  </si>
  <si>
    <t>企業が反社会的勢力による被害を防止するための指針
（平成１９年６月１９日犯罪対策閣僚会議幹事会申合せ）</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</si>
  <si>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</si>
  <si>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</si>
  <si>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</si>
  <si>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</si>
  <si>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</si>
  <si>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企業指針の産業廃棄物処理業者における認知度を平成35年度までに80％に引き上げる</t>
    <rPh sb="0" eb="2">
      <t>キギョウ</t>
    </rPh>
    <rPh sb="2" eb="4">
      <t>シシン</t>
    </rPh>
    <rPh sb="5" eb="7">
      <t>サンギョウ</t>
    </rPh>
    <rPh sb="7" eb="10">
      <t>ハイキブツ</t>
    </rPh>
    <rPh sb="10" eb="12">
      <t>ショリ</t>
    </rPh>
    <rPh sb="12" eb="14">
      <t>ギョウシャ</t>
    </rPh>
    <rPh sb="18" eb="21">
      <t>ニンチド</t>
    </rPh>
    <rPh sb="22" eb="24">
      <t>ヘイセイ</t>
    </rPh>
    <rPh sb="26" eb="28">
      <t>ネンド</t>
    </rPh>
    <rPh sb="35" eb="36">
      <t>ヒ</t>
    </rPh>
    <rPh sb="37" eb="38">
      <t>ア</t>
    </rPh>
    <phoneticPr fontId="5"/>
  </si>
  <si>
    <t>企業指針の認知度</t>
    <rPh sb="0" eb="2">
      <t>キギョウ</t>
    </rPh>
    <rPh sb="2" eb="4">
      <t>シシン</t>
    </rPh>
    <rPh sb="5" eb="8">
      <t>ニンチド</t>
    </rPh>
    <phoneticPr fontId="5"/>
  </si>
  <si>
    <t>-</t>
    <phoneticPr fontId="5"/>
  </si>
  <si>
    <t>無作為に抽出した産業廃棄物処理業者を対象としたアンケート調査（環境省）</t>
    <rPh sb="0" eb="3">
      <t>ムサクイ</t>
    </rPh>
    <rPh sb="4" eb="6">
      <t>チュウシュツ</t>
    </rPh>
    <rPh sb="8" eb="10">
      <t>サンギョウ</t>
    </rPh>
    <rPh sb="10" eb="13">
      <t>ハイキブツ</t>
    </rPh>
    <rPh sb="13" eb="17">
      <t>ショリギョウシャ</t>
    </rPh>
    <rPh sb="18" eb="20">
      <t>タイショウ</t>
    </rPh>
    <rPh sb="28" eb="30">
      <t>チョウサ</t>
    </rPh>
    <rPh sb="31" eb="34">
      <t>カンキョウショウ</t>
    </rPh>
    <phoneticPr fontId="5"/>
  </si>
  <si>
    <t>講演会参加数</t>
    <rPh sb="0" eb="3">
      <t>コウエンカイ</t>
    </rPh>
    <rPh sb="3" eb="6">
      <t>サンカスウ</t>
    </rPh>
    <phoneticPr fontId="5"/>
  </si>
  <si>
    <t>人</t>
    <rPh sb="0" eb="1">
      <t>ニン</t>
    </rPh>
    <phoneticPr fontId="5"/>
  </si>
  <si>
    <t>　X/Y</t>
    <phoneticPr fontId="5"/>
  </si>
  <si>
    <t>円</t>
    <rPh sb="0" eb="1">
      <t>エン</t>
    </rPh>
    <phoneticPr fontId="5"/>
  </si>
  <si>
    <t>855,399/171</t>
    <phoneticPr fontId="5"/>
  </si>
  <si>
    <t>842,400/105</t>
    <phoneticPr fontId="5"/>
  </si>
  <si>
    <t>1,690,000/150</t>
    <phoneticPr fontId="5"/>
  </si>
  <si>
    <t>４．廃棄物・リサイクル対策の推進</t>
    <rPh sb="2" eb="5">
      <t>ハイキブツ</t>
    </rPh>
    <rPh sb="11" eb="13">
      <t>タイサク</t>
    </rPh>
    <rPh sb="14" eb="16">
      <t>スイシン</t>
    </rPh>
    <phoneticPr fontId="5"/>
  </si>
  <si>
    <t>産業廃棄物の排出量</t>
    <rPh sb="0" eb="2">
      <t>サンギョウ</t>
    </rPh>
    <rPh sb="2" eb="5">
      <t>ハイキブツ</t>
    </rPh>
    <rPh sb="6" eb="9">
      <t>ハイシュツリョウ</t>
    </rPh>
    <phoneticPr fontId="5"/>
  </si>
  <si>
    <t>百万トン</t>
    <rPh sb="0" eb="2">
      <t>ヒャクマン</t>
    </rPh>
    <phoneticPr fontId="5"/>
  </si>
  <si>
    <t>-</t>
    <phoneticPr fontId="5"/>
  </si>
  <si>
    <t>-</t>
    <phoneticPr fontId="5"/>
  </si>
  <si>
    <t>企業における暴力団の排除を徹底し、健全な産業廃棄物処理業界を構築することで、適正処理の確保を推進する。</t>
    <rPh sb="0" eb="2">
      <t>キギョウ</t>
    </rPh>
    <rPh sb="6" eb="9">
      <t>ボウリョクダン</t>
    </rPh>
    <rPh sb="10" eb="12">
      <t>ハイジョ</t>
    </rPh>
    <rPh sb="13" eb="15">
      <t>テッテイ</t>
    </rPh>
    <rPh sb="17" eb="19">
      <t>ケンゼン</t>
    </rPh>
    <rPh sb="20" eb="22">
      <t>サンギョウ</t>
    </rPh>
    <rPh sb="22" eb="25">
      <t>ハイキブツ</t>
    </rPh>
    <rPh sb="25" eb="27">
      <t>ショリ</t>
    </rPh>
    <rPh sb="27" eb="29">
      <t>ギョウカイ</t>
    </rPh>
    <rPh sb="30" eb="32">
      <t>コウチク</t>
    </rPh>
    <rPh sb="38" eb="40">
      <t>テキセイ</t>
    </rPh>
    <rPh sb="40" eb="42">
      <t>ショリ</t>
    </rPh>
    <rPh sb="43" eb="45">
      <t>カクホ</t>
    </rPh>
    <rPh sb="46" eb="48">
      <t>スイシン</t>
    </rPh>
    <phoneticPr fontId="5"/>
  </si>
  <si>
    <t>-</t>
    <phoneticPr fontId="5"/>
  </si>
  <si>
    <t>-</t>
    <phoneticPr fontId="5"/>
  </si>
  <si>
    <t>-</t>
    <phoneticPr fontId="5"/>
  </si>
  <si>
    <t>-</t>
    <phoneticPr fontId="5"/>
  </si>
  <si>
    <t>-</t>
    <phoneticPr fontId="5"/>
  </si>
  <si>
    <t>○</t>
  </si>
  <si>
    <t>全国規模で行うことが相応しい事業であり、地方自治体や民間に委ねるのは適当ではない。</t>
    <rPh sb="0" eb="2">
      <t>ゼンコク</t>
    </rPh>
    <rPh sb="2" eb="4">
      <t>キボ</t>
    </rPh>
    <rPh sb="5" eb="6">
      <t>オコナ</t>
    </rPh>
    <rPh sb="10" eb="12">
      <t>フサワ</t>
    </rPh>
    <rPh sb="14" eb="16">
      <t>ジギョウ</t>
    </rPh>
    <rPh sb="20" eb="22">
      <t>チホウ</t>
    </rPh>
    <rPh sb="22" eb="25">
      <t>ジチタイ</t>
    </rPh>
    <rPh sb="26" eb="28">
      <t>ミンカン</t>
    </rPh>
    <rPh sb="29" eb="30">
      <t>ユダ</t>
    </rPh>
    <rPh sb="34" eb="36">
      <t>テキトウ</t>
    </rPh>
    <phoneticPr fontId="5"/>
  </si>
  <si>
    <t>平成１９年７月の犯罪対策閣僚会議で了承された「企業指針」の産業廃棄物処理業界における認知度は十分とは言えず、また、暴力団等の不当介入は未だに見られることから、産業廃棄物処理業界に介入する暴力団等反社会的勢力を徹底的に排除し、その資金源を絶つとともに、健全かつクリーンな産業廃棄物処理業界の構築を目指すことを目的とする。</t>
    <phoneticPr fontId="5"/>
  </si>
  <si>
    <t>産業廃棄物処理業界からの暴力団排除を通じてクリーンな業界を構築するという本事業の目的は社会的要請が大きい。</t>
    <rPh sb="0" eb="2">
      <t>サンギョウ</t>
    </rPh>
    <rPh sb="2" eb="5">
      <t>ハイキブツ</t>
    </rPh>
    <rPh sb="5" eb="7">
      <t>ショリ</t>
    </rPh>
    <rPh sb="7" eb="9">
      <t>ギョウカイ</t>
    </rPh>
    <rPh sb="12" eb="15">
      <t>ボウリョクダン</t>
    </rPh>
    <rPh sb="15" eb="17">
      <t>ハイジョ</t>
    </rPh>
    <rPh sb="18" eb="19">
      <t>ツウ</t>
    </rPh>
    <rPh sb="26" eb="28">
      <t>ギョウカイ</t>
    </rPh>
    <rPh sb="29" eb="31">
      <t>コウチク</t>
    </rPh>
    <rPh sb="36" eb="37">
      <t>ホン</t>
    </rPh>
    <rPh sb="37" eb="39">
      <t>ジギョウ</t>
    </rPh>
    <rPh sb="40" eb="42">
      <t>モクテキ</t>
    </rPh>
    <rPh sb="43" eb="46">
      <t>シャカイテキ</t>
    </rPh>
    <rPh sb="46" eb="48">
      <t>ヨウセイ</t>
    </rPh>
    <rPh sb="49" eb="50">
      <t>オオ</t>
    </rPh>
    <phoneticPr fontId="5"/>
  </si>
  <si>
    <t>本事業は、産業廃棄物処理業界からの暴力団排除を通じてクリーンな業界を構築するという目的を達成するための手段として適切である。</t>
    <rPh sb="0" eb="1">
      <t>ホン</t>
    </rPh>
    <rPh sb="1" eb="3">
      <t>ジギョウ</t>
    </rPh>
    <rPh sb="5" eb="7">
      <t>サンギョウ</t>
    </rPh>
    <rPh sb="7" eb="10">
      <t>ハイキブツ</t>
    </rPh>
    <rPh sb="10" eb="12">
      <t>ショリ</t>
    </rPh>
    <rPh sb="12" eb="14">
      <t>ギョウカイ</t>
    </rPh>
    <rPh sb="17" eb="20">
      <t>ボウリョクダン</t>
    </rPh>
    <rPh sb="20" eb="22">
      <t>ハイジョ</t>
    </rPh>
    <rPh sb="23" eb="24">
      <t>ツウ</t>
    </rPh>
    <rPh sb="31" eb="33">
      <t>ギョウカイ</t>
    </rPh>
    <rPh sb="34" eb="36">
      <t>コウチク</t>
    </rPh>
    <rPh sb="41" eb="43">
      <t>モクテキ</t>
    </rPh>
    <rPh sb="44" eb="46">
      <t>タッセイ</t>
    </rPh>
    <rPh sb="51" eb="53">
      <t>シュダン</t>
    </rPh>
    <rPh sb="56" eb="58">
      <t>テキセツ</t>
    </rPh>
    <phoneticPr fontId="5"/>
  </si>
  <si>
    <t>無</t>
  </si>
  <si>
    <t>一般競争入札により競争性を確保した。</t>
    <rPh sb="0" eb="2">
      <t>イッパン</t>
    </rPh>
    <rPh sb="2" eb="4">
      <t>キョウソウ</t>
    </rPh>
    <rPh sb="4" eb="6">
      <t>ニュウサツ</t>
    </rPh>
    <rPh sb="9" eb="12">
      <t>キョウソウセイ</t>
    </rPh>
    <rPh sb="13" eb="15">
      <t>カクホ</t>
    </rPh>
    <phoneticPr fontId="5"/>
  </si>
  <si>
    <t>‐</t>
  </si>
  <si>
    <t>-</t>
    <phoneticPr fontId="5"/>
  </si>
  <si>
    <t>-</t>
    <phoneticPr fontId="5"/>
  </si>
  <si>
    <t>随時、業務の進捗状況等を把握し、必要に応じて効率化に向けた取組を実施した。</t>
    <rPh sb="0" eb="2">
      <t>ズイジ</t>
    </rPh>
    <rPh sb="3" eb="5">
      <t>ギョウム</t>
    </rPh>
    <rPh sb="6" eb="8">
      <t>シンチョク</t>
    </rPh>
    <rPh sb="8" eb="10">
      <t>ジョウキョウ</t>
    </rPh>
    <rPh sb="10" eb="11">
      <t>トウ</t>
    </rPh>
    <rPh sb="12" eb="14">
      <t>ハアク</t>
    </rPh>
    <rPh sb="16" eb="18">
      <t>ヒツヨウ</t>
    </rPh>
    <rPh sb="19" eb="20">
      <t>オウ</t>
    </rPh>
    <rPh sb="22" eb="25">
      <t>コウリツカ</t>
    </rPh>
    <rPh sb="26" eb="27">
      <t>ム</t>
    </rPh>
    <rPh sb="29" eb="31">
      <t>トリクミ</t>
    </rPh>
    <rPh sb="32" eb="34">
      <t>ジッシ</t>
    </rPh>
    <phoneticPr fontId="5"/>
  </si>
  <si>
    <t>アンケート調査における指針認知度は目標値から近い水準にあるため、目標に見合った実績がでているものと考える。</t>
    <rPh sb="5" eb="7">
      <t>チョウサ</t>
    </rPh>
    <rPh sb="11" eb="13">
      <t>シシン</t>
    </rPh>
    <rPh sb="13" eb="16">
      <t>ニンチド</t>
    </rPh>
    <rPh sb="17" eb="19">
      <t>モクヒョウ</t>
    </rPh>
    <rPh sb="19" eb="20">
      <t>チ</t>
    </rPh>
    <rPh sb="22" eb="23">
      <t>チカ</t>
    </rPh>
    <rPh sb="24" eb="26">
      <t>スイジュン</t>
    </rPh>
    <rPh sb="32" eb="34">
      <t>モクヒョウ</t>
    </rPh>
    <rPh sb="35" eb="37">
      <t>ミア</t>
    </rPh>
    <rPh sb="39" eb="41">
      <t>ジッセキ</t>
    </rPh>
    <rPh sb="49" eb="50">
      <t>カンガ</t>
    </rPh>
    <phoneticPr fontId="5"/>
  </si>
  <si>
    <t>本事業の目的を達成するためには、他の手段は特に考えられないが、一般競争入札によりコストが削減されている。</t>
    <rPh sb="0" eb="1">
      <t>ホン</t>
    </rPh>
    <rPh sb="1" eb="3">
      <t>ジギョウ</t>
    </rPh>
    <rPh sb="4" eb="6">
      <t>モクテキ</t>
    </rPh>
    <rPh sb="7" eb="9">
      <t>タッセイ</t>
    </rPh>
    <rPh sb="16" eb="17">
      <t>タ</t>
    </rPh>
    <rPh sb="18" eb="20">
      <t>シュダン</t>
    </rPh>
    <rPh sb="21" eb="22">
      <t>トク</t>
    </rPh>
    <rPh sb="23" eb="24">
      <t>カンガ</t>
    </rPh>
    <rPh sb="31" eb="33">
      <t>イッパン</t>
    </rPh>
    <rPh sb="33" eb="35">
      <t>キョウソウ</t>
    </rPh>
    <rPh sb="35" eb="37">
      <t>ニュウサツ</t>
    </rPh>
    <rPh sb="44" eb="46">
      <t>サクゲン</t>
    </rPh>
    <phoneticPr fontId="5"/>
  </si>
  <si>
    <t>講演会の開催規模を見直し、参加割合が改善された。企業指針の認知度は上昇した。</t>
    <rPh sb="0" eb="3">
      <t>コウエンカイ</t>
    </rPh>
    <rPh sb="4" eb="6">
      <t>カイサイ</t>
    </rPh>
    <rPh sb="6" eb="8">
      <t>キボ</t>
    </rPh>
    <rPh sb="9" eb="11">
      <t>ミナオ</t>
    </rPh>
    <rPh sb="13" eb="15">
      <t>サンカ</t>
    </rPh>
    <rPh sb="15" eb="17">
      <t>ワリアイ</t>
    </rPh>
    <rPh sb="18" eb="20">
      <t>カイゼン</t>
    </rPh>
    <rPh sb="24" eb="26">
      <t>キギョウ</t>
    </rPh>
    <rPh sb="26" eb="28">
      <t>シシン</t>
    </rPh>
    <rPh sb="29" eb="32">
      <t>ニンチド</t>
    </rPh>
    <rPh sb="33" eb="35">
      <t>ジョウショウ</t>
    </rPh>
    <phoneticPr fontId="5"/>
  </si>
  <si>
    <t>成果物は次年度の事業を実施する際の資料として活用されている。</t>
    <rPh sb="0" eb="3">
      <t>セイカブツ</t>
    </rPh>
    <rPh sb="4" eb="7">
      <t>ジネンド</t>
    </rPh>
    <rPh sb="8" eb="10">
      <t>ジギョウ</t>
    </rPh>
    <rPh sb="11" eb="13">
      <t>ジッシ</t>
    </rPh>
    <rPh sb="15" eb="16">
      <t>サイ</t>
    </rPh>
    <rPh sb="17" eb="19">
      <t>シリョウ</t>
    </rPh>
    <rPh sb="22" eb="24">
      <t>カツヨウ</t>
    </rPh>
    <phoneticPr fontId="5"/>
  </si>
  <si>
    <t>-</t>
    <phoneticPr fontId="5"/>
  </si>
  <si>
    <t>請負者の業務進捗状況を把握し、仕様書に基づき限られた予算内で確実かつ効率的に実施されたことを確認した。効果測定指標として掲げた「企業指針」の認知度については、昨年度より上昇しており、事業は適切に推進されたものと認められる。</t>
    <rPh sb="0" eb="3">
      <t>ウケオイシャ</t>
    </rPh>
    <rPh sb="4" eb="6">
      <t>ギョウム</t>
    </rPh>
    <rPh sb="6" eb="8">
      <t>シンチョク</t>
    </rPh>
    <rPh sb="8" eb="10">
      <t>ジョウキョウ</t>
    </rPh>
    <rPh sb="11" eb="13">
      <t>ハアク</t>
    </rPh>
    <rPh sb="15" eb="18">
      <t>シヨウショ</t>
    </rPh>
    <rPh sb="19" eb="20">
      <t>モト</t>
    </rPh>
    <rPh sb="22" eb="23">
      <t>カギ</t>
    </rPh>
    <rPh sb="26" eb="28">
      <t>ヨサン</t>
    </rPh>
    <rPh sb="28" eb="29">
      <t>ナイ</t>
    </rPh>
    <rPh sb="30" eb="32">
      <t>カクジツ</t>
    </rPh>
    <rPh sb="34" eb="37">
      <t>コウリツテキ</t>
    </rPh>
    <rPh sb="38" eb="40">
      <t>ジッシ</t>
    </rPh>
    <rPh sb="46" eb="48">
      <t>カクニン</t>
    </rPh>
    <rPh sb="51" eb="53">
      <t>コウカ</t>
    </rPh>
    <rPh sb="53" eb="55">
      <t>ソクテイ</t>
    </rPh>
    <rPh sb="55" eb="57">
      <t>シヒョウ</t>
    </rPh>
    <rPh sb="60" eb="61">
      <t>カカ</t>
    </rPh>
    <rPh sb="64" eb="66">
      <t>キギョウ</t>
    </rPh>
    <rPh sb="66" eb="68">
      <t>シシン</t>
    </rPh>
    <rPh sb="70" eb="73">
      <t>ニンチド</t>
    </rPh>
    <rPh sb="79" eb="82">
      <t>サクネンド</t>
    </rPh>
    <rPh sb="84" eb="86">
      <t>ジョウショウ</t>
    </rPh>
    <rPh sb="91" eb="93">
      <t>ジギョウ</t>
    </rPh>
    <rPh sb="94" eb="96">
      <t>テキセツ</t>
    </rPh>
    <rPh sb="97" eb="99">
      <t>スイシン</t>
    </rPh>
    <rPh sb="105" eb="106">
      <t>ミト</t>
    </rPh>
    <phoneticPr fontId="5"/>
  </si>
  <si>
    <t>平成22年12月に開催された犯罪対策閣僚会議において、政府の取組として関係業界に対する「企業指針」の更なる普及啓発をはじめとする企業活動からの暴力団排除について、迅速かつ適切に実施するとされたことを踏まえ、今後とも、継続的に講演会を開催して産業廃棄物処理業界からの暴力団排除の機運を更に高め、その徹底的な排除による健全かつクリーンな産業廃棄物処理業界の構築を図る必要がある。</t>
    <rPh sb="0" eb="2">
      <t>ヘイセイ</t>
    </rPh>
    <rPh sb="4" eb="5">
      <t>ネン</t>
    </rPh>
    <rPh sb="7" eb="8">
      <t>ガツ</t>
    </rPh>
    <rPh sb="9" eb="11">
      <t>カイサイ</t>
    </rPh>
    <rPh sb="14" eb="16">
      <t>ハンザイ</t>
    </rPh>
    <rPh sb="16" eb="18">
      <t>タイサク</t>
    </rPh>
    <rPh sb="18" eb="20">
      <t>カクリョウ</t>
    </rPh>
    <rPh sb="20" eb="22">
      <t>カイギ</t>
    </rPh>
    <rPh sb="27" eb="29">
      <t>セイフ</t>
    </rPh>
    <rPh sb="30" eb="32">
      <t>トリクミ</t>
    </rPh>
    <rPh sb="35" eb="37">
      <t>カンケイ</t>
    </rPh>
    <rPh sb="37" eb="39">
      <t>ギョウカイ</t>
    </rPh>
    <rPh sb="40" eb="41">
      <t>タイ</t>
    </rPh>
    <rPh sb="44" eb="46">
      <t>キギョウ</t>
    </rPh>
    <rPh sb="46" eb="48">
      <t>シシン</t>
    </rPh>
    <rPh sb="50" eb="51">
      <t>サラ</t>
    </rPh>
    <rPh sb="53" eb="55">
      <t>フキュウ</t>
    </rPh>
    <rPh sb="55" eb="57">
      <t>ケイハツ</t>
    </rPh>
    <rPh sb="64" eb="66">
      <t>キギョウ</t>
    </rPh>
    <rPh sb="66" eb="68">
      <t>カツドウ</t>
    </rPh>
    <rPh sb="71" eb="74">
      <t>ボウリョクダン</t>
    </rPh>
    <rPh sb="74" eb="76">
      <t>ハイジョ</t>
    </rPh>
    <rPh sb="81" eb="83">
      <t>ジンソク</t>
    </rPh>
    <rPh sb="85" eb="87">
      <t>テキセツ</t>
    </rPh>
    <rPh sb="88" eb="90">
      <t>ジッシ</t>
    </rPh>
    <rPh sb="99" eb="100">
      <t>フ</t>
    </rPh>
    <rPh sb="103" eb="105">
      <t>コンゴ</t>
    </rPh>
    <rPh sb="108" eb="111">
      <t>ケイゾクテキ</t>
    </rPh>
    <rPh sb="112" eb="115">
      <t>コウエンカイ</t>
    </rPh>
    <rPh sb="116" eb="118">
      <t>カイサイ</t>
    </rPh>
    <rPh sb="120" eb="122">
      <t>サンギョウ</t>
    </rPh>
    <rPh sb="122" eb="125">
      <t>ハイキブツ</t>
    </rPh>
    <rPh sb="125" eb="127">
      <t>ショリ</t>
    </rPh>
    <rPh sb="127" eb="129">
      <t>ギョウカイ</t>
    </rPh>
    <rPh sb="132" eb="135">
      <t>ボウリョクダン</t>
    </rPh>
    <rPh sb="135" eb="137">
      <t>ハイジョ</t>
    </rPh>
    <rPh sb="138" eb="140">
      <t>キウン</t>
    </rPh>
    <rPh sb="141" eb="142">
      <t>サラ</t>
    </rPh>
    <rPh sb="143" eb="144">
      <t>タカ</t>
    </rPh>
    <rPh sb="148" eb="150">
      <t>テッテイ</t>
    </rPh>
    <rPh sb="150" eb="151">
      <t>テキ</t>
    </rPh>
    <rPh sb="152" eb="154">
      <t>ハイジョ</t>
    </rPh>
    <rPh sb="157" eb="159">
      <t>ケンゼン</t>
    </rPh>
    <rPh sb="166" eb="168">
      <t>サンギョウ</t>
    </rPh>
    <rPh sb="168" eb="171">
      <t>ハイキブツ</t>
    </rPh>
    <rPh sb="171" eb="174">
      <t>ショリギョウ</t>
    </rPh>
    <rPh sb="174" eb="175">
      <t>カイ</t>
    </rPh>
    <rPh sb="176" eb="178">
      <t>コウチク</t>
    </rPh>
    <rPh sb="179" eb="180">
      <t>ハカ</t>
    </rPh>
    <rPh sb="181" eb="183">
      <t>ヒツヨウ</t>
    </rPh>
    <phoneticPr fontId="5"/>
  </si>
  <si>
    <t>本事業は、平成２２年１２月開催の犯罪対策閣僚会議において、「企業指針」の更なる普及啓発をはじめとする企業活動からの暴力団排除について、迅速かつ適切に実施するとされ、また、全ての都道府県で暴力団排除条例が施行されるなど暴力団は排除の機運が高まっていることを受け、講演会を継続的に開催して産業廃棄物処理業界からの暴力団排除の気運を更に高め、その徹底的な排除による健全かつクリーンな産業廃棄物処理業界の構築を図るものである。本事業においては、産業廃棄物処理業者等を対象として実施する講演会と企業指針の認知度調査を行う。</t>
    <rPh sb="130" eb="133">
      <t>コウエンカイ</t>
    </rPh>
    <rPh sb="163" eb="164">
      <t>サラ</t>
    </rPh>
    <rPh sb="209" eb="210">
      <t>ホン</t>
    </rPh>
    <rPh sb="210" eb="212">
      <t>ジギョウ</t>
    </rPh>
    <rPh sb="218" eb="220">
      <t>サンギョウ</t>
    </rPh>
    <rPh sb="220" eb="223">
      <t>ハイキブツ</t>
    </rPh>
    <rPh sb="223" eb="225">
      <t>ショリ</t>
    </rPh>
    <rPh sb="225" eb="227">
      <t>ギョウシャ</t>
    </rPh>
    <rPh sb="227" eb="228">
      <t>トウ</t>
    </rPh>
    <rPh sb="229" eb="231">
      <t>タイショウ</t>
    </rPh>
    <rPh sb="234" eb="236">
      <t>ジッシ</t>
    </rPh>
    <rPh sb="238" eb="241">
      <t>コウエンカイ</t>
    </rPh>
    <rPh sb="242" eb="244">
      <t>キギョウ</t>
    </rPh>
    <rPh sb="244" eb="246">
      <t>シシン</t>
    </rPh>
    <rPh sb="247" eb="250">
      <t>ニンチド</t>
    </rPh>
    <rPh sb="250" eb="252">
      <t>チョウサ</t>
    </rPh>
    <rPh sb="253" eb="254">
      <t>オコナ</t>
    </rPh>
    <phoneticPr fontId="5"/>
  </si>
  <si>
    <t>X：講演会参加経費／Y：講演会参加数</t>
    <rPh sb="2" eb="5">
      <t>コウエンカイ</t>
    </rPh>
    <rPh sb="12" eb="15">
      <t>コウエンカイ</t>
    </rPh>
    <phoneticPr fontId="5"/>
  </si>
  <si>
    <t>134</t>
    <phoneticPr fontId="5"/>
  </si>
  <si>
    <t>125</t>
    <phoneticPr fontId="5"/>
  </si>
  <si>
    <t>133</t>
    <phoneticPr fontId="5"/>
  </si>
  <si>
    <t>169</t>
    <phoneticPr fontId="5"/>
  </si>
  <si>
    <t>168</t>
    <phoneticPr fontId="5"/>
  </si>
  <si>
    <t>170</t>
    <phoneticPr fontId="5"/>
  </si>
  <si>
    <t>161</t>
    <phoneticPr fontId="5"/>
  </si>
  <si>
    <t>174</t>
    <phoneticPr fontId="5"/>
  </si>
  <si>
    <t>環境省</t>
  </si>
  <si>
    <t>A.（株）ディーワークス</t>
    <rPh sb="2" eb="5">
      <t>カブ</t>
    </rPh>
    <phoneticPr fontId="5"/>
  </si>
  <si>
    <t>人件費</t>
    <rPh sb="0" eb="3">
      <t>ジンケンヒ</t>
    </rPh>
    <phoneticPr fontId="5"/>
  </si>
  <si>
    <t>講演会準備運営、アンケート集計等</t>
    <rPh sb="0" eb="3">
      <t>コウエンカイ</t>
    </rPh>
    <rPh sb="3" eb="5">
      <t>ジュンビ</t>
    </rPh>
    <rPh sb="5" eb="7">
      <t>ウンエイ</t>
    </rPh>
    <rPh sb="13" eb="15">
      <t>シュウケイ</t>
    </rPh>
    <rPh sb="15" eb="16">
      <t>トウ</t>
    </rPh>
    <phoneticPr fontId="5"/>
  </si>
  <si>
    <t>謝金・機材費等</t>
    <rPh sb="0" eb="2">
      <t>シャキン</t>
    </rPh>
    <rPh sb="3" eb="6">
      <t>キザイヒ</t>
    </rPh>
    <rPh sb="6" eb="7">
      <t>トウ</t>
    </rPh>
    <phoneticPr fontId="5"/>
  </si>
  <si>
    <t>講師謝金、旅費、機材費、消費税等</t>
    <rPh sb="0" eb="2">
      <t>コウシ</t>
    </rPh>
    <rPh sb="2" eb="4">
      <t>シャキン</t>
    </rPh>
    <rPh sb="5" eb="7">
      <t>リョヒ</t>
    </rPh>
    <rPh sb="8" eb="11">
      <t>キザイヒ</t>
    </rPh>
    <rPh sb="12" eb="15">
      <t>ショウヒゼイ</t>
    </rPh>
    <rPh sb="15" eb="16">
      <t>トウ</t>
    </rPh>
    <phoneticPr fontId="5"/>
  </si>
  <si>
    <t>（株）ディーワークス</t>
    <rPh sb="0" eb="3">
      <t>カブ</t>
    </rPh>
    <phoneticPr fontId="5"/>
  </si>
  <si>
    <t>平成30年度産業廃棄物処理業への暴力団介入防止のための講演会等業務</t>
    <rPh sb="0" eb="2">
      <t>ヘイセイ</t>
    </rPh>
    <rPh sb="4" eb="6">
      <t>ネンド</t>
    </rPh>
    <rPh sb="6" eb="8">
      <t>サンギョウ</t>
    </rPh>
    <rPh sb="8" eb="11">
      <t>ハイキブツ</t>
    </rPh>
    <rPh sb="11" eb="14">
      <t>ショリギョウ</t>
    </rPh>
    <rPh sb="16" eb="19">
      <t>ボウリョクダン</t>
    </rPh>
    <rPh sb="19" eb="21">
      <t>カイニュウ</t>
    </rPh>
    <rPh sb="21" eb="23">
      <t>ボウシ</t>
    </rPh>
    <rPh sb="27" eb="30">
      <t>コウエンカイ</t>
    </rPh>
    <rPh sb="30" eb="31">
      <t>トウ</t>
    </rPh>
    <rPh sb="31" eb="33">
      <t>ギョウム</t>
    </rPh>
    <phoneticPr fontId="5"/>
  </si>
  <si>
    <t>-</t>
    <phoneticPr fontId="5"/>
  </si>
  <si>
    <t>産業廃棄物処理業界からの暴力団排除に必要最低限な使途に限定している。</t>
    <rPh sb="0" eb="2">
      <t>サンギョウ</t>
    </rPh>
    <rPh sb="2" eb="5">
      <t>ハイキブツ</t>
    </rPh>
    <rPh sb="5" eb="7">
      <t>ショリ</t>
    </rPh>
    <rPh sb="7" eb="9">
      <t>ギョウカイ</t>
    </rPh>
    <rPh sb="12" eb="15">
      <t>ボウリョクダン</t>
    </rPh>
    <rPh sb="15" eb="17">
      <t>ハイジョ</t>
    </rPh>
    <rPh sb="18" eb="20">
      <t>ヒツヨウ</t>
    </rPh>
    <rPh sb="20" eb="22">
      <t>サイテイ</t>
    </rPh>
    <rPh sb="24" eb="26">
      <t>シト</t>
    </rPh>
    <rPh sb="27" eb="29">
      <t>ゲンテイ</t>
    </rPh>
    <phoneticPr fontId="5"/>
  </si>
  <si>
    <t>972,000/92</t>
    <phoneticPr fontId="5"/>
  </si>
  <si>
    <t>産業廃棄物処理業からの暴力団排除対策推進事業費</t>
    <rPh sb="22" eb="23">
      <t>ヒ</t>
    </rPh>
    <phoneticPr fontId="5"/>
  </si>
  <si>
    <t>-</t>
    <phoneticPr fontId="5"/>
  </si>
  <si>
    <t>△</t>
  </si>
  <si>
    <t>参加数を増やすことにより単位当たりコストを減らす余地があると思われるため、講演会の広報に努める。</t>
    <rPh sb="0" eb="2">
      <t>サンカ</t>
    </rPh>
    <rPh sb="2" eb="3">
      <t>スウ</t>
    </rPh>
    <rPh sb="4" eb="5">
      <t>フ</t>
    </rPh>
    <rPh sb="12" eb="14">
      <t>タンイ</t>
    </rPh>
    <rPh sb="14" eb="15">
      <t>ア</t>
    </rPh>
    <rPh sb="21" eb="22">
      <t>ヘ</t>
    </rPh>
    <rPh sb="24" eb="26">
      <t>ヨチ</t>
    </rPh>
    <rPh sb="30" eb="31">
      <t>オモ</t>
    </rPh>
    <rPh sb="37" eb="40">
      <t>コウエンカイ</t>
    </rPh>
    <rPh sb="41" eb="43">
      <t>コウホウ</t>
    </rPh>
    <rPh sb="44" eb="45">
      <t>ツト</t>
    </rPh>
    <phoneticPr fontId="5"/>
  </si>
  <si>
    <t>外部有識者点検対象外</t>
    <phoneticPr fontId="5"/>
  </si>
  <si>
    <t>事業者や自治体職員を対象に実施する講習会については参加者数の実績を踏まえ、適切な規模への見直しやSNSや動画の発信などの代替手段についても検討し、より効率的・経済的な事業実施に努めること。</t>
    <phoneticPr fontId="5"/>
  </si>
  <si>
    <t>引き続き、効率的・経済的な事業実施に努める。</t>
    <rPh sb="0" eb="1">
      <t>ヒ</t>
    </rPh>
    <rPh sb="2" eb="3">
      <t>ツヅ</t>
    </rPh>
    <rPh sb="5" eb="8">
      <t>コウリツテキ</t>
    </rPh>
    <rPh sb="9" eb="12">
      <t>ケイザイテキ</t>
    </rPh>
    <rPh sb="13" eb="15">
      <t>ジギョウ</t>
    </rPh>
    <rPh sb="15" eb="17">
      <t>ジッシ</t>
    </rPh>
    <rPh sb="18" eb="19">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</si>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</sst>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52916</xdr:colOff>
      <xdr:row>741</xdr:row>
      <xdr:rowOff>63499</xdr:rowOff>
    </xdr:from>
    <xdr:to>
      <xdr:col>37</xdr:col>
      <xdr:colOff>71964</xdr:colOff>
      <xdr:row>742</xdr:row>
      <xdr:rowOff>282573</xdr:rowOff>
    </xdr:to>
    <xdr:sp macro="" textlink="">
      <xdr:nvSpPr>
        <xdr:cNvPr id="3" name="正方形/長方形 2"/>
        <xdr:cNvSpPr/>
      </xdr:nvSpPr>
      <xdr:spPr>
        <a:xfrm>
          <a:off x="3291416" y="38152916"/>
          <a:ext cx="3437465" cy="5789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t>2</a:t>
          </a:r>
          <a:r>
            <a:rPr kumimoji="1" lang="ja-JP" altLang="en-US" sz="1100"/>
            <a:t>百万円</a:t>
          </a:r>
        </a:p>
      </xdr:txBody>
    </xdr:sp>
    <xdr:clientData/>
  </xdr:twoCellAnchor>
  <xdr:twoCellAnchor>
    <xdr:from>
      <xdr:col>18</xdr:col>
      <xdr:colOff>69849</xdr:colOff>
      <xdr:row>743</xdr:row>
      <xdr:rowOff>52915</xdr:rowOff>
    </xdr:from>
    <xdr:to>
      <xdr:col>19</xdr:col>
      <xdr:colOff>53844</xdr:colOff>
      <xdr:row>744</xdr:row>
      <xdr:rowOff>209020</xdr:rowOff>
    </xdr:to>
    <xdr:sp macro="" textlink="">
      <xdr:nvSpPr>
        <xdr:cNvPr id="4" name="左中かっこ 3"/>
        <xdr:cNvSpPr/>
      </xdr:nvSpPr>
      <xdr:spPr>
        <a:xfrm>
          <a:off x="3308349" y="38861998"/>
          <a:ext cx="163912" cy="50535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52915</xdr:colOff>
      <xdr:row>743</xdr:row>
      <xdr:rowOff>52915</xdr:rowOff>
    </xdr:from>
    <xdr:to>
      <xdr:col>35</xdr:col>
      <xdr:colOff>124209</xdr:colOff>
      <xdr:row>745</xdr:row>
      <xdr:rowOff>142874</xdr:rowOff>
    </xdr:to>
    <xdr:sp macro="" textlink="">
      <xdr:nvSpPr>
        <xdr:cNvPr id="5" name="正方形/長方形 4"/>
        <xdr:cNvSpPr/>
      </xdr:nvSpPr>
      <xdr:spPr>
        <a:xfrm>
          <a:off x="3471332" y="38861998"/>
          <a:ext cx="2949960" cy="799043"/>
        </a:xfrm>
        <a:prstGeom prst="rect">
          <a:avLst/>
        </a:prstGeom>
        <a:solidFill>
          <a:schemeClr val="bg1"/>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本事業が滞りなく確実かつ効果的に実施され、</a:t>
          </a:r>
          <a:endParaRPr kumimoji="1" lang="en-US" altLang="ja-JP" sz="1100">
            <a:solidFill>
              <a:schemeClr val="tx1"/>
            </a:solidFill>
          </a:endParaRPr>
        </a:p>
        <a:p>
          <a:pPr algn="l"/>
          <a:r>
            <a:rPr kumimoji="1" lang="ja-JP" altLang="en-US" sz="1100">
              <a:solidFill>
                <a:schemeClr val="tx1"/>
              </a:solidFill>
            </a:rPr>
            <a:t>実行が上がるよう請負者を管理・監督</a:t>
          </a:r>
        </a:p>
      </xdr:txBody>
    </xdr:sp>
    <xdr:clientData/>
  </xdr:twoCellAnchor>
  <xdr:twoCellAnchor>
    <xdr:from>
      <xdr:col>36</xdr:col>
      <xdr:colOff>52916</xdr:colOff>
      <xdr:row>743</xdr:row>
      <xdr:rowOff>52915</xdr:rowOff>
    </xdr:from>
    <xdr:to>
      <xdr:col>37</xdr:col>
      <xdr:colOff>27297</xdr:colOff>
      <xdr:row>744</xdr:row>
      <xdr:rowOff>192087</xdr:rowOff>
    </xdr:to>
    <xdr:sp macro="" textlink="">
      <xdr:nvSpPr>
        <xdr:cNvPr id="6" name="右中かっこ 5"/>
        <xdr:cNvSpPr/>
      </xdr:nvSpPr>
      <xdr:spPr>
        <a:xfrm>
          <a:off x="6529916" y="38861998"/>
          <a:ext cx="154298" cy="488422"/>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126999</xdr:colOff>
      <xdr:row>745</xdr:row>
      <xdr:rowOff>285748</xdr:rowOff>
    </xdr:from>
    <xdr:to>
      <xdr:col>29</xdr:col>
      <xdr:colOff>75056</xdr:colOff>
      <xdr:row>747</xdr:row>
      <xdr:rowOff>181722</xdr:rowOff>
    </xdr:to>
    <xdr:sp macro="" textlink="">
      <xdr:nvSpPr>
        <xdr:cNvPr id="7" name="下矢印 6"/>
        <xdr:cNvSpPr/>
      </xdr:nvSpPr>
      <xdr:spPr>
        <a:xfrm>
          <a:off x="4804832" y="39803915"/>
          <a:ext cx="487807" cy="605057"/>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141819</xdr:colOff>
      <xdr:row>748</xdr:row>
      <xdr:rowOff>85193</xdr:rowOff>
    </xdr:from>
    <xdr:to>
      <xdr:col>36</xdr:col>
      <xdr:colOff>20255</xdr:colOff>
      <xdr:row>748</xdr:row>
      <xdr:rowOff>342079</xdr:rowOff>
    </xdr:to>
    <xdr:sp macro="" textlink="">
      <xdr:nvSpPr>
        <xdr:cNvPr id="9" name="正方形/長方形 8"/>
        <xdr:cNvSpPr/>
      </xdr:nvSpPr>
      <xdr:spPr>
        <a:xfrm>
          <a:off x="3560236" y="40672276"/>
          <a:ext cx="2937019" cy="256886"/>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一般競争契約（最低価格）</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18</xdr:col>
      <xdr:colOff>48675</xdr:colOff>
      <xdr:row>748</xdr:row>
      <xdr:rowOff>356123</xdr:rowOff>
    </xdr:from>
    <xdr:to>
      <xdr:col>37</xdr:col>
      <xdr:colOff>93125</xdr:colOff>
      <xdr:row>750</xdr:row>
      <xdr:rowOff>156098</xdr:rowOff>
    </xdr:to>
    <xdr:sp macro="" textlink="">
      <xdr:nvSpPr>
        <xdr:cNvPr id="10" name="正方形/長方形 9"/>
        <xdr:cNvSpPr/>
      </xdr:nvSpPr>
      <xdr:spPr>
        <a:xfrm>
          <a:off x="3287175" y="40943206"/>
          <a:ext cx="3462867" cy="51964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（株）ディーワークス</a:t>
          </a:r>
          <a:endParaRPr kumimoji="1" lang="en-US" altLang="ja-JP" sz="1100"/>
        </a:p>
        <a:p>
          <a:pPr algn="ctr"/>
          <a:r>
            <a:rPr kumimoji="1" lang="ja-JP" altLang="en-US" sz="1100"/>
            <a:t>２百万円</a:t>
          </a:r>
        </a:p>
      </xdr:txBody>
    </xdr:sp>
    <xdr:clientData/>
  </xdr:twoCellAnchor>
  <xdr:twoCellAnchor>
    <xdr:from>
      <xdr:col>18</xdr:col>
      <xdr:colOff>31751</xdr:colOff>
      <xdr:row>750</xdr:row>
      <xdr:rowOff>195251</xdr:rowOff>
    </xdr:from>
    <xdr:to>
      <xdr:col>18</xdr:col>
      <xdr:colOff>169333</xdr:colOff>
      <xdr:row>753</xdr:row>
      <xdr:rowOff>158749</xdr:rowOff>
    </xdr:to>
    <xdr:sp macro="" textlink="">
      <xdr:nvSpPr>
        <xdr:cNvPr id="11" name="左中かっこ 15"/>
        <xdr:cNvSpPr>
          <a:spLocks/>
        </xdr:cNvSpPr>
      </xdr:nvSpPr>
      <xdr:spPr bwMode="auto">
        <a:xfrm>
          <a:off x="3270251" y="41502001"/>
          <a:ext cx="137582" cy="1032415"/>
        </a:xfrm>
        <a:prstGeom prst="leftBrace">
          <a:avLst>
            <a:gd name="adj1" fmla="val 7959"/>
            <a:gd name="adj2" fmla="val 50000"/>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124887</xdr:colOff>
      <xdr:row>750</xdr:row>
      <xdr:rowOff>195251</xdr:rowOff>
    </xdr:from>
    <xdr:to>
      <xdr:col>37</xdr:col>
      <xdr:colOff>148165</xdr:colOff>
      <xdr:row>753</xdr:row>
      <xdr:rowOff>179915</xdr:rowOff>
    </xdr:to>
    <xdr:sp macro="" textlink="">
      <xdr:nvSpPr>
        <xdr:cNvPr id="12" name="右中かっこ 18"/>
        <xdr:cNvSpPr>
          <a:spLocks/>
        </xdr:cNvSpPr>
      </xdr:nvSpPr>
      <xdr:spPr bwMode="auto">
        <a:xfrm>
          <a:off x="6601887" y="41502001"/>
          <a:ext cx="203195" cy="1053581"/>
        </a:xfrm>
        <a:prstGeom prst="rightBrace">
          <a:avLst>
            <a:gd name="adj1" fmla="val 7959"/>
            <a:gd name="adj2" fmla="val 50000"/>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133353</xdr:colOff>
      <xdr:row>750</xdr:row>
      <xdr:rowOff>178330</xdr:rowOff>
    </xdr:from>
    <xdr:to>
      <xdr:col>36</xdr:col>
      <xdr:colOff>50131</xdr:colOff>
      <xdr:row>752</xdr:row>
      <xdr:rowOff>171131</xdr:rowOff>
    </xdr:to>
    <xdr:sp macro="" textlink="">
      <xdr:nvSpPr>
        <xdr:cNvPr id="13" name="正方形/長方形 12"/>
        <xdr:cNvSpPr/>
      </xdr:nvSpPr>
      <xdr:spPr>
        <a:xfrm>
          <a:off x="3551770" y="41485080"/>
          <a:ext cx="2975361" cy="712468"/>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産業廃棄物の処理業者及び行政担当者を対象とした暴力団排除対策に係る講演会を開催</a:t>
          </a:r>
        </a:p>
      </xdr:txBody>
    </xdr:sp>
    <xdr:clientData/>
  </xdr:twoCellAnchor>
  <xdr:twoCellAnchor>
    <xdr:from>
      <xdr:col>19</xdr:col>
      <xdr:colOff>84666</xdr:colOff>
      <xdr:row>751</xdr:row>
      <xdr:rowOff>296334</xdr:rowOff>
    </xdr:from>
    <xdr:to>
      <xdr:col>36</xdr:col>
      <xdr:colOff>1444</xdr:colOff>
      <xdr:row>753</xdr:row>
      <xdr:rowOff>298130</xdr:rowOff>
    </xdr:to>
    <xdr:sp macro="" textlink="">
      <xdr:nvSpPr>
        <xdr:cNvPr id="19" name="正方形/長方形 18"/>
        <xdr:cNvSpPr/>
      </xdr:nvSpPr>
      <xdr:spPr>
        <a:xfrm>
          <a:off x="3503083" y="41962917"/>
          <a:ext cx="2975361" cy="710880"/>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産業廃棄物の処理業界における「反社会的勢力による被害を防止するための企業指針」の認知度に係る調査を実施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168</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541</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552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481</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482</v>
      </c>
      <c r="AF5" s="703"/>
      <c r="AG5" s="703"/>
      <c r="AH5" s="703"/>
      <c r="AI5" s="703"/>
      <c r="AJ5" s="703"/>
      <c r="AK5" s="703"/>
      <c r="AL5" s="703"/>
      <c r="AM5" s="703"/>
      <c r="AN5" s="703"/>
      <c r="AO5" s="703"/>
      <c r="AP5" s="704"/>
      <c r="AQ5" s="705" t="s">
        <v>483</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484</v>
      </c>
      <c r="H7" s="816"/>
      <c r="I7" s="816"/>
      <c r="J7" s="816"/>
      <c r="K7" s="816"/>
      <c r="L7" s="816"/>
      <c r="M7" s="816"/>
      <c r="N7" s="816"/>
      <c r="O7" s="816"/>
      <c r="P7" s="816"/>
      <c r="Q7" s="816"/>
      <c r="R7" s="816"/>
      <c r="S7" s="816"/>
      <c r="T7" s="816"/>
      <c r="U7" s="816"/>
      <c r="V7" s="816"/>
      <c r="W7" s="816"/>
      <c r="X7" s="817"/>
      <c r="Y7" s="381" t="s">
        <v>434</v>
      </c>
      <c r="Z7" s="282"/>
      <c r="AA7" s="282"/>
      <c r="AB7" s="282"/>
      <c r="AC7" s="282"/>
      <c r="AD7" s="382"/>
      <c r="AE7" s="369" t="s">
        <v>485</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515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531</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4</v>
      </c>
      <c r="Q13" s="95"/>
      <c r="R13" s="95"/>
      <c r="S13" s="95"/>
      <c r="T13" s="95"/>
      <c r="U13" s="95"/>
      <c r="V13" s="96"/>
      <c r="W13" s="94">
        <v>3</v>
      </c>
      <c r="X13" s="95"/>
      <c r="Y13" s="95"/>
      <c r="Z13" s="95"/>
      <c r="AA13" s="95"/>
      <c r="AB13" s="95"/>
      <c r="AC13" s="96"/>
      <c r="AD13" s="94">
        <v>2</v>
      </c>
      <c r="AE13" s="95"/>
      <c r="AF13" s="95"/>
      <c r="AG13" s="95"/>
      <c r="AH13" s="95"/>
      <c r="AI13" s="95"/>
      <c r="AJ13" s="96"/>
      <c r="AK13" s="94">
        <v>2</v>
      </c>
      <c r="AL13" s="95"/>
      <c r="AM13" s="95"/>
      <c r="AN13" s="95"/>
      <c r="AO13" s="95"/>
      <c r="AP13" s="95"/>
      <c r="AQ13" s="96"/>
      <c r="AR13" s="91">
        <v>2</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486</v>
      </c>
      <c r="Q14" s="95"/>
      <c r="R14" s="95"/>
      <c r="S14" s="95"/>
      <c r="T14" s="95"/>
      <c r="U14" s="95"/>
      <c r="V14" s="96"/>
      <c r="W14" s="94" t="s">
        <v>486</v>
      </c>
      <c r="X14" s="95"/>
      <c r="Y14" s="95"/>
      <c r="Z14" s="95"/>
      <c r="AA14" s="95"/>
      <c r="AB14" s="95"/>
      <c r="AC14" s="96"/>
      <c r="AD14" s="94" t="s">
        <v>487</v>
      </c>
      <c r="AE14" s="95"/>
      <c r="AF14" s="95"/>
      <c r="AG14" s="95"/>
      <c r="AH14" s="95"/>
      <c r="AI14" s="95"/>
      <c r="AJ14" s="96"/>
      <c r="AK14" s="94" t="s">
        <v>559</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487</v>
      </c>
      <c r="Q15" s="95"/>
      <c r="R15" s="95"/>
      <c r="S15" s="95"/>
      <c r="T15" s="95"/>
      <c r="U15" s="95"/>
      <c r="V15" s="96"/>
      <c r="W15" s="94" t="s">
        <v>488</v>
      </c>
      <c r="X15" s="95"/>
      <c r="Y15" s="95"/>
      <c r="Z15" s="95"/>
      <c r="AA15" s="95"/>
      <c r="AB15" s="95"/>
      <c r="AC15" s="96"/>
      <c r="AD15" s="94" t="s">
        <v>486</v>
      </c>
      <c r="AE15" s="95"/>
      <c r="AF15" s="95"/>
      <c r="AG15" s="95"/>
      <c r="AH15" s="95"/>
      <c r="AI15" s="95"/>
      <c r="AJ15" s="96"/>
      <c r="AK15" s="94" t="s">
        <v>489</v>
      </c>
      <c r="AL15" s="95"/>
      <c r="AM15" s="95"/>
      <c r="AN15" s="95"/>
      <c r="AO15" s="95"/>
      <c r="AP15" s="95"/>
      <c r="AQ15" s="96"/>
      <c r="AR15" s="94" t="s">
        <v>560</v>
      </c>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486</v>
      </c>
      <c r="Q16" s="95"/>
      <c r="R16" s="95"/>
      <c r="S16" s="95"/>
      <c r="T16" s="95"/>
      <c r="U16" s="95"/>
      <c r="V16" s="96"/>
      <c r="W16" s="94" t="s">
        <v>486</v>
      </c>
      <c r="X16" s="95"/>
      <c r="Y16" s="95"/>
      <c r="Z16" s="95"/>
      <c r="AA16" s="95"/>
      <c r="AB16" s="95"/>
      <c r="AC16" s="96"/>
      <c r="AD16" s="94" t="s">
        <v>486</v>
      </c>
      <c r="AE16" s="95"/>
      <c r="AF16" s="95"/>
      <c r="AG16" s="95"/>
      <c r="AH16" s="95"/>
      <c r="AI16" s="95"/>
      <c r="AJ16" s="96"/>
      <c r="AK16" s="94" t="s">
        <v>489</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486</v>
      </c>
      <c r="Q17" s="95"/>
      <c r="R17" s="95"/>
      <c r="S17" s="95"/>
      <c r="T17" s="95"/>
      <c r="U17" s="95"/>
      <c r="V17" s="96"/>
      <c r="W17" s="94" t="s">
        <v>487</v>
      </c>
      <c r="X17" s="95"/>
      <c r="Y17" s="95"/>
      <c r="Z17" s="95"/>
      <c r="AA17" s="95"/>
      <c r="AB17" s="95"/>
      <c r="AC17" s="96"/>
      <c r="AD17" s="94" t="s">
        <v>486</v>
      </c>
      <c r="AE17" s="95"/>
      <c r="AF17" s="95"/>
      <c r="AG17" s="95"/>
      <c r="AH17" s="95"/>
      <c r="AI17" s="95"/>
      <c r="AJ17" s="96"/>
      <c r="AK17" s="94" t="s">
        <v>486</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4</v>
      </c>
      <c r="Q18" s="101"/>
      <c r="R18" s="101"/>
      <c r="S18" s="101"/>
      <c r="T18" s="101"/>
      <c r="U18" s="101"/>
      <c r="V18" s="102"/>
      <c r="W18" s="100">
        <f>SUM(W13:AC17)</f>
        <v>3</v>
      </c>
      <c r="X18" s="101"/>
      <c r="Y18" s="101"/>
      <c r="Z18" s="101"/>
      <c r="AA18" s="101"/>
      <c r="AB18" s="101"/>
      <c r="AC18" s="102"/>
      <c r="AD18" s="100">
        <f>SUM(AD13:AJ17)</f>
        <v>2</v>
      </c>
      <c r="AE18" s="101"/>
      <c r="AF18" s="101"/>
      <c r="AG18" s="101"/>
      <c r="AH18" s="101"/>
      <c r="AI18" s="101"/>
      <c r="AJ18" s="102"/>
      <c r="AK18" s="100">
        <f>SUM(AK13:AQ17)</f>
        <v>2</v>
      </c>
      <c r="AL18" s="101"/>
      <c r="AM18" s="101"/>
      <c r="AN18" s="101"/>
      <c r="AO18" s="101"/>
      <c r="AP18" s="101"/>
      <c r="AQ18" s="102"/>
      <c r="AR18" s="100">
        <f>SUM(AR13:AX17)</f>
        <v>2</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3</v>
      </c>
      <c r="Q19" s="95"/>
      <c r="R19" s="95"/>
      <c r="S19" s="95"/>
      <c r="T19" s="95"/>
      <c r="U19" s="95"/>
      <c r="V19" s="96"/>
      <c r="W19" s="94">
        <v>2</v>
      </c>
      <c r="X19" s="95"/>
      <c r="Y19" s="95"/>
      <c r="Z19" s="95"/>
      <c r="AA19" s="95"/>
      <c r="AB19" s="95"/>
      <c r="AC19" s="96"/>
      <c r="AD19" s="94">
        <v>2</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0.75</v>
      </c>
      <c r="Q20" s="525"/>
      <c r="R20" s="525"/>
      <c r="S20" s="525"/>
      <c r="T20" s="525"/>
      <c r="U20" s="525"/>
      <c r="V20" s="525"/>
      <c r="W20" s="525">
        <f t="shared" ref="W20" si="0">IF(W18=0, "-", SUM(W19)/W18)</f>
        <v>0.66666666666666663</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f>IF(P19=0, "-", SUM(P19)/SUM(P13,P14))</f>
        <v>0.75</v>
      </c>
      <c r="Q21" s="525"/>
      <c r="R21" s="525"/>
      <c r="S21" s="525"/>
      <c r="T21" s="525"/>
      <c r="U21" s="525"/>
      <c r="V21" s="525"/>
      <c r="W21" s="525">
        <f t="shared" ref="W21" si="2">IF(W19=0, "-", SUM(W19)/SUM(W13,W14))</f>
        <v>0.66666666666666663</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490</v>
      </c>
      <c r="H23" s="173"/>
      <c r="I23" s="173"/>
      <c r="J23" s="173"/>
      <c r="K23" s="173"/>
      <c r="L23" s="173"/>
      <c r="M23" s="173"/>
      <c r="N23" s="173"/>
      <c r="O23" s="174"/>
      <c r="P23" s="91">
        <v>2</v>
      </c>
      <c r="Q23" s="92"/>
      <c r="R23" s="92"/>
      <c r="S23" s="92"/>
      <c r="T23" s="92"/>
      <c r="U23" s="92"/>
      <c r="V23" s="93"/>
      <c r="W23" s="91">
        <v>2</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2</v>
      </c>
      <c r="Q29" s="95"/>
      <c r="R29" s="95"/>
      <c r="S29" s="95"/>
      <c r="T29" s="95"/>
      <c r="U29" s="95"/>
      <c r="V29" s="96"/>
      <c r="W29" s="213">
        <f>AR13</f>
        <v>2</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35</v>
      </c>
      <c r="AR31" s="122"/>
      <c r="AS31" s="123" t="s">
        <v>307</v>
      </c>
      <c r="AT31" s="158"/>
      <c r="AU31" s="257" t="s">
        <v>493</v>
      </c>
      <c r="AV31" s="257"/>
      <c r="AW31" s="365" t="s">
        <v>296</v>
      </c>
      <c r="AX31" s="366"/>
    </row>
    <row r="32" spans="1:50" ht="23.25" customHeight="1" x14ac:dyDescent="0.15">
      <c r="A32" s="501"/>
      <c r="B32" s="499"/>
      <c r="C32" s="499"/>
      <c r="D32" s="499"/>
      <c r="E32" s="499"/>
      <c r="F32" s="500"/>
      <c r="G32" s="526" t="s">
        <v>491</v>
      </c>
      <c r="H32" s="527"/>
      <c r="I32" s="527"/>
      <c r="J32" s="527"/>
      <c r="K32" s="527"/>
      <c r="L32" s="527"/>
      <c r="M32" s="527"/>
      <c r="N32" s="527"/>
      <c r="O32" s="528"/>
      <c r="P32" s="147" t="s">
        <v>492</v>
      </c>
      <c r="Q32" s="147"/>
      <c r="R32" s="147"/>
      <c r="S32" s="147"/>
      <c r="T32" s="147"/>
      <c r="U32" s="147"/>
      <c r="V32" s="147"/>
      <c r="W32" s="147"/>
      <c r="X32" s="217"/>
      <c r="Y32" s="324" t="s">
        <v>12</v>
      </c>
      <c r="Z32" s="535"/>
      <c r="AA32" s="536"/>
      <c r="AB32" s="537" t="s">
        <v>14</v>
      </c>
      <c r="AC32" s="537"/>
      <c r="AD32" s="537"/>
      <c r="AE32" s="350">
        <v>65.5</v>
      </c>
      <c r="AF32" s="351"/>
      <c r="AG32" s="351"/>
      <c r="AH32" s="351"/>
      <c r="AI32" s="350">
        <v>70</v>
      </c>
      <c r="AJ32" s="351"/>
      <c r="AK32" s="351"/>
      <c r="AL32" s="351"/>
      <c r="AM32" s="350">
        <v>72.900000000000006</v>
      </c>
      <c r="AN32" s="351"/>
      <c r="AO32" s="351"/>
      <c r="AP32" s="351"/>
      <c r="AQ32" s="97" t="s">
        <v>486</v>
      </c>
      <c r="AR32" s="98"/>
      <c r="AS32" s="98"/>
      <c r="AT32" s="99"/>
      <c r="AU32" s="351" t="s">
        <v>486</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14</v>
      </c>
      <c r="AC33" s="508"/>
      <c r="AD33" s="508"/>
      <c r="AE33" s="350">
        <v>80</v>
      </c>
      <c r="AF33" s="351"/>
      <c r="AG33" s="351"/>
      <c r="AH33" s="351"/>
      <c r="AI33" s="350">
        <v>80</v>
      </c>
      <c r="AJ33" s="351"/>
      <c r="AK33" s="351"/>
      <c r="AL33" s="351"/>
      <c r="AM33" s="350">
        <v>80</v>
      </c>
      <c r="AN33" s="351"/>
      <c r="AO33" s="351"/>
      <c r="AP33" s="351"/>
      <c r="AQ33" s="97">
        <v>80</v>
      </c>
      <c r="AR33" s="98"/>
      <c r="AS33" s="98"/>
      <c r="AT33" s="99"/>
      <c r="AU33" s="351" t="s">
        <v>488</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81.900000000000006</v>
      </c>
      <c r="AF34" s="351"/>
      <c r="AG34" s="351"/>
      <c r="AH34" s="351"/>
      <c r="AI34" s="350">
        <v>87.5</v>
      </c>
      <c r="AJ34" s="351"/>
      <c r="AK34" s="351"/>
      <c r="AL34" s="351"/>
      <c r="AM34" s="350">
        <v>91.1</v>
      </c>
      <c r="AN34" s="351"/>
      <c r="AO34" s="351"/>
      <c r="AP34" s="351"/>
      <c r="AQ34" s="97" t="s">
        <v>486</v>
      </c>
      <c r="AR34" s="98"/>
      <c r="AS34" s="98"/>
      <c r="AT34" s="99"/>
      <c r="AU34" s="351" t="s">
        <v>487</v>
      </c>
      <c r="AV34" s="351"/>
      <c r="AW34" s="351"/>
      <c r="AX34" s="353"/>
    </row>
    <row r="35" spans="1:50" ht="23.25" customHeight="1" x14ac:dyDescent="0.15">
      <c r="A35" s="883" t="s">
        <v>424</v>
      </c>
      <c r="B35" s="884"/>
      <c r="C35" s="884"/>
      <c r="D35" s="884"/>
      <c r="E35" s="884"/>
      <c r="F35" s="885"/>
      <c r="G35" s="889" t="s">
        <v>494</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454</v>
      </c>
      <c r="AF65" s="355"/>
      <c r="AG65" s="355"/>
      <c r="AH65" s="356"/>
      <c r="AI65" s="354" t="s">
        <v>451</v>
      </c>
      <c r="AJ65" s="355"/>
      <c r="AK65" s="355"/>
      <c r="AL65" s="356"/>
      <c r="AM65" s="361" t="s">
        <v>446</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427</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thickBot="1" x14ac:dyDescent="0.2">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454</v>
      </c>
      <c r="AF100" s="810"/>
      <c r="AG100" s="810"/>
      <c r="AH100" s="811"/>
      <c r="AI100" s="809" t="s">
        <v>451</v>
      </c>
      <c r="AJ100" s="810"/>
      <c r="AK100" s="810"/>
      <c r="AL100" s="811"/>
      <c r="AM100" s="809" t="s">
        <v>447</v>
      </c>
      <c r="AN100" s="810"/>
      <c r="AO100" s="810"/>
      <c r="AP100" s="811"/>
      <c r="AQ100" s="914" t="s">
        <v>440</v>
      </c>
      <c r="AR100" s="915"/>
      <c r="AS100" s="915"/>
      <c r="AT100" s="916"/>
      <c r="AU100" s="914" t="s">
        <v>437</v>
      </c>
      <c r="AV100" s="915"/>
      <c r="AW100" s="915"/>
      <c r="AX100" s="917"/>
    </row>
    <row r="101" spans="1:60" ht="23.25" customHeight="1" x14ac:dyDescent="0.15">
      <c r="A101" s="477"/>
      <c r="B101" s="478"/>
      <c r="C101" s="478"/>
      <c r="D101" s="478"/>
      <c r="E101" s="478"/>
      <c r="F101" s="479"/>
      <c r="G101" s="147" t="s">
        <v>495</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496</v>
      </c>
      <c r="AC101" s="537"/>
      <c r="AD101" s="537"/>
      <c r="AE101" s="350">
        <v>171</v>
      </c>
      <c r="AF101" s="351"/>
      <c r="AG101" s="351"/>
      <c r="AH101" s="352"/>
      <c r="AI101" s="350">
        <v>105</v>
      </c>
      <c r="AJ101" s="351"/>
      <c r="AK101" s="351"/>
      <c r="AL101" s="352"/>
      <c r="AM101" s="350">
        <v>92</v>
      </c>
      <c r="AN101" s="351"/>
      <c r="AO101" s="351"/>
      <c r="AP101" s="352"/>
      <c r="AQ101" s="350" t="s">
        <v>486</v>
      </c>
      <c r="AR101" s="351"/>
      <c r="AS101" s="351"/>
      <c r="AT101" s="352"/>
      <c r="AU101" s="350" t="s">
        <v>493</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496</v>
      </c>
      <c r="AC102" s="537"/>
      <c r="AD102" s="537"/>
      <c r="AE102" s="344">
        <v>300</v>
      </c>
      <c r="AF102" s="344"/>
      <c r="AG102" s="344"/>
      <c r="AH102" s="344"/>
      <c r="AI102" s="344">
        <v>300</v>
      </c>
      <c r="AJ102" s="344"/>
      <c r="AK102" s="344"/>
      <c r="AL102" s="344"/>
      <c r="AM102" s="344">
        <v>150</v>
      </c>
      <c r="AN102" s="344"/>
      <c r="AO102" s="344"/>
      <c r="AP102" s="344"/>
      <c r="AQ102" s="800">
        <v>150</v>
      </c>
      <c r="AR102" s="801"/>
      <c r="AS102" s="801"/>
      <c r="AT102" s="802"/>
      <c r="AU102" s="800">
        <v>150</v>
      </c>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532</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498</v>
      </c>
      <c r="AC116" s="287"/>
      <c r="AD116" s="288"/>
      <c r="AE116" s="344">
        <v>5002</v>
      </c>
      <c r="AF116" s="344"/>
      <c r="AG116" s="344"/>
      <c r="AH116" s="344"/>
      <c r="AI116" s="344">
        <v>8023</v>
      </c>
      <c r="AJ116" s="344"/>
      <c r="AK116" s="344"/>
      <c r="AL116" s="344"/>
      <c r="AM116" s="344">
        <v>10565</v>
      </c>
      <c r="AN116" s="344"/>
      <c r="AO116" s="344"/>
      <c r="AP116" s="344"/>
      <c r="AQ116" s="350">
        <v>11267</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497</v>
      </c>
      <c r="AC117" s="328"/>
      <c r="AD117" s="329"/>
      <c r="AE117" s="292" t="s">
        <v>499</v>
      </c>
      <c r="AF117" s="292"/>
      <c r="AG117" s="292"/>
      <c r="AH117" s="292"/>
      <c r="AI117" s="292" t="s">
        <v>500</v>
      </c>
      <c r="AJ117" s="292"/>
      <c r="AK117" s="292"/>
      <c r="AL117" s="292"/>
      <c r="AM117" s="292" t="s">
        <v>551</v>
      </c>
      <c r="AN117" s="292"/>
      <c r="AO117" s="292"/>
      <c r="AP117" s="292"/>
      <c r="AQ117" s="292" t="s">
        <v>501</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476</v>
      </c>
      <c r="B130" s="977"/>
      <c r="C130" s="976" t="s">
        <v>310</v>
      </c>
      <c r="D130" s="977"/>
      <c r="E130" s="294" t="s">
        <v>339</v>
      </c>
      <c r="F130" s="295"/>
      <c r="G130" s="296" t="s">
        <v>486</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502</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553</v>
      </c>
      <c r="AR133" s="257"/>
      <c r="AS133" s="123" t="s">
        <v>307</v>
      </c>
      <c r="AT133" s="158"/>
      <c r="AU133" s="122">
        <v>32</v>
      </c>
      <c r="AV133" s="122"/>
      <c r="AW133" s="123" t="s">
        <v>296</v>
      </c>
      <c r="AX133" s="124"/>
    </row>
    <row r="134" spans="1:50" ht="39.75" customHeight="1" x14ac:dyDescent="0.15">
      <c r="A134" s="980"/>
      <c r="B134" s="238"/>
      <c r="C134" s="237"/>
      <c r="D134" s="238"/>
      <c r="E134" s="237"/>
      <c r="F134" s="300"/>
      <c r="G134" s="216" t="s">
        <v>503</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504</v>
      </c>
      <c r="AC134" s="207"/>
      <c r="AD134" s="207"/>
      <c r="AE134" s="252">
        <v>387</v>
      </c>
      <c r="AF134" s="98"/>
      <c r="AG134" s="98"/>
      <c r="AH134" s="98"/>
      <c r="AI134" s="252" t="s">
        <v>505</v>
      </c>
      <c r="AJ134" s="98"/>
      <c r="AK134" s="98"/>
      <c r="AL134" s="98"/>
      <c r="AM134" s="252" t="s">
        <v>486</v>
      </c>
      <c r="AN134" s="98"/>
      <c r="AO134" s="98"/>
      <c r="AP134" s="98"/>
      <c r="AQ134" s="252" t="s">
        <v>553</v>
      </c>
      <c r="AR134" s="98"/>
      <c r="AS134" s="98"/>
      <c r="AT134" s="98"/>
      <c r="AU134" s="252" t="s">
        <v>487</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504</v>
      </c>
      <c r="AC135" s="119"/>
      <c r="AD135" s="119"/>
      <c r="AE135" s="252" t="s">
        <v>553</v>
      </c>
      <c r="AF135" s="98"/>
      <c r="AG135" s="98"/>
      <c r="AH135" s="98"/>
      <c r="AI135" s="252" t="s">
        <v>486</v>
      </c>
      <c r="AJ135" s="98"/>
      <c r="AK135" s="98"/>
      <c r="AL135" s="98"/>
      <c r="AM135" s="252" t="s">
        <v>506</v>
      </c>
      <c r="AN135" s="98"/>
      <c r="AO135" s="98"/>
      <c r="AP135" s="98"/>
      <c r="AQ135" s="252" t="s">
        <v>553</v>
      </c>
      <c r="AR135" s="98"/>
      <c r="AS135" s="98"/>
      <c r="AT135" s="98"/>
      <c r="AU135" s="252">
        <v>390</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600000000000001"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507</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0"/>
      <c r="B430" s="238"/>
      <c r="C430" s="235" t="s">
        <v>472</v>
      </c>
      <c r="D430" s="236"/>
      <c r="E430" s="224" t="s">
        <v>464</v>
      </c>
      <c r="F430" s="434"/>
      <c r="G430" s="226" t="s">
        <v>326</v>
      </c>
      <c r="H430" s="144"/>
      <c r="I430" s="144"/>
      <c r="J430" s="227" t="s">
        <v>508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487</v>
      </c>
      <c r="AF432" s="122"/>
      <c r="AG432" s="123" t="s">
        <v>307</v>
      </c>
      <c r="AH432" s="158"/>
      <c r="AI432" s="168"/>
      <c r="AJ432" s="168"/>
      <c r="AK432" s="168"/>
      <c r="AL432" s="163"/>
      <c r="AM432" s="168"/>
      <c r="AN432" s="168"/>
      <c r="AO432" s="168"/>
      <c r="AP432" s="163"/>
      <c r="AQ432" s="203" t="s">
        <v>509</v>
      </c>
      <c r="AR432" s="122"/>
      <c r="AS432" s="123" t="s">
        <v>307</v>
      </c>
      <c r="AT432" s="158"/>
      <c r="AU432" s="122" t="s">
        <v>510</v>
      </c>
      <c r="AV432" s="122"/>
      <c r="AW432" s="123" t="s">
        <v>296</v>
      </c>
      <c r="AX432" s="124"/>
    </row>
    <row r="433" spans="1:50" ht="23.25" customHeight="1" x14ac:dyDescent="0.15">
      <c r="A433" s="980"/>
      <c r="B433" s="238"/>
      <c r="C433" s="237"/>
      <c r="D433" s="238"/>
      <c r="E433" s="152"/>
      <c r="F433" s="153"/>
      <c r="G433" s="216" t="s">
        <v>508</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486</v>
      </c>
      <c r="AC433" s="119"/>
      <c r="AD433" s="119"/>
      <c r="AE433" s="97" t="s">
        <v>493</v>
      </c>
      <c r="AF433" s="98"/>
      <c r="AG433" s="98"/>
      <c r="AH433" s="98"/>
      <c r="AI433" s="97" t="s">
        <v>486</v>
      </c>
      <c r="AJ433" s="98"/>
      <c r="AK433" s="98"/>
      <c r="AL433" s="98"/>
      <c r="AM433" s="97" t="s">
        <v>486</v>
      </c>
      <c r="AN433" s="98"/>
      <c r="AO433" s="98"/>
      <c r="AP433" s="99"/>
      <c r="AQ433" s="97" t="s">
        <v>486</v>
      </c>
      <c r="AR433" s="98"/>
      <c r="AS433" s="98"/>
      <c r="AT433" s="99"/>
      <c r="AU433" s="98" t="s">
        <v>486</v>
      </c>
      <c r="AV433" s="98"/>
      <c r="AW433" s="98"/>
      <c r="AX433" s="208"/>
    </row>
    <row r="434" spans="1:50" ht="23.25"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486</v>
      </c>
      <c r="AC434" s="207"/>
      <c r="AD434" s="207"/>
      <c r="AE434" s="97" t="s">
        <v>486</v>
      </c>
      <c r="AF434" s="98"/>
      <c r="AG434" s="98"/>
      <c r="AH434" s="99"/>
      <c r="AI434" s="97" t="s">
        <v>487</v>
      </c>
      <c r="AJ434" s="98"/>
      <c r="AK434" s="98"/>
      <c r="AL434" s="98"/>
      <c r="AM434" s="97" t="s">
        <v>486</v>
      </c>
      <c r="AN434" s="98"/>
      <c r="AO434" s="98"/>
      <c r="AP434" s="99"/>
      <c r="AQ434" s="97" t="s">
        <v>493</v>
      </c>
      <c r="AR434" s="98"/>
      <c r="AS434" s="98"/>
      <c r="AT434" s="99"/>
      <c r="AU434" s="98" t="s">
        <v>511</v>
      </c>
      <c r="AV434" s="98"/>
      <c r="AW434" s="98"/>
      <c r="AX434" s="208"/>
    </row>
    <row r="435" spans="1:50" ht="23.25"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486</v>
      </c>
      <c r="AF435" s="98"/>
      <c r="AG435" s="98"/>
      <c r="AH435" s="99"/>
      <c r="AI435" s="97" t="s">
        <v>486</v>
      </c>
      <c r="AJ435" s="98"/>
      <c r="AK435" s="98"/>
      <c r="AL435" s="98"/>
      <c r="AM435" s="97" t="s">
        <v>486</v>
      </c>
      <c r="AN435" s="98"/>
      <c r="AO435" s="98"/>
      <c r="AP435" s="99"/>
      <c r="AQ435" s="97" t="s">
        <v>486</v>
      </c>
      <c r="AR435" s="98"/>
      <c r="AS435" s="98"/>
      <c r="AT435" s="99"/>
      <c r="AU435" s="98" t="s">
        <v>486</v>
      </c>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486</v>
      </c>
      <c r="AF457" s="122"/>
      <c r="AG457" s="123" t="s">
        <v>307</v>
      </c>
      <c r="AH457" s="158"/>
      <c r="AI457" s="168"/>
      <c r="AJ457" s="168"/>
      <c r="AK457" s="168"/>
      <c r="AL457" s="163"/>
      <c r="AM457" s="168"/>
      <c r="AN457" s="168"/>
      <c r="AO457" s="168"/>
      <c r="AP457" s="163"/>
      <c r="AQ457" s="203" t="s">
        <v>486</v>
      </c>
      <c r="AR457" s="122"/>
      <c r="AS457" s="123" t="s">
        <v>307</v>
      </c>
      <c r="AT457" s="158"/>
      <c r="AU457" s="122" t="s">
        <v>486</v>
      </c>
      <c r="AV457" s="122"/>
      <c r="AW457" s="123" t="s">
        <v>296</v>
      </c>
      <c r="AX457" s="124"/>
    </row>
    <row r="458" spans="1:50" ht="23.25" customHeight="1" x14ac:dyDescent="0.15">
      <c r="A458" s="980"/>
      <c r="B458" s="238"/>
      <c r="C458" s="237"/>
      <c r="D458" s="238"/>
      <c r="E458" s="152"/>
      <c r="F458" s="153"/>
      <c r="G458" s="216" t="s">
        <v>486</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486</v>
      </c>
      <c r="AC458" s="119"/>
      <c r="AD458" s="119"/>
      <c r="AE458" s="97" t="s">
        <v>486</v>
      </c>
      <c r="AF458" s="98"/>
      <c r="AG458" s="98"/>
      <c r="AH458" s="98"/>
      <c r="AI458" s="97" t="s">
        <v>486</v>
      </c>
      <c r="AJ458" s="98"/>
      <c r="AK458" s="98"/>
      <c r="AL458" s="98"/>
      <c r="AM458" s="97" t="s">
        <v>486</v>
      </c>
      <c r="AN458" s="98"/>
      <c r="AO458" s="98"/>
      <c r="AP458" s="99"/>
      <c r="AQ458" s="97" t="s">
        <v>512</v>
      </c>
      <c r="AR458" s="98"/>
      <c r="AS458" s="98"/>
      <c r="AT458" s="99"/>
      <c r="AU458" s="98" t="s">
        <v>486</v>
      </c>
      <c r="AV458" s="98"/>
      <c r="AW458" s="98"/>
      <c r="AX458" s="208"/>
    </row>
    <row r="459" spans="1:50" ht="23.25"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486</v>
      </c>
      <c r="AC459" s="207"/>
      <c r="AD459" s="207"/>
      <c r="AE459" s="97" t="s">
        <v>487</v>
      </c>
      <c r="AF459" s="98"/>
      <c r="AG459" s="98"/>
      <c r="AH459" s="99"/>
      <c r="AI459" s="97" t="s">
        <v>509</v>
      </c>
      <c r="AJ459" s="98"/>
      <c r="AK459" s="98"/>
      <c r="AL459" s="98"/>
      <c r="AM459" s="97" t="s">
        <v>486</v>
      </c>
      <c r="AN459" s="98"/>
      <c r="AO459" s="98"/>
      <c r="AP459" s="99"/>
      <c r="AQ459" s="97" t="s">
        <v>486</v>
      </c>
      <c r="AR459" s="98"/>
      <c r="AS459" s="98"/>
      <c r="AT459" s="99"/>
      <c r="AU459" s="98" t="s">
        <v>487</v>
      </c>
      <c r="AV459" s="98"/>
      <c r="AW459" s="98"/>
      <c r="AX459" s="208"/>
    </row>
    <row r="460" spans="1:50" ht="23.25"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486</v>
      </c>
      <c r="AF460" s="98"/>
      <c r="AG460" s="98"/>
      <c r="AH460" s="99"/>
      <c r="AI460" s="97" t="s">
        <v>487</v>
      </c>
      <c r="AJ460" s="98"/>
      <c r="AK460" s="98"/>
      <c r="AL460" s="98"/>
      <c r="AM460" s="97" t="s">
        <v>487</v>
      </c>
      <c r="AN460" s="98"/>
      <c r="AO460" s="98"/>
      <c r="AP460" s="99"/>
      <c r="AQ460" s="97" t="s">
        <v>487</v>
      </c>
      <c r="AR460" s="98"/>
      <c r="AS460" s="98"/>
      <c r="AT460" s="99"/>
      <c r="AU460" s="98" t="s">
        <v>487</v>
      </c>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0"/>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customHeight="1" x14ac:dyDescent="0.15">
      <c r="A643" s="980"/>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customHeight="1" x14ac:dyDescent="0.15">
      <c r="A644" s="980"/>
      <c r="B644" s="238"/>
      <c r="C644" s="237"/>
      <c r="D644" s="238"/>
      <c r="E644" s="146" t="s">
        <v>486</v>
      </c>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customHeight="1" thickBot="1" x14ac:dyDescent="0.2">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37.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513</v>
      </c>
      <c r="AE702" s="882"/>
      <c r="AF702" s="882"/>
      <c r="AG702" s="871" t="s">
        <v>516</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513</v>
      </c>
      <c r="AE703" s="141"/>
      <c r="AF703" s="141"/>
      <c r="AG703" s="650" t="s">
        <v>514</v>
      </c>
      <c r="AH703" s="651"/>
      <c r="AI703" s="651"/>
      <c r="AJ703" s="651"/>
      <c r="AK703" s="651"/>
      <c r="AL703" s="651"/>
      <c r="AM703" s="651"/>
      <c r="AN703" s="651"/>
      <c r="AO703" s="651"/>
      <c r="AP703" s="651"/>
      <c r="AQ703" s="651"/>
      <c r="AR703" s="651"/>
      <c r="AS703" s="651"/>
      <c r="AT703" s="651"/>
      <c r="AU703" s="651"/>
      <c r="AV703" s="651"/>
      <c r="AW703" s="651"/>
      <c r="AX703" s="652"/>
    </row>
    <row r="704" spans="1:50" ht="42"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513</v>
      </c>
      <c r="AE704" s="572"/>
      <c r="AF704" s="572"/>
      <c r="AG704" s="414" t="s">
        <v>517</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513</v>
      </c>
      <c r="AE705" s="719"/>
      <c r="AF705" s="719"/>
      <c r="AG705" s="146" t="s">
        <v>519</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518</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518</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520</v>
      </c>
      <c r="AE708" s="654"/>
      <c r="AF708" s="654"/>
      <c r="AG708" s="512" t="s">
        <v>508</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554</v>
      </c>
      <c r="AE709" s="141"/>
      <c r="AF709" s="141"/>
      <c r="AG709" s="650" t="s">
        <v>555</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520</v>
      </c>
      <c r="AE710" s="141"/>
      <c r="AF710" s="141"/>
      <c r="AG710" s="650" t="s">
        <v>486</v>
      </c>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513</v>
      </c>
      <c r="AE711" s="141"/>
      <c r="AF711" s="141"/>
      <c r="AG711" s="650" t="s">
        <v>550</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520</v>
      </c>
      <c r="AE712" s="572"/>
      <c r="AF712" s="572"/>
      <c r="AG712" s="580" t="s">
        <v>521</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520</v>
      </c>
      <c r="AE713" s="141"/>
      <c r="AF713" s="142"/>
      <c r="AG713" s="650" t="s">
        <v>522</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513</v>
      </c>
      <c r="AE714" s="578"/>
      <c r="AF714" s="579"/>
      <c r="AG714" s="675" t="s">
        <v>523</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513</v>
      </c>
      <c r="AE715" s="654"/>
      <c r="AF715" s="763"/>
      <c r="AG715" s="512" t="s">
        <v>524</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513</v>
      </c>
      <c r="AE716" s="745"/>
      <c r="AF716" s="745"/>
      <c r="AG716" s="650" t="s">
        <v>525</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513</v>
      </c>
      <c r="AE717" s="141"/>
      <c r="AF717" s="141"/>
      <c r="AG717" s="650" t="s">
        <v>526</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513</v>
      </c>
      <c r="AE718" s="141"/>
      <c r="AF718" s="141"/>
      <c r="AG718" s="149" t="s">
        <v>527</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520</v>
      </c>
      <c r="AE719" s="654"/>
      <c r="AF719" s="654"/>
      <c r="AG719" s="146" t="s">
        <v>528</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529</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530</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t="s">
        <v>556</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256</v>
      </c>
      <c r="B731" s="605"/>
      <c r="C731" s="605"/>
      <c r="D731" s="605"/>
      <c r="E731" s="606"/>
      <c r="F731" s="666" t="s">
        <v>557</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256</v>
      </c>
      <c r="B733" s="736"/>
      <c r="C733" s="736"/>
      <c r="D733" s="736"/>
      <c r="E733" s="737"/>
      <c r="F733" s="752" t="s">
        <v>558</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468</v>
      </c>
      <c r="B737" s="110"/>
      <c r="C737" s="110"/>
      <c r="D737" s="111"/>
      <c r="E737" s="108" t="s">
        <v>533</v>
      </c>
      <c r="F737" s="108"/>
      <c r="G737" s="108"/>
      <c r="H737" s="108"/>
      <c r="I737" s="108"/>
      <c r="J737" s="108"/>
      <c r="K737" s="108"/>
      <c r="L737" s="108"/>
      <c r="M737" s="108"/>
      <c r="N737" s="87" t="s">
        <v>461</v>
      </c>
      <c r="O737" s="87"/>
      <c r="P737" s="87"/>
      <c r="Q737" s="87"/>
      <c r="R737" s="108" t="s">
        <v>534</v>
      </c>
      <c r="S737" s="108"/>
      <c r="T737" s="108"/>
      <c r="U737" s="108"/>
      <c r="V737" s="108"/>
      <c r="W737" s="108"/>
      <c r="X737" s="108"/>
      <c r="Y737" s="108"/>
      <c r="Z737" s="108"/>
      <c r="AA737" s="87" t="s">
        <v>460</v>
      </c>
      <c r="AB737" s="87"/>
      <c r="AC737" s="87"/>
      <c r="AD737" s="87"/>
      <c r="AE737" s="108" t="s">
        <v>535</v>
      </c>
      <c r="AF737" s="108"/>
      <c r="AG737" s="108"/>
      <c r="AH737" s="108"/>
      <c r="AI737" s="108"/>
      <c r="AJ737" s="108"/>
      <c r="AK737" s="108"/>
      <c r="AL737" s="108"/>
      <c r="AM737" s="108"/>
      <c r="AN737" s="87" t="s">
        <v>459</v>
      </c>
      <c r="AO737" s="87"/>
      <c r="AP737" s="87"/>
      <c r="AQ737" s="87"/>
      <c r="AR737" s="88" t="s">
        <v>536</v>
      </c>
      <c r="AS737" s="89"/>
      <c r="AT737" s="89"/>
      <c r="AU737" s="89"/>
      <c r="AV737" s="89"/>
      <c r="AW737" s="89"/>
      <c r="AX737" s="90"/>
      <c r="AY737" s="75"/>
      <c r="AZ737" s="75"/>
    </row>
    <row r="738" spans="1:52" ht="24.75" customHeight="1" x14ac:dyDescent="0.15">
      <c r="A738" s="109" t="s">
        <v>458</v>
      </c>
      <c r="B738" s="110"/>
      <c r="C738" s="110"/>
      <c r="D738" s="111"/>
      <c r="E738" s="108" t="s">
        <v>537</v>
      </c>
      <c r="F738" s="108"/>
      <c r="G738" s="108"/>
      <c r="H738" s="108"/>
      <c r="I738" s="108"/>
      <c r="J738" s="108"/>
      <c r="K738" s="108"/>
      <c r="L738" s="108"/>
      <c r="M738" s="108"/>
      <c r="N738" s="87" t="s">
        <v>457</v>
      </c>
      <c r="O738" s="87"/>
      <c r="P738" s="87"/>
      <c r="Q738" s="87"/>
      <c r="R738" s="108" t="s">
        <v>538</v>
      </c>
      <c r="S738" s="108"/>
      <c r="T738" s="108"/>
      <c r="U738" s="108"/>
      <c r="V738" s="108"/>
      <c r="W738" s="108"/>
      <c r="X738" s="108"/>
      <c r="Y738" s="108"/>
      <c r="Z738" s="108"/>
      <c r="AA738" s="87" t="s">
        <v>456</v>
      </c>
      <c r="AB738" s="87"/>
      <c r="AC738" s="87"/>
      <c r="AD738" s="87"/>
      <c r="AE738" s="108" t="s">
        <v>539</v>
      </c>
      <c r="AF738" s="108"/>
      <c r="AG738" s="108"/>
      <c r="AH738" s="108"/>
      <c r="AI738" s="108"/>
      <c r="AJ738" s="108"/>
      <c r="AK738" s="108"/>
      <c r="AL738" s="108"/>
      <c r="AM738" s="108"/>
      <c r="AN738" s="87" t="s">
        <v>452</v>
      </c>
      <c r="AO738" s="87"/>
      <c r="AP738" s="87"/>
      <c r="AQ738" s="87"/>
      <c r="AR738" s="88" t="s">
        <v>540</v>
      </c>
      <c r="AS738" s="89"/>
      <c r="AT738" s="89"/>
      <c r="AU738" s="89"/>
      <c r="AV738" s="89"/>
      <c r="AW738" s="89"/>
      <c r="AX738" s="90"/>
    </row>
    <row r="739" spans="1:52" ht="24.75" customHeight="1" thickBot="1" x14ac:dyDescent="0.2">
      <c r="A739" s="112" t="s">
        <v>448</v>
      </c>
      <c r="B739" s="113"/>
      <c r="C739" s="113"/>
      <c r="D739" s="114"/>
      <c r="E739" s="115" t="s">
        <v>541</v>
      </c>
      <c r="F739" s="103"/>
      <c r="G739" s="103"/>
      <c r="H739" s="79" t="str">
        <f>IF(E739="", "", "(")</f>
        <v>(</v>
      </c>
      <c r="I739" s="103"/>
      <c r="J739" s="103"/>
      <c r="K739" s="79" t="str">
        <f>IF(OR(I739="　", I739=""), "", "-")</f>
        <v/>
      </c>
      <c r="L739" s="104">
        <v>174</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430</v>
      </c>
      <c r="B779" s="747"/>
      <c r="C779" s="747"/>
      <c r="D779" s="747"/>
      <c r="E779" s="747"/>
      <c r="F779" s="748"/>
      <c r="G779" s="425" t="s">
        <v>542</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543</v>
      </c>
      <c r="H781" s="436"/>
      <c r="I781" s="436"/>
      <c r="J781" s="436"/>
      <c r="K781" s="437"/>
      <c r="L781" s="438" t="s">
        <v>544</v>
      </c>
      <c r="M781" s="439"/>
      <c r="N781" s="439"/>
      <c r="O781" s="439"/>
      <c r="P781" s="439"/>
      <c r="Q781" s="439"/>
      <c r="R781" s="439"/>
      <c r="S781" s="439"/>
      <c r="T781" s="439"/>
      <c r="U781" s="439"/>
      <c r="V781" s="439"/>
      <c r="W781" s="439"/>
      <c r="X781" s="440"/>
      <c r="Y781" s="441">
        <v>1</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9"/>
      <c r="C782" s="749"/>
      <c r="D782" s="749"/>
      <c r="E782" s="749"/>
      <c r="F782" s="750"/>
      <c r="G782" s="334" t="s">
        <v>545</v>
      </c>
      <c r="H782" s="335"/>
      <c r="I782" s="335"/>
      <c r="J782" s="335"/>
      <c r="K782" s="336"/>
      <c r="L782" s="387" t="s">
        <v>546</v>
      </c>
      <c r="M782" s="388"/>
      <c r="N782" s="388"/>
      <c r="O782" s="388"/>
      <c r="P782" s="388"/>
      <c r="Q782" s="388"/>
      <c r="R782" s="388"/>
      <c r="S782" s="388"/>
      <c r="T782" s="388"/>
      <c r="U782" s="388"/>
      <c r="V782" s="388"/>
      <c r="W782" s="388"/>
      <c r="X782" s="389"/>
      <c r="Y782" s="384">
        <v>1</v>
      </c>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2</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45" customHeight="1" x14ac:dyDescent="0.15">
      <c r="A837" s="390">
        <v>1</v>
      </c>
      <c r="B837" s="390">
        <v>1</v>
      </c>
      <c r="C837" s="410" t="s">
        <v>547</v>
      </c>
      <c r="D837" s="404"/>
      <c r="E837" s="404"/>
      <c r="F837" s="404"/>
      <c r="G837" s="404"/>
      <c r="H837" s="404"/>
      <c r="I837" s="404"/>
      <c r="J837" s="405">
        <v>4010501024410</v>
      </c>
      <c r="K837" s="406"/>
      <c r="L837" s="406"/>
      <c r="M837" s="406"/>
      <c r="N837" s="406"/>
      <c r="O837" s="406"/>
      <c r="P837" s="411" t="s">
        <v>548</v>
      </c>
      <c r="Q837" s="303"/>
      <c r="R837" s="303"/>
      <c r="S837" s="303"/>
      <c r="T837" s="303"/>
      <c r="U837" s="303"/>
      <c r="V837" s="303"/>
      <c r="W837" s="303"/>
      <c r="X837" s="303"/>
      <c r="Y837" s="304">
        <v>2</v>
      </c>
      <c r="Z837" s="305"/>
      <c r="AA837" s="305"/>
      <c r="AB837" s="306"/>
      <c r="AC837" s="314" t="s">
        <v>416</v>
      </c>
      <c r="AD837" s="409"/>
      <c r="AE837" s="409"/>
      <c r="AF837" s="409"/>
      <c r="AG837" s="409"/>
      <c r="AH837" s="407">
        <v>4</v>
      </c>
      <c r="AI837" s="408"/>
      <c r="AJ837" s="408"/>
      <c r="AK837" s="408"/>
      <c r="AL837" s="311">
        <v>86</v>
      </c>
      <c r="AM837" s="312"/>
      <c r="AN837" s="312"/>
      <c r="AO837" s="313"/>
      <c r="AP837" s="307" t="s">
        <v>549</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hidden="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8" max="49" man="1"/>
    <brk id="778" max="49" man="1"/>
    <brk id="867"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513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513</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513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2019-05-24T02:41:48Z</cp:lastPrinted>
  <dcterms:created xsi:type="dcterms:W3CDTF">2012-03-13T00:50:25Z</dcterms:created>
  <dcterms:modified xsi:type="dcterms:W3CDTF">2019-08-22T11:11:46Z</dcterms:modified>
</cp:coreProperties>
</file>