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3適正課\190821予決提出\"/>
    </mc:Choice>
  </mc:AlternateContent>
  <bookViews>
    <workbookView xWindow="0" yWindow="0" windowWidth="23040" windowHeight="9660"/>
  </bookViews>
  <sheets>
    <sheet name="行政事業レビューシート" sheetId="3" r:id="rId1"/>
    <sheet name="入力規則等" sheetId="4" r:id="rId2"/>
  </sheets>
  <definedNames>
    <definedName name="_xlnm.Print_Area" localSheetId="0">行政事業レビューシート!$A$1:$AX$1089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<sst xmlns="http://schemas.openxmlformats.org/spreadsheetml/2006/main" count="2228" uniqueCount="565">
  <si>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</si>
  <si>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</si>
  <si>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</si>
  <si>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</si>
  <si>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</si>
  <si>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</si>
  <si>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</si>
  <si>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</si>
  <si>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</si>
  <si>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</si>
  <si>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</si>
  <si>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</si>
  <si>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</si>
  <si>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</si>
  <si>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</si>
  <si>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</si>
  <si>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</si>
  <si>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</si>
  <si>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</si>
  <si>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</si>
  <si>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</si>
  <si>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</si>
  <si>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</si>
  <si>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</si>
  <si>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</si>
  <si>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</si>
  <si>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</si>
  <si>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</si>
  <si>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</si>
  <si>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</si>
  <si>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</si>
  <si>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</si>
  <si>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</si>
  <si>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</si>
  <si>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</si>
  <si>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</si>
  <si>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</si>
  <si>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</si>
  <si>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</si>
  <si>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</si>
  <si>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</si>
  <si>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</si>
  <si>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</si>
  <si>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</si>
  <si>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</si>
  <si>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</si>
  <si>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</si>
  <si>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</si>
  <si>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</si>
  <si>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</si>
  <si>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</si>
  <si>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</si>
  <si>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</si>
  <si>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</si>
  <si>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</si>
  <si>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</si>
  <si>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</si>
  <si>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</si>
  <si>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</si>
  <si>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</si>
  <si>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</si>
  <si>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</si>
  <si>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</si>
  <si>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</si>
  <si>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</si>
  <si>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</si>
  <si>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</si>
  <si>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</si>
  <si>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</si>
  <si>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</si>
  <si>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</si>
  <si>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</si>
  <si>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</si>
  <si>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</si>
  <si>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</si>
  <si>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</si>
  <si>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</si>
  <si>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</si>
  <si>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</si>
  <si>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</si>
  <si>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</si>
  <si>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</si>
  <si>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</si>
  <si>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</si>
  <si>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</si>
  <si>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</si>
  <si>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</si>
  <si>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</si>
  <si>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</si>
  <si>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</si>
  <si>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</si>
  <si>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</si>
  <si>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</si>
  <si>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</si>
  <si>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</si>
  <si>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</si>
  <si>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</si>
  <si>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</si>
  <si>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</si>
  <si>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</si>
  <si>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</si>
  <si>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</si>
  <si>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</si>
  <si>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</si>
  <si>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</si>
  <si>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</si>
  <si>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</si>
  <si>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</si>
  <si>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</si>
  <si>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</si>
  <si>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</si>
  <si>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</si>
  <si>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</si>
  <si>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</si>
  <si>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</si>
  <si>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</si>
  <si>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</si>
  <si>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</si>
  <si>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</si>
  <si>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</si>
  <si>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</si>
  <si>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</si>
  <si>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</si>
  <si>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</si>
  <si>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</si>
  <si>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</si>
  <si>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</si>
  <si>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</si>
  <si>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</si>
  <si>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</si>
  <si>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</si>
  <si>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</si>
  <si>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</si>
  <si>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</si>
  <si>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</si>
  <si>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</si>
  <si>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</si>
  <si>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</si>
  <si>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</si>
  <si>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</si>
  <si>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</si>
  <si>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</si>
  <si>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</si>
  <si>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</si>
  <si>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</si>
  <si>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</si>
  <si>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</si>
  <si>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</si>
  <si>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</si>
  <si>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</si>
  <si>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</si>
  <si>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</si>
  <si>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</si>
  <si>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</si>
  <si>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</si>
  <si>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</si>
  <si>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</si>
  <si>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</si>
  <si>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</si>
  <si>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</si>
  <si>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</si>
  <si>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</si>
  <si>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</si>
  <si>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</si>
  <si>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</si>
  <si>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</si>
  <si>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</si>
  <si>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</si>
  <si>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</si>
  <si>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</si>
  <si>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</si>
  <si>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</si>
  <si>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</si>
  <si>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</si>
  <si>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</si>
  <si>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</si>
  <si>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</si>
  <si>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</si>
  <si>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</si>
  <si>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</si>
  <si>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</si>
  <si>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</si>
  <si>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</si>
  <si>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</si>
  <si>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</si>
  <si>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</si>
  <si>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</si>
  <si>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</si>
  <si>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</si>
  <si>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</si>
  <si>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</si>
  <si>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</si>
  <si>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</si>
  <si>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</si>
  <si>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</si>
  <si>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</si>
  <si>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</si>
  <si>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</si>
  <si>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</si>
  <si>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</si>
  <si>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</si>
  <si>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</si>
  <si>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</si>
  <si>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</si>
  <si>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</si>
  <si>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</si>
  <si>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</si>
  <si>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</si>
  <si>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</si>
  <si>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</si>
  <si>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</si>
  <si>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</si>
  <si>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</si>
  <si>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</si>
  <si>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</si>
  <si>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</si>
  <si>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</si>
  <si>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</si>
  <si>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</si>
  <si>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</si>
  <si>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</si>
  <si>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</si>
  <si>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</si>
  <si>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</si>
  <si>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</si>
  <si>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</si>
  <si>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</si>
  <si>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</si>
  <si>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</si>
  <si>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</si>
  <si>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</si>
  <si>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</si>
  <si>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</si>
  <si>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</si>
  <si>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</si>
  <si>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</si>
  <si>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</si>
  <si>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</si>
  <si>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</si>
  <si>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</si>
  <si>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</si>
  <si>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</si>
  <si>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</si>
  <si>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</si>
  <si>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</si>
  <si>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</si>
  <si>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</si>
  <si>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</si>
  <si>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</si>
  <si>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</si>
  <si>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</si>
  <si>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</si>
  <si>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</si>
  <si>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</si>
  <si>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</si>
  <si>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</si>
  <si>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</si>
  <si>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</si>
  <si>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</si>
  <si>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</si>
  <si>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</si>
  <si>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</si>
  <si>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</si>
  <si>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</si>
  <si>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</si>
  <si>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</si>
  <si>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</si>
  <si>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</si>
  <si>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</si>
  <si>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</si>
  <si>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</si>
  <si>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</si>
  <si>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</si>
  <si>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</si>
  <si>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</si>
  <si>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</si>
  <si>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</si>
  <si>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</si>
  <si>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</si>
  <si>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</si>
  <si>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</si>
  <si>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</si>
  <si>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</si>
  <si>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</si>
  <si>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</si>
  <si>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</si>
  <si>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</si>
  <si>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</si>
  <si>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</si>
  <si>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</si>
  <si>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</si>
  <si>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</si>
  <si>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</si>
  <si>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</si>
  <si>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</si>
  <si>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</si>
  <si>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</si>
  <si>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</si>
  <si>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</si>
  <si>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</si>
  <si>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</si>
  <si>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</si>
  <si>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</si>
  <si>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</si>
  <si>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</si>
  <si>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</si>
  <si>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</si>
  <si>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</si>
  <si>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</si>
  <si>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</si>
  <si>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</si>
  <si>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</si>
  <si>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</si>
  <si>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</si>
  <si>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</si>
  <si>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</si>
  <si>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</si>
  <si>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</si>
  <si>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</si>
  <si>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</si>
  <si>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</si>
  <si>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</si>
  <si>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</si>
  <si>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</si>
  <si>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</si>
  <si>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</si>
  <si>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</si>
  <si>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</si>
  <si>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</si>
  <si>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</si>
  <si>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</si>
  <si>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</si>
  <si>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</si>
  <si>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</si>
  <si>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</si>
  <si>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</si>
  <si>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</si>
  <si>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</si>
  <si>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</si>
  <si>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</si>
  <si>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</si>
  <si>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</si>
  <si>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</si>
  <si>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</si>
  <si>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</si>
  <si>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</si>
  <si>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</si>
  <si>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</si>
  <si>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</si>
  <si>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</si>
  <si>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</si>
  <si>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</si>
  <si>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</si>
  <si>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</si>
  <si>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</si>
  <si>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</si>
  <si>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</si>
  <si>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</si>
  <si>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</si>
  <si>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</si>
  <si>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</si>
  <si>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</si>
  <si>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</si>
  <si>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</si>
  <si>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</si>
  <si>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</si>
  <si>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</si>
  <si>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</si>
  <si>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</si>
  <si>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</si>
  <si>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</si>
  <si>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</si>
  <si>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</si>
  <si>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</si>
  <si>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</si>
  <si>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</si>
  <si>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</si>
  <si>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</si>
  <si>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</si>
  <si>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</si>
  <si>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</si>
  <si>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</si>
  <si>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</si>
  <si>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</si>
  <si>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</si>
  <si>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</si>
  <si>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</si>
  <si>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</si>
  <si>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</si>
  <si>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</si>
  <si>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</si>
  <si>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</si>
  <si>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</si>
  <si>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</si>
  <si>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</si>
  <si>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</si>
  <si>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</si>
  <si>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</si>
  <si>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</si>
  <si>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</si>
  <si>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</si>
  <si>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</si>
  <si>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</si>
  <si>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</si>
  <si>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</si>
  <si>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</si>
  <si>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</si>
  <si>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</si>
  <si>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</si>
  <si>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</si>
  <si>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</si>
  <si>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</si>
  <si>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</si>
  <si>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</si>
  <si>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</si>
  <si>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</si>
  <si>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</si>
  <si>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</si>
  <si>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</si>
  <si>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</si>
  <si>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</si>
  <si>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</si>
  <si>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</si>
  <si>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</si>
  <si>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</si>
  <si>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</si>
  <si>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</si>
  <si>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</si>
  <si>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</si>
  <si>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</si>
  <si>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</si>
  <si>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</si>
  <si>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</si>
  <si>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</si>
  <si>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</si>
  <si>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</si>
  <si>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</si>
  <si>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</si>
  <si>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</si>
  <si>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</si>
  <si>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</si>
  <si>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</si>
  <si>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</si>
  <si>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</si>
  <si>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</si>
  <si>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</si>
  <si>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</si>
  <si>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</si>
  <si>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</si>
  <si>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</si>
  <si>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</si>
  <si>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</si>
  <si>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</si>
  <si>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</si>
  <si>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</si>
  <si>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</si>
  <si>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</si>
  <si>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</si>
  <si>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</si>
  <si>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</si>
  <si>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</si>
  <si>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</si>
  <si>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</si>
  <si>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</si>
  <si>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</si>
  <si>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</si>
  <si>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</si>
  <si>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</si>
  <si>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</si>
  <si>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</si>
  <si>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</si>
  <si>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</si>
  <si>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</si>
  <si>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</si>
  <si>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</si>
  <si>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</si>
  <si>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</si>
  <si>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</si>
  <si>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</si>
  <si>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</si>
  <si>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</si>
  <si>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廃棄物処理施設災害復旧事業</t>
    <phoneticPr fontId="5"/>
  </si>
  <si>
    <t>環境再生・資源循環局</t>
    <rPh sb="0" eb="2">
      <t>カンキョウ</t>
    </rPh>
    <rPh sb="2" eb="4">
      <t>サイセイ</t>
    </rPh>
    <rPh sb="5" eb="7">
      <t>シゲン</t>
    </rPh>
    <rPh sb="7" eb="9">
      <t>ジュンカン</t>
    </rPh>
    <rPh sb="9" eb="10">
      <t>キョク</t>
    </rPh>
    <phoneticPr fontId="5"/>
  </si>
  <si>
    <t>廃棄物適正処理推進課</t>
    <rPh sb="0" eb="10">
      <t>ハイキブツテキセイショリスイシンカ</t>
    </rPh>
    <phoneticPr fontId="5"/>
  </si>
  <si>
    <t>廃棄物適正処理推進課長　名倉良雄</t>
    <rPh sb="12" eb="14">
      <t>ナクラ</t>
    </rPh>
    <rPh sb="14" eb="16">
      <t>ヨシオ</t>
    </rPh>
    <phoneticPr fontId="5"/>
  </si>
  <si>
    <t>-</t>
    <phoneticPr fontId="5"/>
  </si>
  <si>
    <t>-</t>
    <phoneticPr fontId="5"/>
  </si>
  <si>
    <t>廃棄物処理施設災害復旧事業費補助</t>
    <rPh sb="0" eb="3">
      <t>ハイキブツ</t>
    </rPh>
    <rPh sb="3" eb="5">
      <t>ショリ</t>
    </rPh>
    <rPh sb="5" eb="7">
      <t>シセツ</t>
    </rPh>
    <rPh sb="7" eb="9">
      <t>サイガイ</t>
    </rPh>
    <rPh sb="9" eb="11">
      <t>フッキュウ</t>
    </rPh>
    <rPh sb="11" eb="14">
      <t>ジギュウヒ</t>
    </rPh>
    <rPh sb="14" eb="16">
      <t>ホジョ</t>
    </rPh>
    <phoneticPr fontId="5"/>
  </si>
  <si>
    <t>災害の発生は予め予見できないため、定量的な成果目標の設定は困難である。</t>
    <rPh sb="0" eb="2">
      <t>サイガイ</t>
    </rPh>
    <rPh sb="3" eb="5">
      <t>ハッセイ</t>
    </rPh>
    <rPh sb="6" eb="7">
      <t>アラカジ</t>
    </rPh>
    <rPh sb="8" eb="10">
      <t>ヨケン</t>
    </rPh>
    <rPh sb="17" eb="20">
      <t>テイリョウテキ</t>
    </rPh>
    <rPh sb="21" eb="23">
      <t>セイカ</t>
    </rPh>
    <rPh sb="23" eb="25">
      <t>モクヒョウ</t>
    </rPh>
    <rPh sb="26" eb="28">
      <t>セッテイ</t>
    </rPh>
    <rPh sb="29" eb="31">
      <t>コンナン</t>
    </rPh>
    <phoneticPr fontId="5"/>
  </si>
  <si>
    <t>全ての被災施設の復旧を完了する</t>
    <rPh sb="0" eb="1">
      <t>スベ</t>
    </rPh>
    <rPh sb="3" eb="5">
      <t>ヒサイ</t>
    </rPh>
    <rPh sb="5" eb="7">
      <t>シセツ</t>
    </rPh>
    <rPh sb="8" eb="10">
      <t>フッキュウ</t>
    </rPh>
    <rPh sb="11" eb="13">
      <t>カンリョウ</t>
    </rPh>
    <phoneticPr fontId="5"/>
  </si>
  <si>
    <t>事業完了件数(累計)
(28年度発生災害)</t>
    <rPh sb="0" eb="2">
      <t>ジギョウ</t>
    </rPh>
    <rPh sb="2" eb="4">
      <t>カンリョウ</t>
    </rPh>
    <rPh sb="4" eb="6">
      <t>ケンスウ</t>
    </rPh>
    <rPh sb="7" eb="9">
      <t>ルイケイ</t>
    </rPh>
    <rPh sb="14" eb="16">
      <t>ネンド</t>
    </rPh>
    <rPh sb="16" eb="18">
      <t>ハッセイ</t>
    </rPh>
    <rPh sb="18" eb="20">
      <t>サイガイ</t>
    </rPh>
    <phoneticPr fontId="5"/>
  </si>
  <si>
    <t>○</t>
  </si>
  <si>
    <t>-</t>
    <phoneticPr fontId="5"/>
  </si>
  <si>
    <t>-</t>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</si>
  <si>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ことで円滑な廃棄物処理を図ることを目的としている。</t>
    <rPh sb="0" eb="2">
      <t>チホウ</t>
    </rPh>
    <rPh sb="2" eb="4">
      <t>コウキョウ</t>
    </rPh>
    <rPh sb="4" eb="6">
      <t>ダンタイ</t>
    </rPh>
    <rPh sb="6" eb="7">
      <t>トウ</t>
    </rPh>
    <rPh sb="8" eb="9">
      <t>オコナ</t>
    </rPh>
    <rPh sb="10" eb="12">
      <t>サイガイ</t>
    </rPh>
    <rPh sb="15" eb="17">
      <t>ヒガイ</t>
    </rPh>
    <rPh sb="18" eb="19">
      <t>ウ</t>
    </rPh>
    <rPh sb="21" eb="23">
      <t>イッパン</t>
    </rPh>
    <rPh sb="23" eb="26">
      <t>ハイキブツ</t>
    </rPh>
    <rPh sb="26" eb="28">
      <t>ショリ</t>
    </rPh>
    <rPh sb="28" eb="30">
      <t>シセツ</t>
    </rPh>
    <rPh sb="31" eb="34">
      <t>ジョウカソウ</t>
    </rPh>
    <rPh sb="35" eb="38">
      <t>シチョウソン</t>
    </rPh>
    <rPh sb="38" eb="40">
      <t>セイビ</t>
    </rPh>
    <rPh sb="40" eb="42">
      <t>スイシン</t>
    </rPh>
    <rPh sb="42" eb="44">
      <t>ジギョウ</t>
    </rPh>
    <rPh sb="46" eb="48">
      <t>サンギョウ</t>
    </rPh>
    <rPh sb="48" eb="51">
      <t>ハイキブツ</t>
    </rPh>
    <rPh sb="51" eb="53">
      <t>ショリ</t>
    </rPh>
    <rPh sb="53" eb="55">
      <t>シセツ</t>
    </rPh>
    <rPh sb="56" eb="58">
      <t>コウイキ</t>
    </rPh>
    <rPh sb="58" eb="61">
      <t>ハイキブツ</t>
    </rPh>
    <rPh sb="61" eb="63">
      <t>ウメタテ</t>
    </rPh>
    <rPh sb="63" eb="66">
      <t>ショブンジョウ</t>
    </rPh>
    <rPh sb="66" eb="67">
      <t>オヨ</t>
    </rPh>
    <rPh sb="71" eb="74">
      <t>ハイキブツ</t>
    </rPh>
    <rPh sb="74" eb="76">
      <t>ショリ</t>
    </rPh>
    <rPh sb="76" eb="78">
      <t>シセツ</t>
    </rPh>
    <rPh sb="79" eb="81">
      <t>サイガイ</t>
    </rPh>
    <rPh sb="81" eb="83">
      <t>フッキュウ</t>
    </rPh>
    <rPh sb="83" eb="85">
      <t>ジギョウ</t>
    </rPh>
    <rPh sb="86" eb="87">
      <t>ヨウ</t>
    </rPh>
    <rPh sb="89" eb="91">
      <t>ヒヨウ</t>
    </rPh>
    <rPh sb="92" eb="94">
      <t>イチブ</t>
    </rPh>
    <rPh sb="95" eb="97">
      <t>ホジョ</t>
    </rPh>
    <rPh sb="102" eb="104">
      <t>エンカツ</t>
    </rPh>
    <rPh sb="105" eb="108">
      <t>ハイキブツ</t>
    </rPh>
    <rPh sb="108" eb="110">
      <t>ショリ</t>
    </rPh>
    <rPh sb="111" eb="112">
      <t>ハカ</t>
    </rPh>
    <rPh sb="116" eb="118">
      <t>モクテキ</t>
    </rPh>
    <phoneticPr fontId="5"/>
  </si>
  <si>
    <t>地方公共団体等が行う災害により被害を受けた一般廃棄物処理施設、浄化槽（市町村整備推進事業）、産業廃棄物処理施設、広域廃棄物埋立処分場及びPCB廃棄物処理施設の災害復旧事業に要する費用の一部を補助するもの。
補助率：　１／２
※　平成30年７月豪雨では補助率８／１０</t>
    <rPh sb="104" eb="107">
      <t>ホジョリツ</t>
    </rPh>
    <rPh sb="116" eb="118">
      <t>ヘイセイ</t>
    </rPh>
    <rPh sb="120" eb="121">
      <t>ネン</t>
    </rPh>
    <rPh sb="122" eb="123">
      <t>ツキ</t>
    </rPh>
    <rPh sb="123" eb="125">
      <t>ゴウウ</t>
    </rPh>
    <rPh sb="127" eb="130">
      <t>ホジョリツ</t>
    </rPh>
    <phoneticPr fontId="5"/>
  </si>
  <si>
    <t>全ての被災施設の復旧を完了する</t>
    <phoneticPr fontId="5"/>
  </si>
  <si>
    <t>事業完了件数(累計)
(30年度発生災害)</t>
    <phoneticPr fontId="5"/>
  </si>
  <si>
    <t>事業完了件数(累計)
(29年度発生災害)</t>
    <phoneticPr fontId="5"/>
  </si>
  <si>
    <t>施設数</t>
    <rPh sb="0" eb="3">
      <t>シセツスウ</t>
    </rPh>
    <phoneticPr fontId="5"/>
  </si>
  <si>
    <t>-</t>
    <phoneticPr fontId="5"/>
  </si>
  <si>
    <t>-</t>
    <phoneticPr fontId="5"/>
  </si>
  <si>
    <t>-</t>
    <phoneticPr fontId="5"/>
  </si>
  <si>
    <t>-</t>
    <phoneticPr fontId="5"/>
  </si>
  <si>
    <t>-</t>
    <phoneticPr fontId="5"/>
  </si>
  <si>
    <t>事業実施施設数</t>
    <rPh sb="0" eb="2">
      <t>ジギョウ</t>
    </rPh>
    <rPh sb="2" eb="4">
      <t>ジッシ</t>
    </rPh>
    <rPh sb="4" eb="7">
      <t>シセツスウ</t>
    </rPh>
    <phoneticPr fontId="5"/>
  </si>
  <si>
    <t>-</t>
    <phoneticPr fontId="5"/>
  </si>
  <si>
    <t>百万円/数</t>
    <rPh sb="0" eb="2">
      <t>ヒャクマン</t>
    </rPh>
    <rPh sb="2" eb="3">
      <t>エン</t>
    </rPh>
    <rPh sb="4" eb="5">
      <t>カズ</t>
    </rPh>
    <phoneticPr fontId="5"/>
  </si>
  <si>
    <t>x/y</t>
    <phoneticPr fontId="5"/>
  </si>
  <si>
    <t>執行額をX（百万円）、事業を施設数をYとする。　　　　　　　　　　　　　　</t>
    <rPh sb="0" eb="2">
      <t>シッコウ</t>
    </rPh>
    <rPh sb="2" eb="3">
      <t>ガク</t>
    </rPh>
    <rPh sb="6" eb="8">
      <t>ヒャクマン</t>
    </rPh>
    <rPh sb="8" eb="9">
      <t>エン</t>
    </rPh>
    <rPh sb="11" eb="13">
      <t>ジギョウ</t>
    </rPh>
    <rPh sb="14" eb="16">
      <t>シセツ</t>
    </rPh>
    <rPh sb="16" eb="17">
      <t>スウ</t>
    </rPh>
    <phoneticPr fontId="5"/>
  </si>
  <si>
    <t>1,764/51</t>
    <phoneticPr fontId="5"/>
  </si>
  <si>
    <t>768/12</t>
    <phoneticPr fontId="5"/>
  </si>
  <si>
    <t>４．廃棄物・リサイクル対策の推進</t>
    <rPh sb="2" eb="5">
      <t>ハイキブツ</t>
    </rPh>
    <rPh sb="11" eb="13">
      <t>タイサク</t>
    </rPh>
    <rPh sb="14" eb="16">
      <t>スイシン</t>
    </rPh>
    <phoneticPr fontId="5"/>
  </si>
  <si>
    <t>-</t>
    <phoneticPr fontId="5"/>
  </si>
  <si>
    <t>＜達成手段の概要＞
市町村が実施した災害により被災した一般廃棄物処理施設の復旧に係る事業に対し補助を行う。
＜達成手段の目標＞
災害により被害を受けた一般廃棄物処理施設を復旧させることで、廃棄物処理体制の回復を図る。
＜施設の達成すべき目標（測定指標）への寄与の内容＞
一般廃棄物の適正処理の推進</t>
    <rPh sb="1" eb="3">
      <t>タッセイ</t>
    </rPh>
    <rPh sb="3" eb="5">
      <t>シュダン</t>
    </rPh>
    <rPh sb="6" eb="8">
      <t>ガイヨウ</t>
    </rPh>
    <rPh sb="10" eb="13">
      <t>シチョウソン</t>
    </rPh>
    <rPh sb="14" eb="16">
      <t>ジッシ</t>
    </rPh>
    <rPh sb="18" eb="20">
      <t>サイガイ</t>
    </rPh>
    <rPh sb="23" eb="25">
      <t>ヒサイ</t>
    </rPh>
    <rPh sb="27" eb="29">
      <t>イッパン</t>
    </rPh>
    <rPh sb="29" eb="32">
      <t>ハイキブツ</t>
    </rPh>
    <rPh sb="32" eb="34">
      <t>ショリ</t>
    </rPh>
    <rPh sb="34" eb="36">
      <t>シセツ</t>
    </rPh>
    <rPh sb="37" eb="39">
      <t>フッキュウ</t>
    </rPh>
    <rPh sb="40" eb="41">
      <t>カカ</t>
    </rPh>
    <rPh sb="42" eb="44">
      <t>ジギョウ</t>
    </rPh>
    <rPh sb="45" eb="46">
      <t>タイ</t>
    </rPh>
    <rPh sb="47" eb="49">
      <t>ホジョ</t>
    </rPh>
    <rPh sb="50" eb="51">
      <t>オコナ</t>
    </rPh>
    <rPh sb="55" eb="57">
      <t>タッセイ</t>
    </rPh>
    <rPh sb="57" eb="59">
      <t>シュダン</t>
    </rPh>
    <rPh sb="60" eb="62">
      <t>モクヒョウ</t>
    </rPh>
    <rPh sb="64" eb="66">
      <t>サイガイ</t>
    </rPh>
    <rPh sb="69" eb="71">
      <t>ヒガイ</t>
    </rPh>
    <rPh sb="72" eb="73">
      <t>ウ</t>
    </rPh>
    <rPh sb="75" eb="77">
      <t>イッパン</t>
    </rPh>
    <rPh sb="77" eb="80">
      <t>ハイキブツ</t>
    </rPh>
    <rPh sb="80" eb="82">
      <t>ショリ</t>
    </rPh>
    <rPh sb="82" eb="84">
      <t>シセツ</t>
    </rPh>
    <rPh sb="85" eb="87">
      <t>フッキュウ</t>
    </rPh>
    <rPh sb="94" eb="97">
      <t>ハイキブツ</t>
    </rPh>
    <rPh sb="97" eb="99">
      <t>ショリ</t>
    </rPh>
    <rPh sb="99" eb="101">
      <t>タイセイ</t>
    </rPh>
    <rPh sb="102" eb="104">
      <t>カイフク</t>
    </rPh>
    <rPh sb="105" eb="106">
      <t>ハカ</t>
    </rPh>
    <rPh sb="110" eb="112">
      <t>シセツ</t>
    </rPh>
    <rPh sb="113" eb="115">
      <t>タッセイ</t>
    </rPh>
    <rPh sb="118" eb="120">
      <t>モクヒョウ</t>
    </rPh>
    <rPh sb="121" eb="123">
      <t>ソクテイ</t>
    </rPh>
    <rPh sb="123" eb="125">
      <t>シヒョウ</t>
    </rPh>
    <rPh sb="128" eb="130">
      <t>キヨ</t>
    </rPh>
    <rPh sb="131" eb="133">
      <t>ナイヨウ</t>
    </rPh>
    <rPh sb="135" eb="137">
      <t>イッパン</t>
    </rPh>
    <rPh sb="137" eb="140">
      <t>ハイキブツ</t>
    </rPh>
    <rPh sb="141" eb="143">
      <t>テキセイ</t>
    </rPh>
    <rPh sb="143" eb="145">
      <t>ショリ</t>
    </rPh>
    <rPh sb="146" eb="148">
      <t>スイシン</t>
    </rPh>
    <phoneticPr fontId="5"/>
  </si>
  <si>
    <t>災害により発生した廃棄物等を迅かつ適切に処理し、被災地の復興に資するため、社会のニーズは反映されている。</t>
    <rPh sb="0" eb="2">
      <t>サイガイ</t>
    </rPh>
    <rPh sb="5" eb="7">
      <t>ハッセイ</t>
    </rPh>
    <rPh sb="9" eb="12">
      <t>ハイキブツ</t>
    </rPh>
    <rPh sb="12" eb="13">
      <t>トウ</t>
    </rPh>
    <rPh sb="14" eb="15">
      <t>ジン</t>
    </rPh>
    <rPh sb="17" eb="19">
      <t>テキセツ</t>
    </rPh>
    <rPh sb="20" eb="22">
      <t>ショリ</t>
    </rPh>
    <rPh sb="24" eb="27">
      <t>ヒサイチ</t>
    </rPh>
    <rPh sb="28" eb="30">
      <t>フッコウ</t>
    </rPh>
    <rPh sb="31" eb="32">
      <t>シ</t>
    </rPh>
    <rPh sb="37" eb="39">
      <t>シャカイ</t>
    </rPh>
    <rPh sb="44" eb="46">
      <t>ハンエイ</t>
    </rPh>
    <phoneticPr fontId="5"/>
  </si>
  <si>
    <t>災害により発生した廃棄物等を迅速かつ適切に処理し、被災地の復興に資するため、国が実施すべき事業である。</t>
    <rPh sb="0" eb="2">
      <t>サイガイ</t>
    </rPh>
    <rPh sb="5" eb="7">
      <t>ハッセイ</t>
    </rPh>
    <rPh sb="9" eb="12">
      <t>ハイキブツ</t>
    </rPh>
    <rPh sb="12" eb="13">
      <t>トウ</t>
    </rPh>
    <rPh sb="14" eb="16">
      <t>ジンソク</t>
    </rPh>
    <rPh sb="18" eb="20">
      <t>テキセツ</t>
    </rPh>
    <rPh sb="21" eb="23">
      <t>ショリ</t>
    </rPh>
    <rPh sb="25" eb="28">
      <t>ヒサイチ</t>
    </rPh>
    <rPh sb="29" eb="31">
      <t>フッコウ</t>
    </rPh>
    <rPh sb="32" eb="33">
      <t>シ</t>
    </rPh>
    <rPh sb="38" eb="39">
      <t>クニ</t>
    </rPh>
    <rPh sb="40" eb="42">
      <t>ジッシ</t>
    </rPh>
    <rPh sb="45" eb="47">
      <t>ジギョウ</t>
    </rPh>
    <phoneticPr fontId="5"/>
  </si>
  <si>
    <t>災害により発生した廃棄物等を迅速かつ適切に処理し、被災地の復興に資するため、優先度は極めて高い。</t>
    <rPh sb="0" eb="2">
      <t>サイガイ</t>
    </rPh>
    <rPh sb="5" eb="7">
      <t>ハッセイ</t>
    </rPh>
    <rPh sb="9" eb="12">
      <t>ハイキブツ</t>
    </rPh>
    <rPh sb="12" eb="13">
      <t>トウ</t>
    </rPh>
    <rPh sb="14" eb="16">
      <t>ジンソク</t>
    </rPh>
    <rPh sb="18" eb="20">
      <t>テキセツ</t>
    </rPh>
    <rPh sb="21" eb="23">
      <t>ショリ</t>
    </rPh>
    <rPh sb="25" eb="28">
      <t>ヒサイチ</t>
    </rPh>
    <rPh sb="29" eb="31">
      <t>フッコウ</t>
    </rPh>
    <rPh sb="32" eb="33">
      <t>シ</t>
    </rPh>
    <rPh sb="38" eb="41">
      <t>ユウセンド</t>
    </rPh>
    <rPh sb="42" eb="43">
      <t>キワ</t>
    </rPh>
    <rPh sb="45" eb="46">
      <t>タカ</t>
    </rPh>
    <phoneticPr fontId="5"/>
  </si>
  <si>
    <t>無</t>
  </si>
  <si>
    <t>対象地域や補助対象事業を限定して支出を行っている。</t>
    <rPh sb="0" eb="2">
      <t>タイショウ</t>
    </rPh>
    <rPh sb="2" eb="4">
      <t>チイキ</t>
    </rPh>
    <rPh sb="5" eb="7">
      <t>ホジョ</t>
    </rPh>
    <rPh sb="7" eb="9">
      <t>タイショウ</t>
    </rPh>
    <rPh sb="9" eb="11">
      <t>ジギョウ</t>
    </rPh>
    <rPh sb="12" eb="14">
      <t>ゲンテイ</t>
    </rPh>
    <rPh sb="16" eb="18">
      <t>シシュツ</t>
    </rPh>
    <rPh sb="19" eb="20">
      <t>オコナ</t>
    </rPh>
    <phoneticPr fontId="5"/>
  </si>
  <si>
    <t>‐</t>
  </si>
  <si>
    <t>受益者（市町村等）の負担は、法令等に基づき定められた国費率に従っている。</t>
    <rPh sb="0" eb="3">
      <t>ジュエキシャ</t>
    </rPh>
    <rPh sb="4" eb="7">
      <t>シチョウソン</t>
    </rPh>
    <rPh sb="7" eb="8">
      <t>トウ</t>
    </rPh>
    <rPh sb="10" eb="12">
      <t>フタン</t>
    </rPh>
    <rPh sb="14" eb="16">
      <t>ホウレイ</t>
    </rPh>
    <rPh sb="16" eb="17">
      <t>トウ</t>
    </rPh>
    <rPh sb="18" eb="19">
      <t>モト</t>
    </rPh>
    <rPh sb="21" eb="22">
      <t>サダ</t>
    </rPh>
    <rPh sb="26" eb="28">
      <t>コクヒ</t>
    </rPh>
    <rPh sb="28" eb="29">
      <t>リツ</t>
    </rPh>
    <rPh sb="30" eb="31">
      <t>シタガ</t>
    </rPh>
    <phoneticPr fontId="5"/>
  </si>
  <si>
    <t>災害の規模や事業の内容によって必要なコストは様々であるが、適切に対応している。</t>
    <rPh sb="0" eb="2">
      <t>サイガイ</t>
    </rPh>
    <rPh sb="3" eb="5">
      <t>キボ</t>
    </rPh>
    <rPh sb="6" eb="8">
      <t>ジギョウ</t>
    </rPh>
    <rPh sb="9" eb="11">
      <t>ナイヨウ</t>
    </rPh>
    <rPh sb="15" eb="17">
      <t>ヒツヨウ</t>
    </rPh>
    <rPh sb="22" eb="24">
      <t>サマザマ</t>
    </rPh>
    <rPh sb="29" eb="31">
      <t>テキセツ</t>
    </rPh>
    <rPh sb="32" eb="34">
      <t>タイオウ</t>
    </rPh>
    <phoneticPr fontId="5"/>
  </si>
  <si>
    <t>補助目的どおりの活用がなされている。</t>
    <rPh sb="0" eb="2">
      <t>ホジョ</t>
    </rPh>
    <rPh sb="2" eb="4">
      <t>モクテキ</t>
    </rPh>
    <rPh sb="8" eb="10">
      <t>カツヨウ</t>
    </rPh>
    <phoneticPr fontId="5"/>
  </si>
  <si>
    <t>各省においても所管する施設等に係る災害復旧事業があるが、廃棄物処理施設を対象とするものは環境省のみであり、適切に役割分担を行っている。</t>
    <rPh sb="0" eb="2">
      <t>カクショウ</t>
    </rPh>
    <rPh sb="7" eb="9">
      <t>ショカン</t>
    </rPh>
    <rPh sb="11" eb="13">
      <t>シセツ</t>
    </rPh>
    <rPh sb="13" eb="14">
      <t>トウ</t>
    </rPh>
    <rPh sb="15" eb="16">
      <t>カカ</t>
    </rPh>
    <rPh sb="17" eb="19">
      <t>サイガイ</t>
    </rPh>
    <rPh sb="19" eb="21">
      <t>フッキュウ</t>
    </rPh>
    <rPh sb="21" eb="23">
      <t>ジギョウ</t>
    </rPh>
    <rPh sb="28" eb="31">
      <t>ハイキブツ</t>
    </rPh>
    <rPh sb="31" eb="33">
      <t>ショリ</t>
    </rPh>
    <rPh sb="33" eb="35">
      <t>シセツ</t>
    </rPh>
    <rPh sb="36" eb="38">
      <t>タイショウ</t>
    </rPh>
    <rPh sb="44" eb="47">
      <t>カンキョウショウ</t>
    </rPh>
    <rPh sb="53" eb="55">
      <t>テキセツ</t>
    </rPh>
    <rPh sb="56" eb="58">
      <t>ヤクワリ</t>
    </rPh>
    <rPh sb="58" eb="60">
      <t>ブンタン</t>
    </rPh>
    <rPh sb="61" eb="62">
      <t>オコナ</t>
    </rPh>
    <phoneticPr fontId="5"/>
  </si>
  <si>
    <t>災害の発生時において、被害を受けた一般廃棄物処理施設等について、速やかに復旧を図るために市町村と調整を行い補助を行っている。</t>
    <rPh sb="0" eb="2">
      <t>サイガイ</t>
    </rPh>
    <rPh sb="3" eb="6">
      <t>ハッセイジ</t>
    </rPh>
    <rPh sb="11" eb="13">
      <t>ヒガイ</t>
    </rPh>
    <rPh sb="14" eb="15">
      <t>ウ</t>
    </rPh>
    <rPh sb="17" eb="19">
      <t>イッパン</t>
    </rPh>
    <rPh sb="19" eb="22">
      <t>ハイキブツ</t>
    </rPh>
    <rPh sb="22" eb="24">
      <t>ショリ</t>
    </rPh>
    <rPh sb="24" eb="26">
      <t>シセツ</t>
    </rPh>
    <rPh sb="26" eb="27">
      <t>トウ</t>
    </rPh>
    <rPh sb="32" eb="33">
      <t>スミ</t>
    </rPh>
    <rPh sb="36" eb="38">
      <t>フッキュウ</t>
    </rPh>
    <rPh sb="39" eb="40">
      <t>ハカ</t>
    </rPh>
    <rPh sb="44" eb="47">
      <t>シチョウソン</t>
    </rPh>
    <rPh sb="48" eb="50">
      <t>チョウセイ</t>
    </rPh>
    <rPh sb="51" eb="52">
      <t>オコナ</t>
    </rPh>
    <rPh sb="53" eb="55">
      <t>ホジョ</t>
    </rPh>
    <rPh sb="56" eb="57">
      <t>オコナ</t>
    </rPh>
    <phoneticPr fontId="5"/>
  </si>
  <si>
    <t>引き続き、補助対象の確認等適正な執行に努めていく。</t>
    <rPh sb="0" eb="1">
      <t>ヒ</t>
    </rPh>
    <rPh sb="2" eb="3">
      <t>ツヅ</t>
    </rPh>
    <rPh sb="5" eb="7">
      <t>ホジョ</t>
    </rPh>
    <rPh sb="7" eb="9">
      <t>タイショウ</t>
    </rPh>
    <rPh sb="10" eb="12">
      <t>カクニン</t>
    </rPh>
    <rPh sb="12" eb="13">
      <t>トウ</t>
    </rPh>
    <rPh sb="13" eb="15">
      <t>テキセイ</t>
    </rPh>
    <rPh sb="16" eb="18">
      <t>シッコウ</t>
    </rPh>
    <rPh sb="19" eb="20">
      <t>ツト</t>
    </rPh>
    <phoneticPr fontId="5"/>
  </si>
  <si>
    <t>新23-003</t>
    <rPh sb="0" eb="1">
      <t>シン</t>
    </rPh>
    <phoneticPr fontId="5"/>
  </si>
  <si>
    <t>145</t>
    <phoneticPr fontId="5"/>
  </si>
  <si>
    <t>162</t>
    <phoneticPr fontId="5"/>
  </si>
  <si>
    <t>160</t>
    <phoneticPr fontId="5"/>
  </si>
  <si>
    <t>164</t>
    <phoneticPr fontId="5"/>
  </si>
  <si>
    <t>155</t>
    <phoneticPr fontId="5"/>
  </si>
  <si>
    <t>168</t>
    <phoneticPr fontId="5"/>
  </si>
  <si>
    <t>A.高梁地域事務組合</t>
    <phoneticPr fontId="5"/>
  </si>
  <si>
    <t>復旧工事</t>
    <rPh sb="0" eb="2">
      <t>フッキュウ</t>
    </rPh>
    <rPh sb="2" eb="4">
      <t>コウジ</t>
    </rPh>
    <phoneticPr fontId="5"/>
  </si>
  <si>
    <t>廃棄物処理施設の復旧工事</t>
    <rPh sb="0" eb="3">
      <t>ハイキブツ</t>
    </rPh>
    <rPh sb="3" eb="5">
      <t>ショリ</t>
    </rPh>
    <rPh sb="5" eb="7">
      <t>シセツ</t>
    </rPh>
    <rPh sb="8" eb="10">
      <t>フッキュウ</t>
    </rPh>
    <rPh sb="10" eb="12">
      <t>コウジ</t>
    </rPh>
    <phoneticPr fontId="5"/>
  </si>
  <si>
    <t>高梁地域事務組合</t>
    <phoneticPr fontId="5"/>
  </si>
  <si>
    <t>大洲・喜多衛生事務組合</t>
    <phoneticPr fontId="5"/>
  </si>
  <si>
    <t>大阪市・八尾市・松原市環境施設組合</t>
    <phoneticPr fontId="5"/>
  </si>
  <si>
    <t>邑智郡総合事務組合</t>
    <phoneticPr fontId="5"/>
  </si>
  <si>
    <t>吹田市</t>
    <phoneticPr fontId="5"/>
  </si>
  <si>
    <t>大阪湾広域臨海環境整備センター</t>
    <phoneticPr fontId="5"/>
  </si>
  <si>
    <t>高梁地域事務組合</t>
    <phoneticPr fontId="5"/>
  </si>
  <si>
    <t>太宰府市</t>
    <phoneticPr fontId="5"/>
  </si>
  <si>
    <t>一般廃棄物処理施設の復旧事業</t>
    <rPh sb="0" eb="2">
      <t>イッパン</t>
    </rPh>
    <rPh sb="2" eb="5">
      <t>ハイキブツ</t>
    </rPh>
    <rPh sb="5" eb="7">
      <t>ショリ</t>
    </rPh>
    <rPh sb="7" eb="9">
      <t>シセツ</t>
    </rPh>
    <rPh sb="10" eb="12">
      <t>フッキュウ</t>
    </rPh>
    <rPh sb="12" eb="14">
      <t>ジギョウ</t>
    </rPh>
    <phoneticPr fontId="5"/>
  </si>
  <si>
    <t>補助金等交付</t>
  </si>
  <si>
    <t>-</t>
    <phoneticPr fontId="5"/>
  </si>
  <si>
    <t>-</t>
    <phoneticPr fontId="5"/>
  </si>
  <si>
    <t>-</t>
    <phoneticPr fontId="5"/>
  </si>
  <si>
    <t>災害により被害を受けた施設を復旧させ、地方公共団体等における円滑な廃棄物処理を図る。
28～30年度においても、災害により被害を受けた施設の復旧に適切に対応している。</t>
    <rPh sb="0" eb="2">
      <t>サイガイ</t>
    </rPh>
    <rPh sb="5" eb="7">
      <t>ヒガイ</t>
    </rPh>
    <rPh sb="8" eb="9">
      <t>ウ</t>
    </rPh>
    <rPh sb="11" eb="13">
      <t>シセツ</t>
    </rPh>
    <rPh sb="14" eb="16">
      <t>フッキュウ</t>
    </rPh>
    <rPh sb="19" eb="21">
      <t>チホウ</t>
    </rPh>
    <rPh sb="21" eb="23">
      <t>コウキョウ</t>
    </rPh>
    <rPh sb="23" eb="25">
      <t>ダンタイ</t>
    </rPh>
    <rPh sb="25" eb="26">
      <t>トウ</t>
    </rPh>
    <rPh sb="30" eb="32">
      <t>エンカツ</t>
    </rPh>
    <rPh sb="33" eb="36">
      <t>ハイキブツ</t>
    </rPh>
    <rPh sb="36" eb="38">
      <t>ショリ</t>
    </rPh>
    <rPh sb="39" eb="40">
      <t>ハカ</t>
    </rPh>
    <rPh sb="48" eb="50">
      <t>ネンド</t>
    </rPh>
    <rPh sb="56" eb="58">
      <t>サイガイ</t>
    </rPh>
    <rPh sb="61" eb="63">
      <t>ヒガイ</t>
    </rPh>
    <rPh sb="64" eb="65">
      <t>ウ</t>
    </rPh>
    <rPh sb="67" eb="69">
      <t>シセツ</t>
    </rPh>
    <rPh sb="70" eb="72">
      <t>フッキュウ</t>
    </rPh>
    <rPh sb="73" eb="75">
      <t>テキセツ</t>
    </rPh>
    <rPh sb="76" eb="78">
      <t>タイオウ</t>
    </rPh>
    <phoneticPr fontId="5"/>
  </si>
  <si>
    <t>大規模災害により復旧工事が不測の日数を要したもの。</t>
    <rPh sb="0" eb="3">
      <t>ダイキボ</t>
    </rPh>
    <rPh sb="3" eb="5">
      <t>サイガイ</t>
    </rPh>
    <rPh sb="8" eb="10">
      <t>フッキュウ</t>
    </rPh>
    <rPh sb="10" eb="12">
      <t>コウジ</t>
    </rPh>
    <rPh sb="13" eb="15">
      <t>フソク</t>
    </rPh>
    <rPh sb="16" eb="18">
      <t>ニッスウ</t>
    </rPh>
    <rPh sb="19" eb="20">
      <t>ヨウ</t>
    </rPh>
    <phoneticPr fontId="5"/>
  </si>
  <si>
    <t>-</t>
    <phoneticPr fontId="5"/>
  </si>
  <si>
    <t>-</t>
    <phoneticPr fontId="5"/>
  </si>
  <si>
    <t>-</t>
    <phoneticPr fontId="5"/>
  </si>
  <si>
    <t>-</t>
    <phoneticPr fontId="5"/>
  </si>
  <si>
    <t>-</t>
    <phoneticPr fontId="5"/>
  </si>
  <si>
    <t>-</t>
    <phoneticPr fontId="5"/>
  </si>
  <si>
    <t>-</t>
    <phoneticPr fontId="5"/>
  </si>
  <si>
    <t>外部有識者点検対象外</t>
    <phoneticPr fontId="5"/>
  </si>
  <si>
    <t>災害等により被害を受けた廃棄物処理施設等の早期復旧に向けて、引き続き、効率的・経済的な対応等に着目した事業の実施に努めること。</t>
    <phoneticPr fontId="5"/>
  </si>
  <si>
    <t>災害等により被害を受けた廃棄物処理施設等の早期復旧を支援することにより、引き続き円滑な廃棄物処理の実施に努めてまいりたい。
成果指標については、各年度に被災した施設の復旧状況を記載することで、施設復旧の進捗が分かるよう工夫しているところ。</t>
    <phoneticPr fontId="5"/>
  </si>
  <si>
    <t>1,463/62</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</si>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</sst>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0</xdr:colOff>
      <xdr:row>741</xdr:row>
      <xdr:rowOff>0</xdr:rowOff>
    </xdr:from>
    <xdr:to>
      <xdr:col>35</xdr:col>
      <xdr:colOff>189006</xdr:colOff>
      <xdr:row>743</xdr:row>
      <xdr:rowOff>212165</xdr:rowOff>
    </xdr:to>
    <xdr:sp macro="" textlink="">
      <xdr:nvSpPr>
        <xdr:cNvPr id="3" name="テキスト ボックス 2"/>
        <xdr:cNvSpPr txBox="1"/>
      </xdr:nvSpPr>
      <xdr:spPr>
        <a:xfrm>
          <a:off x="3810000" y="41548050"/>
          <a:ext cx="3046506" cy="923365"/>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latin typeface="+mn-ea"/>
              <a:ea typeface="+mn-ea"/>
            </a:rPr>
            <a:t>1,463</a:t>
          </a:r>
          <a:r>
            <a:rPr kumimoji="1" lang="ja-JP" altLang="en-US" sz="1100">
              <a:latin typeface="+mn-ea"/>
              <a:ea typeface="+mn-ea"/>
            </a:rPr>
            <a:t>百万円</a:t>
          </a:r>
        </a:p>
      </xdr:txBody>
    </xdr:sp>
    <xdr:clientData/>
  </xdr:twoCellAnchor>
  <xdr:twoCellAnchor>
    <xdr:from>
      <xdr:col>20</xdr:col>
      <xdr:colOff>112058</xdr:colOff>
      <xdr:row>743</xdr:row>
      <xdr:rowOff>336176</xdr:rowOff>
    </xdr:from>
    <xdr:to>
      <xdr:col>36</xdr:col>
      <xdr:colOff>99358</xdr:colOff>
      <xdr:row>746</xdr:row>
      <xdr:rowOff>199744</xdr:rowOff>
    </xdr:to>
    <xdr:sp macro="" textlink="">
      <xdr:nvSpPr>
        <xdr:cNvPr id="4" name="テキスト ボックス 3"/>
        <xdr:cNvSpPr txBox="1"/>
      </xdr:nvSpPr>
      <xdr:spPr>
        <a:xfrm>
          <a:off x="3922058" y="42595426"/>
          <a:ext cx="3035300"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　　　　廃棄物処理施設災害復旧事業</a:t>
          </a:r>
          <a:endParaRPr kumimoji="1" lang="en-US" altLang="ja-JP" sz="1100"/>
        </a:p>
        <a:p>
          <a:pPr algn="l"/>
          <a:r>
            <a:rPr kumimoji="1" lang="ja-JP" altLang="en-US" sz="1100"/>
            <a:t>災害により被災した廃棄物処理施設等について、実地調査、補助金交付手続きを実施。</a:t>
          </a:r>
          <a:endParaRPr kumimoji="1" lang="en-US" altLang="ja-JP" sz="1100"/>
        </a:p>
        <a:p>
          <a:pPr algn="ctr"/>
          <a:endParaRPr kumimoji="1" lang="ja-JP" altLang="en-US" sz="1100"/>
        </a:p>
      </xdr:txBody>
    </xdr:sp>
    <xdr:clientData/>
  </xdr:twoCellAnchor>
  <xdr:twoCellAnchor>
    <xdr:from>
      <xdr:col>26</xdr:col>
      <xdr:colOff>0</xdr:colOff>
      <xdr:row>747</xdr:row>
      <xdr:rowOff>0</xdr:rowOff>
    </xdr:from>
    <xdr:to>
      <xdr:col>28</xdr:col>
      <xdr:colOff>199325</xdr:colOff>
      <xdr:row>748</xdr:row>
      <xdr:rowOff>261470</xdr:rowOff>
    </xdr:to>
    <xdr:sp macro="" textlink="">
      <xdr:nvSpPr>
        <xdr:cNvPr id="5" name="下矢印 4"/>
        <xdr:cNvSpPr/>
      </xdr:nvSpPr>
      <xdr:spPr>
        <a:xfrm>
          <a:off x="4953000" y="43668950"/>
          <a:ext cx="573975" cy="617070"/>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11206</xdr:colOff>
      <xdr:row>748</xdr:row>
      <xdr:rowOff>324970</xdr:rowOff>
    </xdr:from>
    <xdr:to>
      <xdr:col>30</xdr:col>
      <xdr:colOff>178655</xdr:colOff>
      <xdr:row>749</xdr:row>
      <xdr:rowOff>332677</xdr:rowOff>
    </xdr:to>
    <xdr:sp macro="" textlink="">
      <xdr:nvSpPr>
        <xdr:cNvPr id="6" name="正方形/長方形 5"/>
        <xdr:cNvSpPr/>
      </xdr:nvSpPr>
      <xdr:spPr>
        <a:xfrm>
          <a:off x="4583206" y="44349520"/>
          <a:ext cx="1310449" cy="3633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補助金等交付</a:t>
          </a:r>
          <a:r>
            <a:rPr kumimoji="1" lang="en-US" altLang="ja-JP" sz="1100" baseline="0">
              <a:solidFill>
                <a:schemeClr val="tx1"/>
              </a:solidFill>
            </a:rPr>
            <a:t>】</a:t>
          </a:r>
        </a:p>
      </xdr:txBody>
    </xdr:sp>
    <xdr:clientData/>
  </xdr:twoCellAnchor>
  <xdr:twoCellAnchor>
    <xdr:from>
      <xdr:col>20</xdr:col>
      <xdr:colOff>33617</xdr:colOff>
      <xdr:row>750</xdr:row>
      <xdr:rowOff>56030</xdr:rowOff>
    </xdr:from>
    <xdr:to>
      <xdr:col>36</xdr:col>
      <xdr:colOff>20917</xdr:colOff>
      <xdr:row>752</xdr:row>
      <xdr:rowOff>177426</xdr:rowOff>
    </xdr:to>
    <xdr:sp macro="" textlink="">
      <xdr:nvSpPr>
        <xdr:cNvPr id="7" name="テキスト ボックス 6"/>
        <xdr:cNvSpPr txBox="1"/>
      </xdr:nvSpPr>
      <xdr:spPr>
        <a:xfrm>
          <a:off x="3843617" y="44791780"/>
          <a:ext cx="3035300" cy="832596"/>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A.</a:t>
          </a:r>
          <a:r>
            <a:rPr kumimoji="1" lang="ja-JP" altLang="en-US" sz="1100">
              <a:latin typeface="+mn-ea"/>
              <a:ea typeface="+mn-ea"/>
            </a:rPr>
            <a:t>　市町村（</a:t>
          </a:r>
          <a:r>
            <a:rPr kumimoji="1" lang="en-US" altLang="ja-JP" sz="1100">
              <a:latin typeface="+mn-ea"/>
              <a:ea typeface="+mn-ea"/>
            </a:rPr>
            <a:t>67</a:t>
          </a:r>
          <a:r>
            <a:rPr kumimoji="1" lang="ja-JP" altLang="en-US" sz="1100">
              <a:latin typeface="+mn-ea"/>
              <a:ea typeface="+mn-ea"/>
            </a:rPr>
            <a:t>団体）</a:t>
          </a:r>
          <a:endParaRPr kumimoji="1" lang="en-US" altLang="ja-JP" sz="1100">
            <a:latin typeface="+mn-ea"/>
            <a:ea typeface="+mn-ea"/>
          </a:endParaRPr>
        </a:p>
        <a:p>
          <a:pPr algn="ctr"/>
          <a:endParaRPr kumimoji="1" lang="en-US" altLang="ja-JP" sz="1100">
            <a:latin typeface="+mn-ea"/>
            <a:ea typeface="+mn-ea"/>
          </a:endParaRPr>
        </a:p>
        <a:p>
          <a:pPr algn="ctr"/>
          <a:r>
            <a:rPr kumimoji="1" lang="en-US" altLang="ja-JP" sz="1100">
              <a:latin typeface="+mn-ea"/>
              <a:ea typeface="+mn-ea"/>
            </a:rPr>
            <a:t>1,463</a:t>
          </a:r>
          <a:r>
            <a:rPr kumimoji="1" lang="ja-JP" altLang="en-US" sz="1100">
              <a:latin typeface="+mn-ea"/>
              <a:ea typeface="+mn-ea"/>
            </a:rPr>
            <a:t>百万円</a:t>
          </a:r>
        </a:p>
      </xdr:txBody>
    </xdr:sp>
    <xdr:clientData/>
  </xdr:twoCellAnchor>
  <xdr:twoCellAnchor>
    <xdr:from>
      <xdr:col>17</xdr:col>
      <xdr:colOff>190501</xdr:colOff>
      <xdr:row>752</xdr:row>
      <xdr:rowOff>291353</xdr:rowOff>
    </xdr:from>
    <xdr:to>
      <xdr:col>39</xdr:col>
      <xdr:colOff>0</xdr:colOff>
      <xdr:row>755</xdr:row>
      <xdr:rowOff>154921</xdr:rowOff>
    </xdr:to>
    <xdr:sp macro="" textlink="">
      <xdr:nvSpPr>
        <xdr:cNvPr id="8" name="テキスト ボックス 7"/>
        <xdr:cNvSpPr txBox="1"/>
      </xdr:nvSpPr>
      <xdr:spPr>
        <a:xfrm>
          <a:off x="3429001" y="45738303"/>
          <a:ext cx="4000499" cy="92401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被災した廃棄物処理施設等の災害復旧事業を実施。</a:t>
          </a:r>
        </a:p>
      </xdr:txBody>
    </xdr:sp>
    <xdr:clientData/>
  </xdr:twoCellAnchor>
  <xdr:twoCellAnchor>
    <xdr:from>
      <xdr:col>36</xdr:col>
      <xdr:colOff>190500</xdr:colOff>
      <xdr:row>741</xdr:row>
      <xdr:rowOff>156882</xdr:rowOff>
    </xdr:from>
    <xdr:to>
      <xdr:col>49</xdr:col>
      <xdr:colOff>493059</xdr:colOff>
      <xdr:row>742</xdr:row>
      <xdr:rowOff>280147</xdr:rowOff>
    </xdr:to>
    <xdr:sp macro="" textlink="">
      <xdr:nvSpPr>
        <xdr:cNvPr id="9" name="正方形/長方形 8"/>
        <xdr:cNvSpPr/>
      </xdr:nvSpPr>
      <xdr:spPr>
        <a:xfrm>
          <a:off x="7048500" y="41704932"/>
          <a:ext cx="2753659" cy="47886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en-US" altLang="ja-JP" sz="800" baseline="0">
              <a:solidFill>
                <a:schemeClr val="tx1"/>
              </a:solidFill>
              <a:latin typeface="+mn-ea"/>
              <a:ea typeface="+mn-ea"/>
            </a:rPr>
            <a:t>※</a:t>
          </a:r>
          <a:r>
            <a:rPr kumimoji="1" lang="ja-JP" altLang="en-US" sz="800" baseline="0">
              <a:solidFill>
                <a:schemeClr val="tx1"/>
              </a:solidFill>
              <a:latin typeface="+mn-ea"/>
              <a:ea typeface="+mn-ea"/>
            </a:rPr>
            <a:t>　端数処理の関係で合計が一致しない場合がある。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L740" sqref="L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160</v>
      </c>
      <c r="AT2" s="926"/>
      <c r="AU2" s="926"/>
      <c r="AV2" s="43" t="str">
        <f>IF(AW2="", "", "-")</f>
        <v/>
      </c>
      <c r="AW2" s="897"/>
      <c r="AX2" s="897"/>
    </row>
    <row r="3" spans="1:50" ht="21" customHeight="1" thickBot="1" x14ac:dyDescent="0.2">
      <c r="A3" s="853" t="s">
        <v>462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185</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08" t="s">
        <v>434</v>
      </c>
      <c r="Z7" s="429"/>
      <c r="AA7" s="429"/>
      <c r="AB7" s="429"/>
      <c r="AC7" s="429"/>
      <c r="AD7" s="909"/>
      <c r="AE7" s="898" t="s">
        <v>493</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494</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495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9" t="s">
        <v>24</v>
      </c>
      <c r="B12" s="930"/>
      <c r="C12" s="930"/>
      <c r="D12" s="930"/>
      <c r="E12" s="930"/>
      <c r="F12" s="931"/>
      <c r="G12" s="746"/>
      <c r="H12" s="747"/>
      <c r="I12" s="747"/>
      <c r="J12" s="747"/>
      <c r="K12" s="747"/>
      <c r="L12" s="747"/>
      <c r="M12" s="747"/>
      <c r="N12" s="747"/>
      <c r="O12" s="747"/>
      <c r="P12" s="401" t="s">
        <v>453</v>
      </c>
      <c r="Q12" s="402"/>
      <c r="R12" s="402"/>
      <c r="S12" s="402"/>
      <c r="T12" s="402"/>
      <c r="U12" s="402"/>
      <c r="V12" s="403"/>
      <c r="W12" s="401" t="s">
        <v>450</v>
      </c>
      <c r="X12" s="402"/>
      <c r="Y12" s="402"/>
      <c r="Z12" s="402"/>
      <c r="AA12" s="402"/>
      <c r="AB12" s="402"/>
      <c r="AC12" s="403"/>
      <c r="AD12" s="401" t="s">
        <v>445</v>
      </c>
      <c r="AE12" s="402"/>
      <c r="AF12" s="402"/>
      <c r="AG12" s="402"/>
      <c r="AH12" s="402"/>
      <c r="AI12" s="402"/>
      <c r="AJ12" s="403"/>
      <c r="AK12" s="401" t="s">
        <v>438</v>
      </c>
      <c r="AL12" s="402"/>
      <c r="AM12" s="402"/>
      <c r="AN12" s="402"/>
      <c r="AO12" s="402"/>
      <c r="AP12" s="402"/>
      <c r="AQ12" s="403"/>
      <c r="AR12" s="401" t="s">
        <v>436</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30</v>
      </c>
      <c r="Q13" s="644"/>
      <c r="R13" s="644"/>
      <c r="S13" s="644"/>
      <c r="T13" s="644"/>
      <c r="U13" s="644"/>
      <c r="V13" s="645"/>
      <c r="W13" s="643">
        <v>30</v>
      </c>
      <c r="X13" s="644"/>
      <c r="Y13" s="644"/>
      <c r="Z13" s="644"/>
      <c r="AA13" s="644"/>
      <c r="AB13" s="644"/>
      <c r="AC13" s="645"/>
      <c r="AD13" s="643">
        <v>30</v>
      </c>
      <c r="AE13" s="644"/>
      <c r="AF13" s="644"/>
      <c r="AG13" s="644"/>
      <c r="AH13" s="644"/>
      <c r="AI13" s="644"/>
      <c r="AJ13" s="645"/>
      <c r="AK13" s="643">
        <v>30</v>
      </c>
      <c r="AL13" s="644"/>
      <c r="AM13" s="644"/>
      <c r="AN13" s="644"/>
      <c r="AO13" s="644"/>
      <c r="AP13" s="644"/>
      <c r="AQ13" s="645"/>
      <c r="AR13" s="905">
        <v>30</v>
      </c>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3200</v>
      </c>
      <c r="Q14" s="644"/>
      <c r="R14" s="644"/>
      <c r="S14" s="644"/>
      <c r="T14" s="644"/>
      <c r="U14" s="644"/>
      <c r="V14" s="645"/>
      <c r="W14" s="643">
        <v>216</v>
      </c>
      <c r="X14" s="644"/>
      <c r="Y14" s="644"/>
      <c r="Z14" s="644"/>
      <c r="AA14" s="644"/>
      <c r="AB14" s="644"/>
      <c r="AC14" s="645"/>
      <c r="AD14" s="643">
        <v>4026</v>
      </c>
      <c r="AE14" s="644"/>
      <c r="AF14" s="644"/>
      <c r="AG14" s="644"/>
      <c r="AH14" s="644"/>
      <c r="AI14" s="644"/>
      <c r="AJ14" s="645"/>
      <c r="AK14" s="643" t="s">
        <v>563</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331</v>
      </c>
      <c r="Q15" s="644"/>
      <c r="R15" s="644"/>
      <c r="S15" s="644"/>
      <c r="T15" s="644"/>
      <c r="U15" s="644"/>
      <c r="V15" s="645"/>
      <c r="W15" s="643">
        <v>806</v>
      </c>
      <c r="X15" s="644"/>
      <c r="Y15" s="644"/>
      <c r="Z15" s="644"/>
      <c r="AA15" s="644"/>
      <c r="AB15" s="644"/>
      <c r="AC15" s="645"/>
      <c r="AD15" s="643">
        <v>87</v>
      </c>
      <c r="AE15" s="644"/>
      <c r="AF15" s="644"/>
      <c r="AG15" s="644"/>
      <c r="AH15" s="644"/>
      <c r="AI15" s="644"/>
      <c r="AJ15" s="645"/>
      <c r="AK15" s="643">
        <v>2438</v>
      </c>
      <c r="AL15" s="644"/>
      <c r="AM15" s="644"/>
      <c r="AN15" s="644"/>
      <c r="AO15" s="644"/>
      <c r="AP15" s="644"/>
      <c r="AQ15" s="645"/>
      <c r="AR15" s="643" t="s">
        <v>564</v>
      </c>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-806</v>
      </c>
      <c r="Q16" s="644"/>
      <c r="R16" s="644"/>
      <c r="S16" s="644"/>
      <c r="T16" s="644"/>
      <c r="U16" s="644"/>
      <c r="V16" s="645"/>
      <c r="W16" s="643">
        <v>-87</v>
      </c>
      <c r="X16" s="644"/>
      <c r="Y16" s="644"/>
      <c r="Z16" s="644"/>
      <c r="AA16" s="644"/>
      <c r="AB16" s="644"/>
      <c r="AC16" s="645"/>
      <c r="AD16" s="643">
        <v>-2438</v>
      </c>
      <c r="AE16" s="644"/>
      <c r="AF16" s="644"/>
      <c r="AG16" s="644"/>
      <c r="AH16" s="644"/>
      <c r="AI16" s="644"/>
      <c r="AJ16" s="645"/>
      <c r="AK16" s="643" t="s">
        <v>564</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485</v>
      </c>
      <c r="Q17" s="644"/>
      <c r="R17" s="644"/>
      <c r="S17" s="644"/>
      <c r="T17" s="644"/>
      <c r="U17" s="644"/>
      <c r="V17" s="645"/>
      <c r="W17" s="643" t="s">
        <v>486</v>
      </c>
      <c r="X17" s="644"/>
      <c r="Y17" s="644"/>
      <c r="Z17" s="644"/>
      <c r="AA17" s="644"/>
      <c r="AB17" s="644"/>
      <c r="AC17" s="645"/>
      <c r="AD17" s="643" t="s">
        <v>486</v>
      </c>
      <c r="AE17" s="644"/>
      <c r="AF17" s="644"/>
      <c r="AG17" s="644"/>
      <c r="AH17" s="644"/>
      <c r="AI17" s="644"/>
      <c r="AJ17" s="645"/>
      <c r="AK17" s="643" t="s">
        <v>564</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2755</v>
      </c>
      <c r="Q18" s="865"/>
      <c r="R18" s="865"/>
      <c r="S18" s="865"/>
      <c r="T18" s="865"/>
      <c r="U18" s="865"/>
      <c r="V18" s="866"/>
      <c r="W18" s="864">
        <f>SUM(W13:AC17)</f>
        <v>965</v>
      </c>
      <c r="X18" s="865"/>
      <c r="Y18" s="865"/>
      <c r="Z18" s="865"/>
      <c r="AA18" s="865"/>
      <c r="AB18" s="865"/>
      <c r="AC18" s="866"/>
      <c r="AD18" s="864">
        <f>SUM(AD13:AJ17)</f>
        <v>1705</v>
      </c>
      <c r="AE18" s="865"/>
      <c r="AF18" s="865"/>
      <c r="AG18" s="865"/>
      <c r="AH18" s="865"/>
      <c r="AI18" s="865"/>
      <c r="AJ18" s="866"/>
      <c r="AK18" s="864">
        <f>SUM(AK13:AQ17)</f>
        <v>2468</v>
      </c>
      <c r="AL18" s="865"/>
      <c r="AM18" s="865"/>
      <c r="AN18" s="865"/>
      <c r="AO18" s="865"/>
      <c r="AP18" s="865"/>
      <c r="AQ18" s="866"/>
      <c r="AR18" s="864">
        <f>SUM(AR13:AX17)</f>
        <v>30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1764</v>
      </c>
      <c r="Q19" s="644"/>
      <c r="R19" s="644"/>
      <c r="S19" s="644"/>
      <c r="T19" s="644"/>
      <c r="U19" s="644"/>
      <c r="V19" s="645"/>
      <c r="W19" s="643">
        <v>768</v>
      </c>
      <c r="X19" s="644"/>
      <c r="Y19" s="644"/>
      <c r="Z19" s="644"/>
      <c r="AA19" s="644"/>
      <c r="AB19" s="644"/>
      <c r="AC19" s="645"/>
      <c r="AD19" s="643">
        <v>1463</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62" t="s">
        <v>10</v>
      </c>
      <c r="H20" s="863"/>
      <c r="I20" s="863"/>
      <c r="J20" s="863"/>
      <c r="K20" s="863"/>
      <c r="L20" s="863"/>
      <c r="M20" s="863"/>
      <c r="N20" s="863"/>
      <c r="O20" s="863"/>
      <c r="P20" s="304">
        <f>IF(P18=0, "-", SUM(P19)/P18)</f>
        <v>0.64029038112522685</v>
      </c>
      <c r="Q20" s="304"/>
      <c r="R20" s="304"/>
      <c r="S20" s="304"/>
      <c r="T20" s="304"/>
      <c r="U20" s="304"/>
      <c r="V20" s="304"/>
      <c r="W20" s="304">
        <f t="shared" ref="W20" si="0">IF(W18=0, "-", SUM(W19)/W18)</f>
        <v>0.79585492227979271</v>
      </c>
      <c r="X20" s="304"/>
      <c r="Y20" s="304"/>
      <c r="Z20" s="304"/>
      <c r="AA20" s="304"/>
      <c r="AB20" s="304"/>
      <c r="AC20" s="304"/>
      <c r="AD20" s="304">
        <f t="shared" ref="AD20" si="1">IF(AD18=0, "-", SUM(AD19)/AD18)</f>
        <v>0.85806451612903223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5"/>
      <c r="B21" s="836"/>
      <c r="C21" s="836"/>
      <c r="D21" s="836"/>
      <c r="E21" s="836"/>
      <c r="F21" s="932"/>
      <c r="G21" s="302" t="s">
        <v>398</v>
      </c>
      <c r="H21" s="303"/>
      <c r="I21" s="303"/>
      <c r="J21" s="303"/>
      <c r="K21" s="303"/>
      <c r="L21" s="303"/>
      <c r="M21" s="303"/>
      <c r="N21" s="303"/>
      <c r="O21" s="303"/>
      <c r="P21" s="304">
        <f>IF(P19=0, "-", SUM(P19)/SUM(P13,P14))</f>
        <v>0.54613003095975232</v>
      </c>
      <c r="Q21" s="304"/>
      <c r="R21" s="304"/>
      <c r="S21" s="304"/>
      <c r="T21" s="304"/>
      <c r="U21" s="304"/>
      <c r="V21" s="304"/>
      <c r="W21" s="304">
        <f t="shared" ref="W21" si="2">IF(W19=0, "-", SUM(W19)/SUM(W13,W14))</f>
        <v>3.1219512195121952</v>
      </c>
      <c r="X21" s="304"/>
      <c r="Y21" s="304"/>
      <c r="Z21" s="304"/>
      <c r="AA21" s="304"/>
      <c r="AB21" s="304"/>
      <c r="AC21" s="304"/>
      <c r="AD21" s="304">
        <f t="shared" ref="AD21" si="3">IF(AD19=0, "-", SUM(AD19)/SUM(AD13,AD14))</f>
        <v>0.36070019723865876</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0" t="s">
        <v>470</v>
      </c>
      <c r="B22" s="951"/>
      <c r="C22" s="951"/>
      <c r="D22" s="951"/>
      <c r="E22" s="951"/>
      <c r="F22" s="952"/>
      <c r="G22" s="937" t="s">
        <v>378</v>
      </c>
      <c r="H22" s="208"/>
      <c r="I22" s="208"/>
      <c r="J22" s="208"/>
      <c r="K22" s="208"/>
      <c r="L22" s="208"/>
      <c r="M22" s="208"/>
      <c r="N22" s="208"/>
      <c r="O22" s="209"/>
      <c r="P22" s="922" t="s">
        <v>439</v>
      </c>
      <c r="Q22" s="208"/>
      <c r="R22" s="208"/>
      <c r="S22" s="208"/>
      <c r="T22" s="208"/>
      <c r="U22" s="208"/>
      <c r="V22" s="209"/>
      <c r="W22" s="922" t="s">
        <v>435</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15">
      <c r="A23" s="953"/>
      <c r="B23" s="954"/>
      <c r="C23" s="954"/>
      <c r="D23" s="954"/>
      <c r="E23" s="954"/>
      <c r="F23" s="955"/>
      <c r="G23" s="938" t="s">
        <v>487</v>
      </c>
      <c r="H23" s="939"/>
      <c r="I23" s="939"/>
      <c r="J23" s="939"/>
      <c r="K23" s="939"/>
      <c r="L23" s="939"/>
      <c r="M23" s="939"/>
      <c r="N23" s="939"/>
      <c r="O23" s="940"/>
      <c r="P23" s="905">
        <v>30</v>
      </c>
      <c r="Q23" s="906"/>
      <c r="R23" s="906"/>
      <c r="S23" s="906"/>
      <c r="T23" s="906"/>
      <c r="U23" s="906"/>
      <c r="V23" s="923"/>
      <c r="W23" s="905">
        <v>30</v>
      </c>
      <c r="X23" s="906"/>
      <c r="Y23" s="906"/>
      <c r="Z23" s="906"/>
      <c r="AA23" s="906"/>
      <c r="AB23" s="906"/>
      <c r="AC23" s="923"/>
      <c r="AD23" s="960"/>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379</v>
      </c>
      <c r="H29" s="948"/>
      <c r="I29" s="948"/>
      <c r="J29" s="948"/>
      <c r="K29" s="948"/>
      <c r="L29" s="948"/>
      <c r="M29" s="948"/>
      <c r="N29" s="948"/>
      <c r="O29" s="949"/>
      <c r="P29" s="919">
        <f>AK13</f>
        <v>30</v>
      </c>
      <c r="Q29" s="920"/>
      <c r="R29" s="920"/>
      <c r="S29" s="920"/>
      <c r="T29" s="920"/>
      <c r="U29" s="920"/>
      <c r="V29" s="921"/>
      <c r="W29" s="919">
        <f>AR13</f>
        <v>30</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hidden="1" customHeight="1" x14ac:dyDescent="0.15">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454</v>
      </c>
      <c r="AF30" s="845"/>
      <c r="AG30" s="845"/>
      <c r="AH30" s="846"/>
      <c r="AI30" s="844" t="s">
        <v>451</v>
      </c>
      <c r="AJ30" s="845"/>
      <c r="AK30" s="845"/>
      <c r="AL30" s="846"/>
      <c r="AM30" s="901" t="s">
        <v>446</v>
      </c>
      <c r="AN30" s="901"/>
      <c r="AO30" s="901"/>
      <c r="AP30" s="844"/>
      <c r="AQ30" s="753" t="s">
        <v>306</v>
      </c>
      <c r="AR30" s="754"/>
      <c r="AS30" s="754"/>
      <c r="AT30" s="755"/>
      <c r="AU30" s="760" t="s">
        <v>252</v>
      </c>
      <c r="AV30" s="760"/>
      <c r="AW30" s="760"/>
      <c r="AX30" s="902"/>
    </row>
    <row r="31" spans="1:50" ht="18.75" hidden="1"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c r="AR31" s="186"/>
      <c r="AS31" s="119" t="s">
        <v>307</v>
      </c>
      <c r="AT31" s="120"/>
      <c r="AU31" s="185"/>
      <c r="AV31" s="185"/>
      <c r="AW31" s="384" t="s">
        <v>296</v>
      </c>
      <c r="AX31" s="385"/>
    </row>
    <row r="32" spans="1:50" ht="23.25" hidden="1" customHeight="1" x14ac:dyDescent="0.15">
      <c r="A32" s="389"/>
      <c r="B32" s="387"/>
      <c r="C32" s="387"/>
      <c r="D32" s="387"/>
      <c r="E32" s="387"/>
      <c r="F32" s="388"/>
      <c r="G32" s="550"/>
      <c r="H32" s="551"/>
      <c r="I32" s="551"/>
      <c r="J32" s="551"/>
      <c r="K32" s="551"/>
      <c r="L32" s="551"/>
      <c r="M32" s="551"/>
      <c r="N32" s="551"/>
      <c r="O32" s="552"/>
      <c r="P32" s="91"/>
      <c r="Q32" s="91"/>
      <c r="R32" s="91"/>
      <c r="S32" s="91"/>
      <c r="T32" s="91"/>
      <c r="U32" s="91"/>
      <c r="V32" s="91"/>
      <c r="W32" s="91"/>
      <c r="X32" s="92"/>
      <c r="Y32" s="457" t="s">
        <v>12</v>
      </c>
      <c r="Z32" s="517"/>
      <c r="AA32" s="518"/>
      <c r="AB32" s="447"/>
      <c r="AC32" s="447"/>
      <c r="AD32" s="447"/>
      <c r="AE32" s="204"/>
      <c r="AF32" s="205"/>
      <c r="AG32" s="205"/>
      <c r="AH32" s="205"/>
      <c r="AI32" s="204"/>
      <c r="AJ32" s="205"/>
      <c r="AK32" s="205"/>
      <c r="AL32" s="205"/>
      <c r="AM32" s="204"/>
      <c r="AN32" s="205"/>
      <c r="AO32" s="205"/>
      <c r="AP32" s="205"/>
      <c r="AQ32" s="326"/>
      <c r="AR32" s="193"/>
      <c r="AS32" s="193"/>
      <c r="AT32" s="327"/>
      <c r="AU32" s="205"/>
      <c r="AV32" s="205"/>
      <c r="AW32" s="205"/>
      <c r="AX32" s="207"/>
    </row>
    <row r="33" spans="1:50" ht="23.25" hidden="1" customHeight="1" x14ac:dyDescent="0.15">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c r="AC33" s="509"/>
      <c r="AD33" s="509"/>
      <c r="AE33" s="204"/>
      <c r="AF33" s="205"/>
      <c r="AG33" s="205"/>
      <c r="AH33" s="205"/>
      <c r="AI33" s="204"/>
      <c r="AJ33" s="205"/>
      <c r="AK33" s="205"/>
      <c r="AL33" s="205"/>
      <c r="AM33" s="204"/>
      <c r="AN33" s="205"/>
      <c r="AO33" s="205"/>
      <c r="AP33" s="205"/>
      <c r="AQ33" s="326"/>
      <c r="AR33" s="193"/>
      <c r="AS33" s="193"/>
      <c r="AT33" s="327"/>
      <c r="AU33" s="205"/>
      <c r="AV33" s="205"/>
      <c r="AW33" s="205"/>
      <c r="AX33" s="207"/>
    </row>
    <row r="34" spans="1:50" ht="23.25" hidden="1" customHeight="1" x14ac:dyDescent="0.15">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c r="AF34" s="205"/>
      <c r="AG34" s="205"/>
      <c r="AH34" s="205"/>
      <c r="AI34" s="204"/>
      <c r="AJ34" s="205"/>
      <c r="AK34" s="205"/>
      <c r="AL34" s="205"/>
      <c r="AM34" s="204"/>
      <c r="AN34" s="205"/>
      <c r="AO34" s="205"/>
      <c r="AP34" s="205"/>
      <c r="AQ34" s="326"/>
      <c r="AR34" s="193"/>
      <c r="AS34" s="193"/>
      <c r="AT34" s="327"/>
      <c r="AU34" s="205"/>
      <c r="AV34" s="205"/>
      <c r="AW34" s="205"/>
      <c r="AX34" s="207"/>
    </row>
    <row r="35" spans="1:50" ht="23.25" hidden="1" customHeight="1" x14ac:dyDescent="0.15">
      <c r="A35" s="212" t="s">
        <v>424</v>
      </c>
      <c r="B35" s="213"/>
      <c r="C35" s="213"/>
      <c r="D35" s="213"/>
      <c r="E35" s="213"/>
      <c r="F35" s="214"/>
      <c r="G35" s="218"/>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hidden="1"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454</v>
      </c>
      <c r="AF37" s="231"/>
      <c r="AG37" s="231"/>
      <c r="AH37" s="232"/>
      <c r="AI37" s="230" t="s">
        <v>451</v>
      </c>
      <c r="AJ37" s="231"/>
      <c r="AK37" s="231"/>
      <c r="AL37" s="232"/>
      <c r="AM37" s="236" t="s">
        <v>446</v>
      </c>
      <c r="AN37" s="236"/>
      <c r="AO37" s="236"/>
      <c r="AP37" s="230"/>
      <c r="AQ37" s="137" t="s">
        <v>306</v>
      </c>
      <c r="AR37" s="138"/>
      <c r="AS37" s="138"/>
      <c r="AT37" s="139"/>
      <c r="AU37" s="397" t="s">
        <v>252</v>
      </c>
      <c r="AV37" s="397"/>
      <c r="AW37" s="397"/>
      <c r="AX37" s="896"/>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15">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454</v>
      </c>
      <c r="AF44" s="231"/>
      <c r="AG44" s="231"/>
      <c r="AH44" s="232"/>
      <c r="AI44" s="230" t="s">
        <v>451</v>
      </c>
      <c r="AJ44" s="231"/>
      <c r="AK44" s="231"/>
      <c r="AL44" s="232"/>
      <c r="AM44" s="236" t="s">
        <v>446</v>
      </c>
      <c r="AN44" s="236"/>
      <c r="AO44" s="236"/>
      <c r="AP44" s="230"/>
      <c r="AQ44" s="137" t="s">
        <v>306</v>
      </c>
      <c r="AR44" s="138"/>
      <c r="AS44" s="138"/>
      <c r="AT44" s="139"/>
      <c r="AU44" s="397" t="s">
        <v>252</v>
      </c>
      <c r="AV44" s="397"/>
      <c r="AW44" s="397"/>
      <c r="AX44" s="896"/>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15">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454</v>
      </c>
      <c r="AF51" s="231"/>
      <c r="AG51" s="231"/>
      <c r="AH51" s="232"/>
      <c r="AI51" s="230" t="s">
        <v>451</v>
      </c>
      <c r="AJ51" s="231"/>
      <c r="AK51" s="231"/>
      <c r="AL51" s="232"/>
      <c r="AM51" s="236" t="s">
        <v>447</v>
      </c>
      <c r="AN51" s="236"/>
      <c r="AO51" s="236"/>
      <c r="AP51" s="230"/>
      <c r="AQ51" s="137" t="s">
        <v>306</v>
      </c>
      <c r="AR51" s="138"/>
      <c r="AS51" s="138"/>
      <c r="AT51" s="139"/>
      <c r="AU51" s="910" t="s">
        <v>252</v>
      </c>
      <c r="AV51" s="910"/>
      <c r="AW51" s="910"/>
      <c r="AX51" s="911"/>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15">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455</v>
      </c>
      <c r="AF58" s="231"/>
      <c r="AG58" s="231"/>
      <c r="AH58" s="232"/>
      <c r="AI58" s="230" t="s">
        <v>451</v>
      </c>
      <c r="AJ58" s="231"/>
      <c r="AK58" s="231"/>
      <c r="AL58" s="232"/>
      <c r="AM58" s="236" t="s">
        <v>446</v>
      </c>
      <c r="AN58" s="236"/>
      <c r="AO58" s="236"/>
      <c r="AP58" s="230"/>
      <c r="AQ58" s="137" t="s">
        <v>306</v>
      </c>
      <c r="AR58" s="138"/>
      <c r="AS58" s="138"/>
      <c r="AT58" s="139"/>
      <c r="AU58" s="910" t="s">
        <v>252</v>
      </c>
      <c r="AV58" s="910"/>
      <c r="AW58" s="910"/>
      <c r="AX58" s="911"/>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15">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454</v>
      </c>
      <c r="AF65" s="231"/>
      <c r="AG65" s="231"/>
      <c r="AH65" s="232"/>
      <c r="AI65" s="230" t="s">
        <v>451</v>
      </c>
      <c r="AJ65" s="231"/>
      <c r="AK65" s="231"/>
      <c r="AL65" s="232"/>
      <c r="AM65" s="236" t="s">
        <v>446</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413</v>
      </c>
      <c r="X70" s="297"/>
      <c r="Y70" s="256" t="s">
        <v>12</v>
      </c>
      <c r="Z70" s="256"/>
      <c r="AA70" s="257"/>
      <c r="AB70" s="258" t="s">
        <v>414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454</v>
      </c>
      <c r="AF73" s="231"/>
      <c r="AG73" s="231"/>
      <c r="AH73" s="232"/>
      <c r="AI73" s="230" t="s">
        <v>451</v>
      </c>
      <c r="AJ73" s="231"/>
      <c r="AK73" s="231"/>
      <c r="AL73" s="232"/>
      <c r="AM73" s="236" t="s">
        <v>446</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15">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15">
      <c r="A78" s="321" t="s">
        <v>427</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customHeight="1" x14ac:dyDescent="0.1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customHeight="1" x14ac:dyDescent="0.15">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471</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customHeight="1" x14ac:dyDescent="0.15">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customHeight="1" x14ac:dyDescent="0.15">
      <c r="A82" s="851"/>
      <c r="B82" s="513"/>
      <c r="C82" s="414"/>
      <c r="D82" s="414"/>
      <c r="E82" s="414"/>
      <c r="F82" s="415"/>
      <c r="G82" s="662" t="s">
        <v>488</v>
      </c>
      <c r="H82" s="662"/>
      <c r="I82" s="662"/>
      <c r="J82" s="662"/>
      <c r="K82" s="662"/>
      <c r="L82" s="662"/>
      <c r="M82" s="662"/>
      <c r="N82" s="662"/>
      <c r="O82" s="662"/>
      <c r="P82" s="662"/>
      <c r="Q82" s="662"/>
      <c r="R82" s="662"/>
      <c r="S82" s="662"/>
      <c r="T82" s="662"/>
      <c r="U82" s="662"/>
      <c r="V82" s="662"/>
      <c r="W82" s="662"/>
      <c r="X82" s="662"/>
      <c r="Y82" s="662"/>
      <c r="Z82" s="662"/>
      <c r="AA82" s="663"/>
      <c r="AB82" s="870" t="s">
        <v>550</v>
      </c>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customHeight="1" x14ac:dyDescent="0.15">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customHeight="1" x14ac:dyDescent="0.15">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customHeight="1" x14ac:dyDescent="0.15">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454</v>
      </c>
      <c r="AF85" s="231"/>
      <c r="AG85" s="231"/>
      <c r="AH85" s="232"/>
      <c r="AI85" s="230" t="s">
        <v>451</v>
      </c>
      <c r="AJ85" s="231"/>
      <c r="AK85" s="231"/>
      <c r="AL85" s="232"/>
      <c r="AM85" s="236" t="s">
        <v>446</v>
      </c>
      <c r="AN85" s="236"/>
      <c r="AO85" s="236"/>
      <c r="AP85" s="230"/>
      <c r="AQ85" s="145" t="s">
        <v>306</v>
      </c>
      <c r="AR85" s="116"/>
      <c r="AS85" s="116"/>
      <c r="AT85" s="117"/>
      <c r="AU85" s="519" t="s">
        <v>252</v>
      </c>
      <c r="AV85" s="519"/>
      <c r="AW85" s="519"/>
      <c r="AX85" s="520"/>
      <c r="AY85" s="10"/>
      <c r="AZ85" s="10"/>
      <c r="BA85" s="10"/>
      <c r="BB85" s="10"/>
      <c r="BC85" s="10"/>
    </row>
    <row r="86" spans="1:60" ht="18.75" customHeight="1" x14ac:dyDescent="0.15">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t="s">
        <v>552</v>
      </c>
      <c r="AR86" s="185"/>
      <c r="AS86" s="119" t="s">
        <v>307</v>
      </c>
      <c r="AT86" s="120"/>
      <c r="AU86" s="185" t="s">
        <v>552</v>
      </c>
      <c r="AV86" s="185"/>
      <c r="AW86" s="384" t="s">
        <v>296</v>
      </c>
      <c r="AX86" s="385"/>
      <c r="AY86" s="10"/>
      <c r="AZ86" s="10"/>
      <c r="BA86" s="10"/>
      <c r="BB86" s="10"/>
      <c r="BC86" s="10"/>
      <c r="BD86" s="10"/>
      <c r="BE86" s="10"/>
      <c r="BF86" s="10"/>
      <c r="BG86" s="10"/>
      <c r="BH86" s="10"/>
    </row>
    <row r="87" spans="1:60" ht="23.25" customHeight="1" x14ac:dyDescent="0.15">
      <c r="A87" s="851"/>
      <c r="B87" s="414"/>
      <c r="C87" s="414"/>
      <c r="D87" s="414"/>
      <c r="E87" s="414"/>
      <c r="F87" s="415"/>
      <c r="G87" s="90" t="s">
        <v>489</v>
      </c>
      <c r="H87" s="91"/>
      <c r="I87" s="91"/>
      <c r="J87" s="91"/>
      <c r="K87" s="91"/>
      <c r="L87" s="91"/>
      <c r="M87" s="91"/>
      <c r="N87" s="91"/>
      <c r="O87" s="92"/>
      <c r="P87" s="91" t="s">
        <v>490</v>
      </c>
      <c r="Q87" s="500"/>
      <c r="R87" s="500"/>
      <c r="S87" s="500"/>
      <c r="T87" s="500"/>
      <c r="U87" s="500"/>
      <c r="V87" s="500"/>
      <c r="W87" s="500"/>
      <c r="X87" s="501"/>
      <c r="Y87" s="547" t="s">
        <v>61</v>
      </c>
      <c r="Z87" s="548"/>
      <c r="AA87" s="549"/>
      <c r="AB87" s="447" t="s">
        <v>499</v>
      </c>
      <c r="AC87" s="447"/>
      <c r="AD87" s="447"/>
      <c r="AE87" s="204">
        <v>41</v>
      </c>
      <c r="AF87" s="205"/>
      <c r="AG87" s="205"/>
      <c r="AH87" s="205"/>
      <c r="AI87" s="204">
        <v>46</v>
      </c>
      <c r="AJ87" s="205"/>
      <c r="AK87" s="205"/>
      <c r="AL87" s="205"/>
      <c r="AM87" s="204">
        <v>47</v>
      </c>
      <c r="AN87" s="205"/>
      <c r="AO87" s="205"/>
      <c r="AP87" s="205"/>
      <c r="AQ87" s="326" t="s">
        <v>500</v>
      </c>
      <c r="AR87" s="193"/>
      <c r="AS87" s="193"/>
      <c r="AT87" s="327"/>
      <c r="AU87" s="205" t="s">
        <v>500</v>
      </c>
      <c r="AV87" s="205"/>
      <c r="AW87" s="205"/>
      <c r="AX87" s="207"/>
    </row>
    <row r="88" spans="1:60" ht="23.25" customHeight="1" x14ac:dyDescent="0.15">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t="s">
        <v>499</v>
      </c>
      <c r="AC88" s="509"/>
      <c r="AD88" s="509"/>
      <c r="AE88" s="204">
        <v>47</v>
      </c>
      <c r="AF88" s="205"/>
      <c r="AG88" s="205"/>
      <c r="AH88" s="205"/>
      <c r="AI88" s="204">
        <v>47</v>
      </c>
      <c r="AJ88" s="205"/>
      <c r="AK88" s="205"/>
      <c r="AL88" s="205"/>
      <c r="AM88" s="204">
        <v>47</v>
      </c>
      <c r="AN88" s="205"/>
      <c r="AO88" s="205"/>
      <c r="AP88" s="205"/>
      <c r="AQ88" s="326" t="s">
        <v>500</v>
      </c>
      <c r="AR88" s="193"/>
      <c r="AS88" s="193"/>
      <c r="AT88" s="327"/>
      <c r="AU88" s="205">
        <v>47</v>
      </c>
      <c r="AV88" s="205"/>
      <c r="AW88" s="205"/>
      <c r="AX88" s="207"/>
      <c r="AY88" s="10"/>
      <c r="AZ88" s="10"/>
      <c r="BA88" s="10"/>
      <c r="BB88" s="10"/>
      <c r="BC88" s="10"/>
    </row>
    <row r="89" spans="1:60" ht="23.25" customHeight="1" x14ac:dyDescent="0.15">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v>87</v>
      </c>
      <c r="AF89" s="205"/>
      <c r="AG89" s="205"/>
      <c r="AH89" s="205"/>
      <c r="AI89" s="204">
        <v>98</v>
      </c>
      <c r="AJ89" s="205"/>
      <c r="AK89" s="205"/>
      <c r="AL89" s="205"/>
      <c r="AM89" s="204">
        <v>100</v>
      </c>
      <c r="AN89" s="205"/>
      <c r="AO89" s="205"/>
      <c r="AP89" s="205"/>
      <c r="AQ89" s="326" t="s">
        <v>500</v>
      </c>
      <c r="AR89" s="193"/>
      <c r="AS89" s="193"/>
      <c r="AT89" s="327"/>
      <c r="AU89" s="205" t="s">
        <v>501</v>
      </c>
      <c r="AV89" s="205"/>
      <c r="AW89" s="205"/>
      <c r="AX89" s="207"/>
      <c r="AY89" s="10"/>
      <c r="AZ89" s="10"/>
      <c r="BA89" s="10"/>
      <c r="BB89" s="10"/>
      <c r="BC89" s="10"/>
      <c r="BD89" s="10"/>
      <c r="BE89" s="10"/>
      <c r="BF89" s="10"/>
      <c r="BG89" s="10"/>
      <c r="BH89" s="10"/>
    </row>
    <row r="90" spans="1:60" ht="18.75" customHeight="1" x14ac:dyDescent="0.15">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454</v>
      </c>
      <c r="AF90" s="231"/>
      <c r="AG90" s="231"/>
      <c r="AH90" s="232"/>
      <c r="AI90" s="230" t="s">
        <v>451</v>
      </c>
      <c r="AJ90" s="231"/>
      <c r="AK90" s="231"/>
      <c r="AL90" s="232"/>
      <c r="AM90" s="236" t="s">
        <v>446</v>
      </c>
      <c r="AN90" s="236"/>
      <c r="AO90" s="236"/>
      <c r="AP90" s="230"/>
      <c r="AQ90" s="145" t="s">
        <v>306</v>
      </c>
      <c r="AR90" s="116"/>
      <c r="AS90" s="116"/>
      <c r="AT90" s="117"/>
      <c r="AU90" s="519" t="s">
        <v>252</v>
      </c>
      <c r="AV90" s="519"/>
      <c r="AW90" s="519"/>
      <c r="AX90" s="520"/>
    </row>
    <row r="91" spans="1:60" ht="18.75" customHeight="1" x14ac:dyDescent="0.15">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t="s">
        <v>552</v>
      </c>
      <c r="AR91" s="185"/>
      <c r="AS91" s="119" t="s">
        <v>307</v>
      </c>
      <c r="AT91" s="120"/>
      <c r="AU91" s="185" t="s">
        <v>553</v>
      </c>
      <c r="AV91" s="185"/>
      <c r="AW91" s="384" t="s">
        <v>296</v>
      </c>
      <c r="AX91" s="385"/>
      <c r="AY91" s="10"/>
      <c r="AZ91" s="10"/>
      <c r="BA91" s="10"/>
      <c r="BB91" s="10"/>
      <c r="BC91" s="10"/>
    </row>
    <row r="92" spans="1:60" ht="23.25" customHeight="1" x14ac:dyDescent="0.15">
      <c r="A92" s="851"/>
      <c r="B92" s="414"/>
      <c r="C92" s="414"/>
      <c r="D92" s="414"/>
      <c r="E92" s="414"/>
      <c r="F92" s="415"/>
      <c r="G92" s="90" t="s">
        <v>496</v>
      </c>
      <c r="H92" s="91"/>
      <c r="I92" s="91"/>
      <c r="J92" s="91"/>
      <c r="K92" s="91"/>
      <c r="L92" s="91"/>
      <c r="M92" s="91"/>
      <c r="N92" s="91"/>
      <c r="O92" s="92"/>
      <c r="P92" s="91" t="s">
        <v>498</v>
      </c>
      <c r="Q92" s="500"/>
      <c r="R92" s="500"/>
      <c r="S92" s="500"/>
      <c r="T92" s="500"/>
      <c r="U92" s="500"/>
      <c r="V92" s="500"/>
      <c r="W92" s="500"/>
      <c r="X92" s="501"/>
      <c r="Y92" s="547" t="s">
        <v>61</v>
      </c>
      <c r="Z92" s="548"/>
      <c r="AA92" s="549"/>
      <c r="AB92" s="447" t="s">
        <v>499</v>
      </c>
      <c r="AC92" s="447"/>
      <c r="AD92" s="447"/>
      <c r="AE92" s="204" t="s">
        <v>502</v>
      </c>
      <c r="AF92" s="205"/>
      <c r="AG92" s="205"/>
      <c r="AH92" s="205"/>
      <c r="AI92" s="204">
        <v>4</v>
      </c>
      <c r="AJ92" s="205"/>
      <c r="AK92" s="205"/>
      <c r="AL92" s="205"/>
      <c r="AM92" s="204">
        <v>6</v>
      </c>
      <c r="AN92" s="205"/>
      <c r="AO92" s="205"/>
      <c r="AP92" s="205"/>
      <c r="AQ92" s="326" t="s">
        <v>503</v>
      </c>
      <c r="AR92" s="193"/>
      <c r="AS92" s="193"/>
      <c r="AT92" s="327"/>
      <c r="AU92" s="205" t="s">
        <v>503</v>
      </c>
      <c r="AV92" s="205"/>
      <c r="AW92" s="205"/>
      <c r="AX92" s="207"/>
      <c r="AY92" s="10"/>
      <c r="AZ92" s="10"/>
      <c r="BA92" s="10"/>
      <c r="BB92" s="10"/>
      <c r="BC92" s="10"/>
      <c r="BD92" s="10"/>
      <c r="BE92" s="10"/>
      <c r="BF92" s="10"/>
      <c r="BG92" s="10"/>
      <c r="BH92" s="10"/>
    </row>
    <row r="93" spans="1:60" ht="23.25" customHeight="1" x14ac:dyDescent="0.15">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t="s">
        <v>499</v>
      </c>
      <c r="AC93" s="509"/>
      <c r="AD93" s="509"/>
      <c r="AE93" s="204" t="s">
        <v>500</v>
      </c>
      <c r="AF93" s="205"/>
      <c r="AG93" s="205"/>
      <c r="AH93" s="205"/>
      <c r="AI93" s="204">
        <v>6</v>
      </c>
      <c r="AJ93" s="205"/>
      <c r="AK93" s="205"/>
      <c r="AL93" s="205"/>
      <c r="AM93" s="204">
        <v>6</v>
      </c>
      <c r="AN93" s="205"/>
      <c r="AO93" s="205"/>
      <c r="AP93" s="205"/>
      <c r="AQ93" s="326" t="s">
        <v>500</v>
      </c>
      <c r="AR93" s="193"/>
      <c r="AS93" s="193"/>
      <c r="AT93" s="327"/>
      <c r="AU93" s="205">
        <v>6</v>
      </c>
      <c r="AV93" s="205"/>
      <c r="AW93" s="205"/>
      <c r="AX93" s="207"/>
    </row>
    <row r="94" spans="1:60" ht="23.25" customHeight="1" x14ac:dyDescent="0.15">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t="s">
        <v>500</v>
      </c>
      <c r="AF94" s="205"/>
      <c r="AG94" s="205"/>
      <c r="AH94" s="205"/>
      <c r="AI94" s="204">
        <v>67</v>
      </c>
      <c r="AJ94" s="205"/>
      <c r="AK94" s="205"/>
      <c r="AL94" s="205"/>
      <c r="AM94" s="204">
        <v>100</v>
      </c>
      <c r="AN94" s="205"/>
      <c r="AO94" s="205"/>
      <c r="AP94" s="205"/>
      <c r="AQ94" s="326" t="s">
        <v>500</v>
      </c>
      <c r="AR94" s="193"/>
      <c r="AS94" s="193"/>
      <c r="AT94" s="327"/>
      <c r="AU94" s="205" t="s">
        <v>500</v>
      </c>
      <c r="AV94" s="205"/>
      <c r="AW94" s="205"/>
      <c r="AX94" s="207"/>
      <c r="AY94" s="10"/>
      <c r="AZ94" s="10"/>
      <c r="BA94" s="10"/>
      <c r="BB94" s="10"/>
      <c r="BC94" s="10"/>
    </row>
    <row r="95" spans="1:60" ht="18.75" customHeight="1" x14ac:dyDescent="0.15">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454</v>
      </c>
      <c r="AF95" s="231"/>
      <c r="AG95" s="231"/>
      <c r="AH95" s="232"/>
      <c r="AI95" s="230" t="s">
        <v>451</v>
      </c>
      <c r="AJ95" s="231"/>
      <c r="AK95" s="231"/>
      <c r="AL95" s="232"/>
      <c r="AM95" s="236" t="s">
        <v>446</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customHeight="1" x14ac:dyDescent="0.15">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t="s">
        <v>552</v>
      </c>
      <c r="AR96" s="185"/>
      <c r="AS96" s="119" t="s">
        <v>307</v>
      </c>
      <c r="AT96" s="120"/>
      <c r="AU96" s="185" t="s">
        <v>552</v>
      </c>
      <c r="AV96" s="185"/>
      <c r="AW96" s="384" t="s">
        <v>296</v>
      </c>
      <c r="AX96" s="385"/>
    </row>
    <row r="97" spans="1:60" ht="23.25" customHeight="1" x14ac:dyDescent="0.15">
      <c r="A97" s="851"/>
      <c r="B97" s="414"/>
      <c r="C97" s="414"/>
      <c r="D97" s="414"/>
      <c r="E97" s="414"/>
      <c r="F97" s="415"/>
      <c r="G97" s="90" t="s">
        <v>496</v>
      </c>
      <c r="H97" s="91"/>
      <c r="I97" s="91"/>
      <c r="J97" s="91"/>
      <c r="K97" s="91"/>
      <c r="L97" s="91"/>
      <c r="M97" s="91"/>
      <c r="N97" s="91"/>
      <c r="O97" s="92"/>
      <c r="P97" s="91" t="s">
        <v>497</v>
      </c>
      <c r="Q97" s="500"/>
      <c r="R97" s="500"/>
      <c r="S97" s="500"/>
      <c r="T97" s="500"/>
      <c r="U97" s="500"/>
      <c r="V97" s="500"/>
      <c r="W97" s="500"/>
      <c r="X97" s="501"/>
      <c r="Y97" s="547" t="s">
        <v>61</v>
      </c>
      <c r="Z97" s="548"/>
      <c r="AA97" s="549"/>
      <c r="AB97" s="454" t="s">
        <v>499</v>
      </c>
      <c r="AC97" s="455"/>
      <c r="AD97" s="456"/>
      <c r="AE97" s="204" t="s">
        <v>501</v>
      </c>
      <c r="AF97" s="205"/>
      <c r="AG97" s="205"/>
      <c r="AH97" s="206"/>
      <c r="AI97" s="204" t="s">
        <v>500</v>
      </c>
      <c r="AJ97" s="205"/>
      <c r="AK97" s="205"/>
      <c r="AL97" s="206"/>
      <c r="AM97" s="204">
        <v>60</v>
      </c>
      <c r="AN97" s="205"/>
      <c r="AO97" s="205"/>
      <c r="AP97" s="205"/>
      <c r="AQ97" s="326" t="s">
        <v>500</v>
      </c>
      <c r="AR97" s="193"/>
      <c r="AS97" s="193"/>
      <c r="AT97" s="327"/>
      <c r="AU97" s="205" t="s">
        <v>500</v>
      </c>
      <c r="AV97" s="205"/>
      <c r="AW97" s="205"/>
      <c r="AX97" s="207"/>
      <c r="AY97" s="10"/>
      <c r="AZ97" s="10"/>
      <c r="BA97" s="10"/>
      <c r="BB97" s="10"/>
      <c r="BC97" s="10"/>
    </row>
    <row r="98" spans="1:60" ht="23.25" customHeight="1" x14ac:dyDescent="0.15">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t="s">
        <v>499</v>
      </c>
      <c r="AC98" s="449"/>
      <c r="AD98" s="450"/>
      <c r="AE98" s="204" t="s">
        <v>500</v>
      </c>
      <c r="AF98" s="205"/>
      <c r="AG98" s="205"/>
      <c r="AH98" s="206"/>
      <c r="AI98" s="204" t="s">
        <v>500</v>
      </c>
      <c r="AJ98" s="205"/>
      <c r="AK98" s="205"/>
      <c r="AL98" s="206"/>
      <c r="AM98" s="204">
        <v>89</v>
      </c>
      <c r="AN98" s="205"/>
      <c r="AO98" s="205"/>
      <c r="AP98" s="205"/>
      <c r="AQ98" s="326" t="s">
        <v>500</v>
      </c>
      <c r="AR98" s="193"/>
      <c r="AS98" s="193"/>
      <c r="AT98" s="327"/>
      <c r="AU98" s="205">
        <v>89</v>
      </c>
      <c r="AV98" s="205"/>
      <c r="AW98" s="205"/>
      <c r="AX98" s="207"/>
      <c r="AY98" s="10"/>
      <c r="AZ98" s="10"/>
      <c r="BA98" s="10"/>
      <c r="BB98" s="10"/>
      <c r="BC98" s="10"/>
      <c r="BD98" s="10"/>
      <c r="BE98" s="10"/>
      <c r="BF98" s="10"/>
      <c r="BG98" s="10"/>
      <c r="BH98" s="10"/>
    </row>
    <row r="99" spans="1:60" ht="23.25" customHeight="1" thickBot="1" x14ac:dyDescent="0.2">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t="s">
        <v>500</v>
      </c>
      <c r="AF99" s="507"/>
      <c r="AG99" s="507"/>
      <c r="AH99" s="508"/>
      <c r="AI99" s="506" t="s">
        <v>504</v>
      </c>
      <c r="AJ99" s="507"/>
      <c r="AK99" s="507"/>
      <c r="AL99" s="508"/>
      <c r="AM99" s="506">
        <v>67</v>
      </c>
      <c r="AN99" s="507"/>
      <c r="AO99" s="507"/>
      <c r="AP99" s="507"/>
      <c r="AQ99" s="521" t="s">
        <v>500</v>
      </c>
      <c r="AR99" s="522"/>
      <c r="AS99" s="522"/>
      <c r="AT99" s="523"/>
      <c r="AU99" s="507" t="s">
        <v>500</v>
      </c>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454</v>
      </c>
      <c r="AF100" s="526"/>
      <c r="AG100" s="526"/>
      <c r="AH100" s="527"/>
      <c r="AI100" s="525" t="s">
        <v>451</v>
      </c>
      <c r="AJ100" s="526"/>
      <c r="AK100" s="526"/>
      <c r="AL100" s="527"/>
      <c r="AM100" s="525" t="s">
        <v>447</v>
      </c>
      <c r="AN100" s="526"/>
      <c r="AO100" s="526"/>
      <c r="AP100" s="527"/>
      <c r="AQ100" s="306" t="s">
        <v>440</v>
      </c>
      <c r="AR100" s="307"/>
      <c r="AS100" s="307"/>
      <c r="AT100" s="308"/>
      <c r="AU100" s="306" t="s">
        <v>437</v>
      </c>
      <c r="AV100" s="307"/>
      <c r="AW100" s="307"/>
      <c r="AX100" s="309"/>
    </row>
    <row r="101" spans="1:60" ht="23.25" customHeight="1" x14ac:dyDescent="0.15">
      <c r="A101" s="408"/>
      <c r="B101" s="409"/>
      <c r="C101" s="409"/>
      <c r="D101" s="409"/>
      <c r="E101" s="409"/>
      <c r="F101" s="410"/>
      <c r="G101" s="91" t="s">
        <v>505</v>
      </c>
      <c r="H101" s="91"/>
      <c r="I101" s="91"/>
      <c r="J101" s="91"/>
      <c r="K101" s="91"/>
      <c r="L101" s="91"/>
      <c r="M101" s="91"/>
      <c r="N101" s="91"/>
      <c r="O101" s="91"/>
      <c r="P101" s="91"/>
      <c r="Q101" s="91"/>
      <c r="R101" s="91"/>
      <c r="S101" s="91"/>
      <c r="T101" s="91"/>
      <c r="U101" s="91"/>
      <c r="V101" s="91"/>
      <c r="W101" s="91"/>
      <c r="X101" s="92"/>
      <c r="Y101" s="528" t="s">
        <v>54</v>
      </c>
      <c r="Z101" s="529"/>
      <c r="AA101" s="530"/>
      <c r="AB101" s="447" t="s">
        <v>499</v>
      </c>
      <c r="AC101" s="447"/>
      <c r="AD101" s="447"/>
      <c r="AE101" s="204">
        <v>51</v>
      </c>
      <c r="AF101" s="205"/>
      <c r="AG101" s="205"/>
      <c r="AH101" s="206"/>
      <c r="AI101" s="204">
        <v>12</v>
      </c>
      <c r="AJ101" s="205"/>
      <c r="AK101" s="205"/>
      <c r="AL101" s="206"/>
      <c r="AM101" s="204">
        <v>62</v>
      </c>
      <c r="AN101" s="205"/>
      <c r="AO101" s="205"/>
      <c r="AP101" s="206"/>
      <c r="AQ101" s="204" t="s">
        <v>500</v>
      </c>
      <c r="AR101" s="205"/>
      <c r="AS101" s="205"/>
      <c r="AT101" s="206"/>
      <c r="AU101" s="204" t="s">
        <v>503</v>
      </c>
      <c r="AV101" s="205"/>
      <c r="AW101" s="205"/>
      <c r="AX101" s="206"/>
    </row>
    <row r="102" spans="1:60" ht="23.2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499</v>
      </c>
      <c r="AC102" s="447"/>
      <c r="AD102" s="447"/>
      <c r="AE102" s="404" t="s">
        <v>503</v>
      </c>
      <c r="AF102" s="404"/>
      <c r="AG102" s="404"/>
      <c r="AH102" s="404"/>
      <c r="AI102" s="404" t="s">
        <v>506</v>
      </c>
      <c r="AJ102" s="404"/>
      <c r="AK102" s="404"/>
      <c r="AL102" s="404"/>
      <c r="AM102" s="404" t="s">
        <v>500</v>
      </c>
      <c r="AN102" s="404"/>
      <c r="AO102" s="404"/>
      <c r="AP102" s="404"/>
      <c r="AQ102" s="259" t="s">
        <v>500</v>
      </c>
      <c r="AR102" s="260"/>
      <c r="AS102" s="260"/>
      <c r="AT102" s="305"/>
      <c r="AU102" s="259" t="s">
        <v>503</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454</v>
      </c>
      <c r="AF103" s="402"/>
      <c r="AG103" s="402"/>
      <c r="AH103" s="403"/>
      <c r="AI103" s="401" t="s">
        <v>451</v>
      </c>
      <c r="AJ103" s="402"/>
      <c r="AK103" s="402"/>
      <c r="AL103" s="403"/>
      <c r="AM103" s="401" t="s">
        <v>447</v>
      </c>
      <c r="AN103" s="402"/>
      <c r="AO103" s="402"/>
      <c r="AP103" s="403"/>
      <c r="AQ103" s="270" t="s">
        <v>440</v>
      </c>
      <c r="AR103" s="271"/>
      <c r="AS103" s="271"/>
      <c r="AT103" s="310"/>
      <c r="AU103" s="270" t="s">
        <v>437</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454</v>
      </c>
      <c r="AF106" s="402"/>
      <c r="AG106" s="402"/>
      <c r="AH106" s="403"/>
      <c r="AI106" s="401" t="s">
        <v>451</v>
      </c>
      <c r="AJ106" s="402"/>
      <c r="AK106" s="402"/>
      <c r="AL106" s="403"/>
      <c r="AM106" s="401" t="s">
        <v>446</v>
      </c>
      <c r="AN106" s="402"/>
      <c r="AO106" s="402"/>
      <c r="AP106" s="403"/>
      <c r="AQ106" s="270" t="s">
        <v>440</v>
      </c>
      <c r="AR106" s="271"/>
      <c r="AS106" s="271"/>
      <c r="AT106" s="310"/>
      <c r="AU106" s="270" t="s">
        <v>437</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454</v>
      </c>
      <c r="AF109" s="402"/>
      <c r="AG109" s="402"/>
      <c r="AH109" s="403"/>
      <c r="AI109" s="401" t="s">
        <v>451</v>
      </c>
      <c r="AJ109" s="402"/>
      <c r="AK109" s="402"/>
      <c r="AL109" s="403"/>
      <c r="AM109" s="401" t="s">
        <v>447</v>
      </c>
      <c r="AN109" s="402"/>
      <c r="AO109" s="402"/>
      <c r="AP109" s="403"/>
      <c r="AQ109" s="270" t="s">
        <v>440</v>
      </c>
      <c r="AR109" s="271"/>
      <c r="AS109" s="271"/>
      <c r="AT109" s="310"/>
      <c r="AU109" s="270" t="s">
        <v>437</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454</v>
      </c>
      <c r="AF112" s="402"/>
      <c r="AG112" s="402"/>
      <c r="AH112" s="403"/>
      <c r="AI112" s="401" t="s">
        <v>451</v>
      </c>
      <c r="AJ112" s="402"/>
      <c r="AK112" s="402"/>
      <c r="AL112" s="403"/>
      <c r="AM112" s="401" t="s">
        <v>446</v>
      </c>
      <c r="AN112" s="402"/>
      <c r="AO112" s="402"/>
      <c r="AP112" s="403"/>
      <c r="AQ112" s="270" t="s">
        <v>440</v>
      </c>
      <c r="AR112" s="271"/>
      <c r="AS112" s="271"/>
      <c r="AT112" s="310"/>
      <c r="AU112" s="270" t="s">
        <v>437</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454</v>
      </c>
      <c r="AF115" s="402"/>
      <c r="AG115" s="402"/>
      <c r="AH115" s="403"/>
      <c r="AI115" s="401" t="s">
        <v>451</v>
      </c>
      <c r="AJ115" s="402"/>
      <c r="AK115" s="402"/>
      <c r="AL115" s="403"/>
      <c r="AM115" s="401" t="s">
        <v>446</v>
      </c>
      <c r="AN115" s="402"/>
      <c r="AO115" s="402"/>
      <c r="AP115" s="403"/>
      <c r="AQ115" s="577" t="s">
        <v>441</v>
      </c>
      <c r="AR115" s="578"/>
      <c r="AS115" s="578"/>
      <c r="AT115" s="578"/>
      <c r="AU115" s="578"/>
      <c r="AV115" s="578"/>
      <c r="AW115" s="578"/>
      <c r="AX115" s="579"/>
    </row>
    <row r="116" spans="1:50" ht="23.25" customHeight="1" x14ac:dyDescent="0.15">
      <c r="A116" s="425"/>
      <c r="B116" s="426"/>
      <c r="C116" s="426"/>
      <c r="D116" s="426"/>
      <c r="E116" s="426"/>
      <c r="F116" s="427"/>
      <c r="G116" s="379" t="s">
        <v>509</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507</v>
      </c>
      <c r="AC116" s="449"/>
      <c r="AD116" s="450"/>
      <c r="AE116" s="404">
        <v>35</v>
      </c>
      <c r="AF116" s="404"/>
      <c r="AG116" s="404"/>
      <c r="AH116" s="404"/>
      <c r="AI116" s="404">
        <v>64</v>
      </c>
      <c r="AJ116" s="404"/>
      <c r="AK116" s="404"/>
      <c r="AL116" s="404"/>
      <c r="AM116" s="404">
        <v>24</v>
      </c>
      <c r="AN116" s="404"/>
      <c r="AO116" s="404"/>
      <c r="AP116" s="404"/>
      <c r="AQ116" s="204" t="s">
        <v>500</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508</v>
      </c>
      <c r="AC117" s="459"/>
      <c r="AD117" s="460"/>
      <c r="AE117" s="537" t="s">
        <v>510</v>
      </c>
      <c r="AF117" s="537"/>
      <c r="AG117" s="537"/>
      <c r="AH117" s="537"/>
      <c r="AI117" s="537" t="s">
        <v>511</v>
      </c>
      <c r="AJ117" s="537"/>
      <c r="AK117" s="537"/>
      <c r="AL117" s="537"/>
      <c r="AM117" s="537" t="s">
        <v>562</v>
      </c>
      <c r="AN117" s="537"/>
      <c r="AO117" s="537"/>
      <c r="AP117" s="537"/>
      <c r="AQ117" s="537" t="s">
        <v>503</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454</v>
      </c>
      <c r="AF118" s="402"/>
      <c r="AG118" s="402"/>
      <c r="AH118" s="403"/>
      <c r="AI118" s="401" t="s">
        <v>451</v>
      </c>
      <c r="AJ118" s="402"/>
      <c r="AK118" s="402"/>
      <c r="AL118" s="403"/>
      <c r="AM118" s="401" t="s">
        <v>446</v>
      </c>
      <c r="AN118" s="402"/>
      <c r="AO118" s="402"/>
      <c r="AP118" s="403"/>
      <c r="AQ118" s="577" t="s">
        <v>441</v>
      </c>
      <c r="AR118" s="578"/>
      <c r="AS118" s="578"/>
      <c r="AT118" s="578"/>
      <c r="AU118" s="578"/>
      <c r="AV118" s="578"/>
      <c r="AW118" s="578"/>
      <c r="AX118" s="579"/>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454</v>
      </c>
      <c r="AF121" s="402"/>
      <c r="AG121" s="402"/>
      <c r="AH121" s="403"/>
      <c r="AI121" s="401" t="s">
        <v>451</v>
      </c>
      <c r="AJ121" s="402"/>
      <c r="AK121" s="402"/>
      <c r="AL121" s="403"/>
      <c r="AM121" s="401" t="s">
        <v>446</v>
      </c>
      <c r="AN121" s="402"/>
      <c r="AO121" s="402"/>
      <c r="AP121" s="403"/>
      <c r="AQ121" s="577" t="s">
        <v>441</v>
      </c>
      <c r="AR121" s="578"/>
      <c r="AS121" s="578"/>
      <c r="AT121" s="578"/>
      <c r="AU121" s="578"/>
      <c r="AV121" s="578"/>
      <c r="AW121" s="578"/>
      <c r="AX121" s="579"/>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455</v>
      </c>
      <c r="AF124" s="402"/>
      <c r="AG124" s="402"/>
      <c r="AH124" s="403"/>
      <c r="AI124" s="401" t="s">
        <v>451</v>
      </c>
      <c r="AJ124" s="402"/>
      <c r="AK124" s="402"/>
      <c r="AL124" s="403"/>
      <c r="AM124" s="401" t="s">
        <v>446</v>
      </c>
      <c r="AN124" s="402"/>
      <c r="AO124" s="402"/>
      <c r="AP124" s="403"/>
      <c r="AQ124" s="577" t="s">
        <v>441</v>
      </c>
      <c r="AR124" s="578"/>
      <c r="AS124" s="578"/>
      <c r="AT124" s="578"/>
      <c r="AU124" s="578"/>
      <c r="AV124" s="578"/>
      <c r="AW124" s="578"/>
      <c r="AX124" s="579"/>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454</v>
      </c>
      <c r="AF127" s="402"/>
      <c r="AG127" s="402"/>
      <c r="AH127" s="403"/>
      <c r="AI127" s="401" t="s">
        <v>451</v>
      </c>
      <c r="AJ127" s="402"/>
      <c r="AK127" s="402"/>
      <c r="AL127" s="403"/>
      <c r="AM127" s="401" t="s">
        <v>446</v>
      </c>
      <c r="AN127" s="402"/>
      <c r="AO127" s="402"/>
      <c r="AP127" s="403"/>
      <c r="AQ127" s="577" t="s">
        <v>441</v>
      </c>
      <c r="AR127" s="578"/>
      <c r="AS127" s="578"/>
      <c r="AT127" s="578"/>
      <c r="AU127" s="578"/>
      <c r="AV127" s="578"/>
      <c r="AW127" s="578"/>
      <c r="AX127" s="579"/>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4" t="s">
        <v>476</v>
      </c>
      <c r="B130" s="171"/>
      <c r="C130" s="170" t="s">
        <v>310</v>
      </c>
      <c r="D130" s="171"/>
      <c r="E130" s="155" t="s">
        <v>339</v>
      </c>
      <c r="F130" s="156"/>
      <c r="G130" s="157" t="s">
        <v>501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15">
      <c r="A131" s="175"/>
      <c r="B131" s="172"/>
      <c r="C131" s="166"/>
      <c r="D131" s="172"/>
      <c r="E131" s="160" t="s">
        <v>338</v>
      </c>
      <c r="F131" s="161"/>
      <c r="G131" s="96" t="s">
        <v>512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454</v>
      </c>
      <c r="AF132" s="141"/>
      <c r="AG132" s="141"/>
      <c r="AH132" s="141"/>
      <c r="AI132" s="141" t="s">
        <v>451</v>
      </c>
      <c r="AJ132" s="141"/>
      <c r="AK132" s="141"/>
      <c r="AL132" s="141"/>
      <c r="AM132" s="141" t="s">
        <v>446</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552</v>
      </c>
      <c r="AR133" s="185"/>
      <c r="AS133" s="119" t="s">
        <v>307</v>
      </c>
      <c r="AT133" s="120"/>
      <c r="AU133" s="186" t="s">
        <v>554</v>
      </c>
      <c r="AV133" s="186"/>
      <c r="AW133" s="119" t="s">
        <v>296</v>
      </c>
      <c r="AX133" s="181"/>
    </row>
    <row r="134" spans="1:50" ht="39.75" customHeight="1" x14ac:dyDescent="0.15">
      <c r="A134" s="175"/>
      <c r="B134" s="172"/>
      <c r="C134" s="166"/>
      <c r="D134" s="172"/>
      <c r="E134" s="166"/>
      <c r="F134" s="167"/>
      <c r="G134" s="90" t="s">
        <v>500</v>
      </c>
      <c r="H134" s="91"/>
      <c r="I134" s="91"/>
      <c r="J134" s="91"/>
      <c r="K134" s="91"/>
      <c r="L134" s="91"/>
      <c r="M134" s="91"/>
      <c r="N134" s="91"/>
      <c r="O134" s="91"/>
      <c r="P134" s="91"/>
      <c r="Q134" s="91"/>
      <c r="R134" s="91"/>
      <c r="S134" s="91"/>
      <c r="T134" s="91"/>
      <c r="U134" s="91"/>
      <c r="V134" s="91"/>
      <c r="W134" s="91"/>
      <c r="X134" s="92"/>
      <c r="Y134" s="187" t="s">
        <v>321</v>
      </c>
      <c r="Z134" s="188"/>
      <c r="AA134" s="189"/>
      <c r="AB134" s="190" t="s">
        <v>500</v>
      </c>
      <c r="AC134" s="191"/>
      <c r="AD134" s="191"/>
      <c r="AE134" s="192" t="s">
        <v>500</v>
      </c>
      <c r="AF134" s="193"/>
      <c r="AG134" s="193"/>
      <c r="AH134" s="193"/>
      <c r="AI134" s="192" t="s">
        <v>500</v>
      </c>
      <c r="AJ134" s="193"/>
      <c r="AK134" s="193"/>
      <c r="AL134" s="193"/>
      <c r="AM134" s="192" t="s">
        <v>500</v>
      </c>
      <c r="AN134" s="193"/>
      <c r="AO134" s="193"/>
      <c r="AP134" s="193"/>
      <c r="AQ134" s="192" t="s">
        <v>500</v>
      </c>
      <c r="AR134" s="193"/>
      <c r="AS134" s="193"/>
      <c r="AT134" s="193"/>
      <c r="AU134" s="192" t="s">
        <v>500</v>
      </c>
      <c r="AV134" s="193"/>
      <c r="AW134" s="193"/>
      <c r="AX134" s="194"/>
    </row>
    <row r="135" spans="1:50" ht="39.7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500</v>
      </c>
      <c r="AC135" s="199"/>
      <c r="AD135" s="199"/>
      <c r="AE135" s="192" t="s">
        <v>500</v>
      </c>
      <c r="AF135" s="193"/>
      <c r="AG135" s="193"/>
      <c r="AH135" s="193"/>
      <c r="AI135" s="192" t="s">
        <v>500</v>
      </c>
      <c r="AJ135" s="193"/>
      <c r="AK135" s="193"/>
      <c r="AL135" s="193"/>
      <c r="AM135" s="192" t="s">
        <v>513</v>
      </c>
      <c r="AN135" s="193"/>
      <c r="AO135" s="193"/>
      <c r="AP135" s="193"/>
      <c r="AQ135" s="192" t="s">
        <v>500</v>
      </c>
      <c r="AR135" s="193"/>
      <c r="AS135" s="193"/>
      <c r="AT135" s="193"/>
      <c r="AU135" s="192" t="s">
        <v>500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454</v>
      </c>
      <c r="AF136" s="141"/>
      <c r="AG136" s="141"/>
      <c r="AH136" s="141"/>
      <c r="AI136" s="141" t="s">
        <v>451</v>
      </c>
      <c r="AJ136" s="141"/>
      <c r="AK136" s="141"/>
      <c r="AL136" s="141"/>
      <c r="AM136" s="141" t="s">
        <v>446</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454</v>
      </c>
      <c r="AF140" s="141"/>
      <c r="AG140" s="141"/>
      <c r="AH140" s="141"/>
      <c r="AI140" s="141" t="s">
        <v>451</v>
      </c>
      <c r="AJ140" s="141"/>
      <c r="AK140" s="141"/>
      <c r="AL140" s="141"/>
      <c r="AM140" s="141" t="s">
        <v>446</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454</v>
      </c>
      <c r="AF144" s="141"/>
      <c r="AG144" s="141"/>
      <c r="AH144" s="141"/>
      <c r="AI144" s="141" t="s">
        <v>451</v>
      </c>
      <c r="AJ144" s="141"/>
      <c r="AK144" s="141"/>
      <c r="AL144" s="141"/>
      <c r="AM144" s="141" t="s">
        <v>446</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454</v>
      </c>
      <c r="AF148" s="141"/>
      <c r="AG148" s="141"/>
      <c r="AH148" s="141"/>
      <c r="AI148" s="141" t="s">
        <v>451</v>
      </c>
      <c r="AJ148" s="141"/>
      <c r="AK148" s="141"/>
      <c r="AL148" s="141"/>
      <c r="AM148" s="141" t="s">
        <v>446</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49.9" customHeight="1" x14ac:dyDescent="0.15">
      <c r="A188" s="175"/>
      <c r="B188" s="172"/>
      <c r="C188" s="166"/>
      <c r="D188" s="172"/>
      <c r="E188" s="111" t="s">
        <v>514</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49.9"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454</v>
      </c>
      <c r="AF192" s="141"/>
      <c r="AG192" s="141"/>
      <c r="AH192" s="141"/>
      <c r="AI192" s="141" t="s">
        <v>451</v>
      </c>
      <c r="AJ192" s="141"/>
      <c r="AK192" s="141"/>
      <c r="AL192" s="141"/>
      <c r="AM192" s="141" t="s">
        <v>446</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455</v>
      </c>
      <c r="AF196" s="141"/>
      <c r="AG196" s="141"/>
      <c r="AH196" s="141"/>
      <c r="AI196" s="141" t="s">
        <v>451</v>
      </c>
      <c r="AJ196" s="141"/>
      <c r="AK196" s="141"/>
      <c r="AL196" s="141"/>
      <c r="AM196" s="141" t="s">
        <v>446</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454</v>
      </c>
      <c r="AF200" s="141"/>
      <c r="AG200" s="141"/>
      <c r="AH200" s="141"/>
      <c r="AI200" s="141" t="s">
        <v>451</v>
      </c>
      <c r="AJ200" s="141"/>
      <c r="AK200" s="141"/>
      <c r="AL200" s="141"/>
      <c r="AM200" s="141" t="s">
        <v>446</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454</v>
      </c>
      <c r="AF204" s="141"/>
      <c r="AG204" s="141"/>
      <c r="AH204" s="141"/>
      <c r="AI204" s="141" t="s">
        <v>451</v>
      </c>
      <c r="AJ204" s="141"/>
      <c r="AK204" s="141"/>
      <c r="AL204" s="141"/>
      <c r="AM204" s="141" t="s">
        <v>446</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454</v>
      </c>
      <c r="AF208" s="141"/>
      <c r="AG208" s="141"/>
      <c r="AH208" s="141"/>
      <c r="AI208" s="141" t="s">
        <v>451</v>
      </c>
      <c r="AJ208" s="141"/>
      <c r="AK208" s="141"/>
      <c r="AL208" s="141"/>
      <c r="AM208" s="141" t="s">
        <v>446</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454</v>
      </c>
      <c r="AF252" s="141"/>
      <c r="AG252" s="141"/>
      <c r="AH252" s="141"/>
      <c r="AI252" s="141" t="s">
        <v>451</v>
      </c>
      <c r="AJ252" s="141"/>
      <c r="AK252" s="141"/>
      <c r="AL252" s="141"/>
      <c r="AM252" s="141" t="s">
        <v>446</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454</v>
      </c>
      <c r="AF256" s="141"/>
      <c r="AG256" s="141"/>
      <c r="AH256" s="141"/>
      <c r="AI256" s="141" t="s">
        <v>451</v>
      </c>
      <c r="AJ256" s="141"/>
      <c r="AK256" s="141"/>
      <c r="AL256" s="141"/>
      <c r="AM256" s="141" t="s">
        <v>447</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454</v>
      </c>
      <c r="AF260" s="141"/>
      <c r="AG260" s="141"/>
      <c r="AH260" s="141"/>
      <c r="AI260" s="141" t="s">
        <v>451</v>
      </c>
      <c r="AJ260" s="141"/>
      <c r="AK260" s="141"/>
      <c r="AL260" s="141"/>
      <c r="AM260" s="141" t="s">
        <v>447</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454</v>
      </c>
      <c r="AF264" s="203"/>
      <c r="AG264" s="203"/>
      <c r="AH264" s="203"/>
      <c r="AI264" s="203" t="s">
        <v>451</v>
      </c>
      <c r="AJ264" s="203"/>
      <c r="AK264" s="203"/>
      <c r="AL264" s="203"/>
      <c r="AM264" s="203" t="s">
        <v>446</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455</v>
      </c>
      <c r="AF268" s="141"/>
      <c r="AG268" s="141"/>
      <c r="AH268" s="141"/>
      <c r="AI268" s="141" t="s">
        <v>451</v>
      </c>
      <c r="AJ268" s="141"/>
      <c r="AK268" s="141"/>
      <c r="AL268" s="141"/>
      <c r="AM268" s="141" t="s">
        <v>446</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454</v>
      </c>
      <c r="AF312" s="141"/>
      <c r="AG312" s="141"/>
      <c r="AH312" s="141"/>
      <c r="AI312" s="141" t="s">
        <v>451</v>
      </c>
      <c r="AJ312" s="141"/>
      <c r="AK312" s="141"/>
      <c r="AL312" s="141"/>
      <c r="AM312" s="141" t="s">
        <v>446</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454</v>
      </c>
      <c r="AF316" s="141"/>
      <c r="AG316" s="141"/>
      <c r="AH316" s="141"/>
      <c r="AI316" s="141" t="s">
        <v>451</v>
      </c>
      <c r="AJ316" s="141"/>
      <c r="AK316" s="141"/>
      <c r="AL316" s="141"/>
      <c r="AM316" s="141" t="s">
        <v>446</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454</v>
      </c>
      <c r="AF320" s="141"/>
      <c r="AG320" s="141"/>
      <c r="AH320" s="141"/>
      <c r="AI320" s="141" t="s">
        <v>451</v>
      </c>
      <c r="AJ320" s="141"/>
      <c r="AK320" s="141"/>
      <c r="AL320" s="141"/>
      <c r="AM320" s="141" t="s">
        <v>447</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454</v>
      </c>
      <c r="AF324" s="141"/>
      <c r="AG324" s="141"/>
      <c r="AH324" s="141"/>
      <c r="AI324" s="141" t="s">
        <v>451</v>
      </c>
      <c r="AJ324" s="141"/>
      <c r="AK324" s="141"/>
      <c r="AL324" s="141"/>
      <c r="AM324" s="141" t="s">
        <v>446</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455</v>
      </c>
      <c r="AF328" s="141"/>
      <c r="AG328" s="141"/>
      <c r="AH328" s="141"/>
      <c r="AI328" s="141" t="s">
        <v>451</v>
      </c>
      <c r="AJ328" s="141"/>
      <c r="AK328" s="141"/>
      <c r="AL328" s="141"/>
      <c r="AM328" s="141" t="s">
        <v>447</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454</v>
      </c>
      <c r="AF372" s="141"/>
      <c r="AG372" s="141"/>
      <c r="AH372" s="141"/>
      <c r="AI372" s="141" t="s">
        <v>451</v>
      </c>
      <c r="AJ372" s="141"/>
      <c r="AK372" s="141"/>
      <c r="AL372" s="141"/>
      <c r="AM372" s="141" t="s">
        <v>446</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454</v>
      </c>
      <c r="AF376" s="141"/>
      <c r="AG376" s="141"/>
      <c r="AH376" s="141"/>
      <c r="AI376" s="141" t="s">
        <v>451</v>
      </c>
      <c r="AJ376" s="141"/>
      <c r="AK376" s="141"/>
      <c r="AL376" s="141"/>
      <c r="AM376" s="141" t="s">
        <v>446</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454</v>
      </c>
      <c r="AF380" s="141"/>
      <c r="AG380" s="141"/>
      <c r="AH380" s="141"/>
      <c r="AI380" s="141" t="s">
        <v>451</v>
      </c>
      <c r="AJ380" s="141"/>
      <c r="AK380" s="141"/>
      <c r="AL380" s="141"/>
      <c r="AM380" s="141" t="s">
        <v>446</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454</v>
      </c>
      <c r="AF384" s="141"/>
      <c r="AG384" s="141"/>
      <c r="AH384" s="141"/>
      <c r="AI384" s="141" t="s">
        <v>451</v>
      </c>
      <c r="AJ384" s="141"/>
      <c r="AK384" s="141"/>
      <c r="AL384" s="141"/>
      <c r="AM384" s="141" t="s">
        <v>446</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454</v>
      </c>
      <c r="AF388" s="141"/>
      <c r="AG388" s="141"/>
      <c r="AH388" s="141"/>
      <c r="AI388" s="141" t="s">
        <v>451</v>
      </c>
      <c r="AJ388" s="141"/>
      <c r="AK388" s="141"/>
      <c r="AL388" s="141"/>
      <c r="AM388" s="141" t="s">
        <v>446</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472</v>
      </c>
      <c r="D430" s="917"/>
      <c r="E430" s="160" t="s">
        <v>464</v>
      </c>
      <c r="F430" s="884"/>
      <c r="G430" s="885" t="s">
        <v>326</v>
      </c>
      <c r="H430" s="109"/>
      <c r="I430" s="109"/>
      <c r="J430" s="886" t="s">
        <v>500</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447</v>
      </c>
      <c r="AJ431" s="203"/>
      <c r="AK431" s="203"/>
      <c r="AL431" s="145"/>
      <c r="AM431" s="203" t="s">
        <v>442</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552</v>
      </c>
      <c r="AF432" s="186"/>
      <c r="AG432" s="119" t="s">
        <v>307</v>
      </c>
      <c r="AH432" s="120"/>
      <c r="AI432" s="142"/>
      <c r="AJ432" s="142"/>
      <c r="AK432" s="142"/>
      <c r="AL432" s="140"/>
      <c r="AM432" s="142"/>
      <c r="AN432" s="142"/>
      <c r="AO432" s="142"/>
      <c r="AP432" s="140"/>
      <c r="AQ432" s="576" t="s">
        <v>553</v>
      </c>
      <c r="AR432" s="186"/>
      <c r="AS432" s="119" t="s">
        <v>307</v>
      </c>
      <c r="AT432" s="120"/>
      <c r="AU432" s="186" t="s">
        <v>552</v>
      </c>
      <c r="AV432" s="186"/>
      <c r="AW432" s="119" t="s">
        <v>296</v>
      </c>
      <c r="AX432" s="181"/>
    </row>
    <row r="433" spans="1:50" ht="23.25" customHeight="1" x14ac:dyDescent="0.15">
      <c r="A433" s="175"/>
      <c r="B433" s="172"/>
      <c r="C433" s="166"/>
      <c r="D433" s="172"/>
      <c r="E433" s="328"/>
      <c r="F433" s="329"/>
      <c r="G433" s="90" t="s">
        <v>500</v>
      </c>
      <c r="H433" s="91"/>
      <c r="I433" s="91"/>
      <c r="J433" s="91"/>
      <c r="K433" s="91"/>
      <c r="L433" s="91"/>
      <c r="M433" s="91"/>
      <c r="N433" s="91"/>
      <c r="O433" s="91"/>
      <c r="P433" s="91"/>
      <c r="Q433" s="91"/>
      <c r="R433" s="91"/>
      <c r="S433" s="91"/>
      <c r="T433" s="91"/>
      <c r="U433" s="91"/>
      <c r="V433" s="91"/>
      <c r="W433" s="91"/>
      <c r="X433" s="92"/>
      <c r="Y433" s="187" t="s">
        <v>12</v>
      </c>
      <c r="Z433" s="188"/>
      <c r="AA433" s="189"/>
      <c r="AB433" s="199" t="s">
        <v>500</v>
      </c>
      <c r="AC433" s="199"/>
      <c r="AD433" s="199"/>
      <c r="AE433" s="326" t="s">
        <v>500</v>
      </c>
      <c r="AF433" s="193"/>
      <c r="AG433" s="193"/>
      <c r="AH433" s="193"/>
      <c r="AI433" s="326" t="s">
        <v>500</v>
      </c>
      <c r="AJ433" s="193"/>
      <c r="AK433" s="193"/>
      <c r="AL433" s="193"/>
      <c r="AM433" s="326" t="s">
        <v>500</v>
      </c>
      <c r="AN433" s="193"/>
      <c r="AO433" s="193"/>
      <c r="AP433" s="327"/>
      <c r="AQ433" s="326" t="s">
        <v>500</v>
      </c>
      <c r="AR433" s="193"/>
      <c r="AS433" s="193"/>
      <c r="AT433" s="327"/>
      <c r="AU433" s="193" t="s">
        <v>500</v>
      </c>
      <c r="AV433" s="193"/>
      <c r="AW433" s="193"/>
      <c r="AX433" s="194"/>
    </row>
    <row r="434" spans="1:50" ht="23.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500</v>
      </c>
      <c r="AC434" s="191"/>
      <c r="AD434" s="191"/>
      <c r="AE434" s="326" t="s">
        <v>500</v>
      </c>
      <c r="AF434" s="193"/>
      <c r="AG434" s="193"/>
      <c r="AH434" s="327"/>
      <c r="AI434" s="326" t="s">
        <v>500</v>
      </c>
      <c r="AJ434" s="193"/>
      <c r="AK434" s="193"/>
      <c r="AL434" s="193"/>
      <c r="AM434" s="326" t="s">
        <v>500</v>
      </c>
      <c r="AN434" s="193"/>
      <c r="AO434" s="193"/>
      <c r="AP434" s="327"/>
      <c r="AQ434" s="326" t="s">
        <v>500</v>
      </c>
      <c r="AR434" s="193"/>
      <c r="AS434" s="193"/>
      <c r="AT434" s="327"/>
      <c r="AU434" s="193" t="s">
        <v>500</v>
      </c>
      <c r="AV434" s="193"/>
      <c r="AW434" s="193"/>
      <c r="AX434" s="194"/>
    </row>
    <row r="435" spans="1:50" ht="23.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500</v>
      </c>
      <c r="AF435" s="193"/>
      <c r="AG435" s="193"/>
      <c r="AH435" s="327"/>
      <c r="AI435" s="326" t="s">
        <v>500</v>
      </c>
      <c r="AJ435" s="193"/>
      <c r="AK435" s="193"/>
      <c r="AL435" s="193"/>
      <c r="AM435" s="326" t="s">
        <v>500</v>
      </c>
      <c r="AN435" s="193"/>
      <c r="AO435" s="193"/>
      <c r="AP435" s="327"/>
      <c r="AQ435" s="326" t="s">
        <v>500</v>
      </c>
      <c r="AR435" s="193"/>
      <c r="AS435" s="193"/>
      <c r="AT435" s="327"/>
      <c r="AU435" s="193" t="s">
        <v>500</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446</v>
      </c>
      <c r="AJ436" s="203"/>
      <c r="AK436" s="203"/>
      <c r="AL436" s="145"/>
      <c r="AM436" s="203" t="s">
        <v>442</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446</v>
      </c>
      <c r="AJ441" s="203"/>
      <c r="AK441" s="203"/>
      <c r="AL441" s="145"/>
      <c r="AM441" s="203" t="s">
        <v>438</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446</v>
      </c>
      <c r="AJ446" s="203"/>
      <c r="AK446" s="203"/>
      <c r="AL446" s="145"/>
      <c r="AM446" s="203" t="s">
        <v>443</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446</v>
      </c>
      <c r="AJ451" s="203"/>
      <c r="AK451" s="203"/>
      <c r="AL451" s="145"/>
      <c r="AM451" s="203" t="s">
        <v>442</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446</v>
      </c>
      <c r="AJ456" s="203"/>
      <c r="AK456" s="203"/>
      <c r="AL456" s="145"/>
      <c r="AM456" s="203" t="s">
        <v>442</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555</v>
      </c>
      <c r="AF457" s="186"/>
      <c r="AG457" s="119" t="s">
        <v>307</v>
      </c>
      <c r="AH457" s="120"/>
      <c r="AI457" s="142"/>
      <c r="AJ457" s="142"/>
      <c r="AK457" s="142"/>
      <c r="AL457" s="140"/>
      <c r="AM457" s="142"/>
      <c r="AN457" s="142"/>
      <c r="AO457" s="142"/>
      <c r="AP457" s="140"/>
      <c r="AQ457" s="576" t="s">
        <v>555</v>
      </c>
      <c r="AR457" s="186"/>
      <c r="AS457" s="119" t="s">
        <v>307</v>
      </c>
      <c r="AT457" s="120"/>
      <c r="AU457" s="186" t="s">
        <v>555</v>
      </c>
      <c r="AV457" s="186"/>
      <c r="AW457" s="119" t="s">
        <v>296</v>
      </c>
      <c r="AX457" s="181"/>
    </row>
    <row r="458" spans="1:50" ht="23.25" customHeight="1" x14ac:dyDescent="0.15">
      <c r="A458" s="175"/>
      <c r="B458" s="172"/>
      <c r="C458" s="166"/>
      <c r="D458" s="172"/>
      <c r="E458" s="328"/>
      <c r="F458" s="329"/>
      <c r="G458" s="90" t="s">
        <v>558</v>
      </c>
      <c r="H458" s="91"/>
      <c r="I458" s="91"/>
      <c r="J458" s="91"/>
      <c r="K458" s="91"/>
      <c r="L458" s="91"/>
      <c r="M458" s="91"/>
      <c r="N458" s="91"/>
      <c r="O458" s="91"/>
      <c r="P458" s="91"/>
      <c r="Q458" s="91"/>
      <c r="R458" s="91"/>
      <c r="S458" s="91"/>
      <c r="T458" s="91"/>
      <c r="U458" s="91"/>
      <c r="V458" s="91"/>
      <c r="W458" s="91"/>
      <c r="X458" s="92"/>
      <c r="Y458" s="187" t="s">
        <v>12</v>
      </c>
      <c r="Z458" s="188"/>
      <c r="AA458" s="189"/>
      <c r="AB458" s="199" t="s">
        <v>555</v>
      </c>
      <c r="AC458" s="199"/>
      <c r="AD458" s="199"/>
      <c r="AE458" s="326" t="s">
        <v>556</v>
      </c>
      <c r="AF458" s="193"/>
      <c r="AG458" s="193"/>
      <c r="AH458" s="193"/>
      <c r="AI458" s="326" t="s">
        <v>556</v>
      </c>
      <c r="AJ458" s="193"/>
      <c r="AK458" s="193"/>
      <c r="AL458" s="193"/>
      <c r="AM458" s="326" t="s">
        <v>555</v>
      </c>
      <c r="AN458" s="193"/>
      <c r="AO458" s="193"/>
      <c r="AP458" s="327"/>
      <c r="AQ458" s="326" t="s">
        <v>555</v>
      </c>
      <c r="AR458" s="193"/>
      <c r="AS458" s="193"/>
      <c r="AT458" s="327"/>
      <c r="AU458" s="193" t="s">
        <v>555</v>
      </c>
      <c r="AV458" s="193"/>
      <c r="AW458" s="193"/>
      <c r="AX458" s="194"/>
    </row>
    <row r="459" spans="1:50" ht="23.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555</v>
      </c>
      <c r="AC459" s="191"/>
      <c r="AD459" s="191"/>
      <c r="AE459" s="326" t="s">
        <v>555</v>
      </c>
      <c r="AF459" s="193"/>
      <c r="AG459" s="193"/>
      <c r="AH459" s="327"/>
      <c r="AI459" s="326" t="s">
        <v>555</v>
      </c>
      <c r="AJ459" s="193"/>
      <c r="AK459" s="193"/>
      <c r="AL459" s="193"/>
      <c r="AM459" s="326" t="s">
        <v>555</v>
      </c>
      <c r="AN459" s="193"/>
      <c r="AO459" s="193"/>
      <c r="AP459" s="327"/>
      <c r="AQ459" s="326" t="s">
        <v>557</v>
      </c>
      <c r="AR459" s="193"/>
      <c r="AS459" s="193"/>
      <c r="AT459" s="327"/>
      <c r="AU459" s="193" t="s">
        <v>555</v>
      </c>
      <c r="AV459" s="193"/>
      <c r="AW459" s="193"/>
      <c r="AX459" s="194"/>
    </row>
    <row r="460" spans="1:50" ht="23.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556</v>
      </c>
      <c r="AF460" s="193"/>
      <c r="AG460" s="193"/>
      <c r="AH460" s="327"/>
      <c r="AI460" s="326" t="s">
        <v>555</v>
      </c>
      <c r="AJ460" s="193"/>
      <c r="AK460" s="193"/>
      <c r="AL460" s="193"/>
      <c r="AM460" s="326" t="s">
        <v>555</v>
      </c>
      <c r="AN460" s="193"/>
      <c r="AO460" s="193"/>
      <c r="AP460" s="327"/>
      <c r="AQ460" s="326" t="s">
        <v>557</v>
      </c>
      <c r="AR460" s="193"/>
      <c r="AS460" s="193"/>
      <c r="AT460" s="327"/>
      <c r="AU460" s="193" t="s">
        <v>555</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446</v>
      </c>
      <c r="AJ461" s="203"/>
      <c r="AK461" s="203"/>
      <c r="AL461" s="145"/>
      <c r="AM461" s="203" t="s">
        <v>444</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446</v>
      </c>
      <c r="AJ466" s="203"/>
      <c r="AK466" s="203"/>
      <c r="AL466" s="145"/>
      <c r="AM466" s="203" t="s">
        <v>442</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446</v>
      </c>
      <c r="AJ471" s="203"/>
      <c r="AK471" s="203"/>
      <c r="AL471" s="145"/>
      <c r="AM471" s="203" t="s">
        <v>438</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446</v>
      </c>
      <c r="AJ476" s="203"/>
      <c r="AK476" s="203"/>
      <c r="AL476" s="145"/>
      <c r="AM476" s="203" t="s">
        <v>442</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15">
      <c r="A481" s="175"/>
      <c r="B481" s="172"/>
      <c r="C481" s="166"/>
      <c r="D481" s="172"/>
      <c r="E481" s="108" t="s">
        <v>478</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15">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1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473</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447</v>
      </c>
      <c r="AJ485" s="203"/>
      <c r="AK485" s="203"/>
      <c r="AL485" s="145"/>
      <c r="AM485" s="203" t="s">
        <v>444</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446</v>
      </c>
      <c r="AJ490" s="203"/>
      <c r="AK490" s="203"/>
      <c r="AL490" s="145"/>
      <c r="AM490" s="203" t="s">
        <v>444</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446</v>
      </c>
      <c r="AJ495" s="203"/>
      <c r="AK495" s="203"/>
      <c r="AL495" s="145"/>
      <c r="AM495" s="203" t="s">
        <v>442</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446</v>
      </c>
      <c r="AJ500" s="203"/>
      <c r="AK500" s="203"/>
      <c r="AL500" s="145"/>
      <c r="AM500" s="203" t="s">
        <v>443</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446</v>
      </c>
      <c r="AJ505" s="203"/>
      <c r="AK505" s="203"/>
      <c r="AL505" s="145"/>
      <c r="AM505" s="203" t="s">
        <v>444</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446</v>
      </c>
      <c r="AJ510" s="203"/>
      <c r="AK510" s="203"/>
      <c r="AL510" s="145"/>
      <c r="AM510" s="203" t="s">
        <v>442</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447</v>
      </c>
      <c r="AJ515" s="203"/>
      <c r="AK515" s="203"/>
      <c r="AL515" s="145"/>
      <c r="AM515" s="203" t="s">
        <v>442</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447</v>
      </c>
      <c r="AJ520" s="203"/>
      <c r="AK520" s="203"/>
      <c r="AL520" s="145"/>
      <c r="AM520" s="203" t="s">
        <v>442</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446</v>
      </c>
      <c r="AJ525" s="203"/>
      <c r="AK525" s="203"/>
      <c r="AL525" s="145"/>
      <c r="AM525" s="203" t="s">
        <v>438</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446</v>
      </c>
      <c r="AJ530" s="203"/>
      <c r="AK530" s="203"/>
      <c r="AL530" s="145"/>
      <c r="AM530" s="203" t="s">
        <v>442</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479</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474</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447</v>
      </c>
      <c r="AJ539" s="203"/>
      <c r="AK539" s="203"/>
      <c r="AL539" s="145"/>
      <c r="AM539" s="203" t="s">
        <v>442</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446</v>
      </c>
      <c r="AJ544" s="203"/>
      <c r="AK544" s="203"/>
      <c r="AL544" s="145"/>
      <c r="AM544" s="203" t="s">
        <v>444</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446</v>
      </c>
      <c r="AJ549" s="203"/>
      <c r="AK549" s="203"/>
      <c r="AL549" s="145"/>
      <c r="AM549" s="203" t="s">
        <v>438</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446</v>
      </c>
      <c r="AJ554" s="203"/>
      <c r="AK554" s="203"/>
      <c r="AL554" s="145"/>
      <c r="AM554" s="203" t="s">
        <v>438</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446</v>
      </c>
      <c r="AJ559" s="203"/>
      <c r="AK559" s="203"/>
      <c r="AL559" s="145"/>
      <c r="AM559" s="203" t="s">
        <v>442</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446</v>
      </c>
      <c r="AJ564" s="203"/>
      <c r="AK564" s="203"/>
      <c r="AL564" s="145"/>
      <c r="AM564" s="203" t="s">
        <v>438</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447</v>
      </c>
      <c r="AJ569" s="203"/>
      <c r="AK569" s="203"/>
      <c r="AL569" s="145"/>
      <c r="AM569" s="203" t="s">
        <v>438</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446</v>
      </c>
      <c r="AJ574" s="203"/>
      <c r="AK574" s="203"/>
      <c r="AL574" s="145"/>
      <c r="AM574" s="203" t="s">
        <v>438</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446</v>
      </c>
      <c r="AJ579" s="203"/>
      <c r="AK579" s="203"/>
      <c r="AL579" s="145"/>
      <c r="AM579" s="203" t="s">
        <v>438</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446</v>
      </c>
      <c r="AJ584" s="203"/>
      <c r="AK584" s="203"/>
      <c r="AL584" s="145"/>
      <c r="AM584" s="203" t="s">
        <v>442</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479</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473</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446</v>
      </c>
      <c r="AJ593" s="203"/>
      <c r="AK593" s="203"/>
      <c r="AL593" s="145"/>
      <c r="AM593" s="203" t="s">
        <v>438</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447</v>
      </c>
      <c r="AJ598" s="203"/>
      <c r="AK598" s="203"/>
      <c r="AL598" s="145"/>
      <c r="AM598" s="203" t="s">
        <v>443</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446</v>
      </c>
      <c r="AJ603" s="203"/>
      <c r="AK603" s="203"/>
      <c r="AL603" s="145"/>
      <c r="AM603" s="203" t="s">
        <v>438</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446</v>
      </c>
      <c r="AJ608" s="203"/>
      <c r="AK608" s="203"/>
      <c r="AL608" s="145"/>
      <c r="AM608" s="203" t="s">
        <v>438</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446</v>
      </c>
      <c r="AJ613" s="203"/>
      <c r="AK613" s="203"/>
      <c r="AL613" s="145"/>
      <c r="AM613" s="203" t="s">
        <v>442</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446</v>
      </c>
      <c r="AJ618" s="203"/>
      <c r="AK618" s="203"/>
      <c r="AL618" s="145"/>
      <c r="AM618" s="203" t="s">
        <v>442</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446</v>
      </c>
      <c r="AJ623" s="203"/>
      <c r="AK623" s="203"/>
      <c r="AL623" s="145"/>
      <c r="AM623" s="203" t="s">
        <v>443</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446</v>
      </c>
      <c r="AJ628" s="203"/>
      <c r="AK628" s="203"/>
      <c r="AL628" s="145"/>
      <c r="AM628" s="203" t="s">
        <v>442</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446</v>
      </c>
      <c r="AJ633" s="203"/>
      <c r="AK633" s="203"/>
      <c r="AL633" s="145"/>
      <c r="AM633" s="203" t="s">
        <v>438</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446</v>
      </c>
      <c r="AJ638" s="203"/>
      <c r="AK638" s="203"/>
      <c r="AL638" s="145"/>
      <c r="AM638" s="203" t="s">
        <v>442</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479</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474</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447</v>
      </c>
      <c r="AJ647" s="203"/>
      <c r="AK647" s="203"/>
      <c r="AL647" s="145"/>
      <c r="AM647" s="203" t="s">
        <v>438</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446</v>
      </c>
      <c r="AJ652" s="203"/>
      <c r="AK652" s="203"/>
      <c r="AL652" s="145"/>
      <c r="AM652" s="203" t="s">
        <v>438</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446</v>
      </c>
      <c r="AJ657" s="203"/>
      <c r="AK657" s="203"/>
      <c r="AL657" s="145"/>
      <c r="AM657" s="203" t="s">
        <v>442</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446</v>
      </c>
      <c r="AJ662" s="203"/>
      <c r="AK662" s="203"/>
      <c r="AL662" s="145"/>
      <c r="AM662" s="203" t="s">
        <v>438</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446</v>
      </c>
      <c r="AJ667" s="203"/>
      <c r="AK667" s="203"/>
      <c r="AL667" s="145"/>
      <c r="AM667" s="203" t="s">
        <v>438</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447</v>
      </c>
      <c r="AJ672" s="203"/>
      <c r="AK672" s="203"/>
      <c r="AL672" s="145"/>
      <c r="AM672" s="203" t="s">
        <v>438</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446</v>
      </c>
      <c r="AJ677" s="203"/>
      <c r="AK677" s="203"/>
      <c r="AL677" s="145"/>
      <c r="AM677" s="203" t="s">
        <v>444</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447</v>
      </c>
      <c r="AJ682" s="203"/>
      <c r="AK682" s="203"/>
      <c r="AL682" s="145"/>
      <c r="AM682" s="203" t="s">
        <v>442</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446</v>
      </c>
      <c r="AJ687" s="203"/>
      <c r="AK687" s="203"/>
      <c r="AL687" s="145"/>
      <c r="AM687" s="203" t="s">
        <v>438</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446</v>
      </c>
      <c r="AJ692" s="203"/>
      <c r="AK692" s="203"/>
      <c r="AL692" s="145"/>
      <c r="AM692" s="203" t="s">
        <v>443</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15">
      <c r="A697" s="175"/>
      <c r="B697" s="172"/>
      <c r="C697" s="166"/>
      <c r="D697" s="172"/>
      <c r="E697" s="108" t="s">
        <v>479</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1" customHeight="1" x14ac:dyDescent="0.15">
      <c r="A698" s="175"/>
      <c r="B698" s="172"/>
      <c r="C698" s="166"/>
      <c r="D698" s="172"/>
      <c r="E698" s="111" t="s">
        <v>513</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1" customHeight="1" thickBot="1" x14ac:dyDescent="0.2">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27" customHeight="1" x14ac:dyDescent="0.15">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491</v>
      </c>
      <c r="AE702" s="332"/>
      <c r="AF702" s="332"/>
      <c r="AG702" s="371" t="s">
        <v>515</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491</v>
      </c>
      <c r="AE703" s="315"/>
      <c r="AF703" s="315"/>
      <c r="AG703" s="87" t="s">
        <v>516</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15">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491</v>
      </c>
      <c r="AE704" s="769"/>
      <c r="AF704" s="769"/>
      <c r="AG704" s="153" t="s">
        <v>517</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491</v>
      </c>
      <c r="AE705" s="701"/>
      <c r="AF705" s="701"/>
      <c r="AG705" s="111" t="s">
        <v>519</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15">
      <c r="A706" s="628"/>
      <c r="B706" s="629"/>
      <c r="C706" s="780"/>
      <c r="D706" s="781"/>
      <c r="E706" s="716" t="s">
        <v>425</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518</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15">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518</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491</v>
      </c>
      <c r="AE708" s="591"/>
      <c r="AF708" s="591"/>
      <c r="AG708" s="728" t="s">
        <v>521</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491</v>
      </c>
      <c r="AE709" s="315"/>
      <c r="AF709" s="315"/>
      <c r="AG709" s="87" t="s">
        <v>522</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520</v>
      </c>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491</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15">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520</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491</v>
      </c>
      <c r="AE713" s="315"/>
      <c r="AF713" s="649"/>
      <c r="AG713" s="87" t="s">
        <v>551</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15">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520</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520</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520</v>
      </c>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x14ac:dyDescent="0.15">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520</v>
      </c>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491</v>
      </c>
      <c r="AE718" s="315"/>
      <c r="AF718" s="315"/>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15">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491</v>
      </c>
      <c r="AE719" s="591"/>
      <c r="AF719" s="591"/>
      <c r="AG719" s="111" t="s">
        <v>524</v>
      </c>
      <c r="AH719" s="91"/>
      <c r="AI719" s="91"/>
      <c r="AJ719" s="91"/>
      <c r="AK719" s="91"/>
      <c r="AL719" s="91"/>
      <c r="AM719" s="91"/>
      <c r="AN719" s="91"/>
      <c r="AO719" s="91"/>
      <c r="AP719" s="91"/>
      <c r="AQ719" s="91"/>
      <c r="AR719" s="91"/>
      <c r="AS719" s="91"/>
      <c r="AT719" s="91"/>
      <c r="AU719" s="91"/>
      <c r="AV719" s="91"/>
      <c r="AW719" s="91"/>
      <c r="AX719" s="112"/>
    </row>
    <row r="720" spans="1:50" ht="19.899999999999999" customHeight="1" x14ac:dyDescent="0.15">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15">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15">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15">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15">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15">
      <c r="A726" s="626" t="s">
        <v>47</v>
      </c>
      <c r="B726" s="788"/>
      <c r="C726" s="801" t="s">
        <v>52</v>
      </c>
      <c r="D726" s="823"/>
      <c r="E726" s="823"/>
      <c r="F726" s="824"/>
      <c r="G726" s="563" t="s">
        <v>525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t="s">
        <v>559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t="s">
        <v>256</v>
      </c>
      <c r="B731" s="786"/>
      <c r="C731" s="786"/>
      <c r="D731" s="786"/>
      <c r="E731" s="787"/>
      <c r="F731" s="715" t="s">
        <v>560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t="s">
        <v>256</v>
      </c>
      <c r="B733" s="660"/>
      <c r="C733" s="660"/>
      <c r="D733" s="660"/>
      <c r="E733" s="661"/>
      <c r="F733" s="623" t="s">
        <v>561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7" t="s">
        <v>468</v>
      </c>
      <c r="B737" s="196"/>
      <c r="C737" s="196"/>
      <c r="D737" s="197"/>
      <c r="E737" s="976" t="s">
        <v>500</v>
      </c>
      <c r="F737" s="976"/>
      <c r="G737" s="976"/>
      <c r="H737" s="976"/>
      <c r="I737" s="976"/>
      <c r="J737" s="976"/>
      <c r="K737" s="976"/>
      <c r="L737" s="976"/>
      <c r="M737" s="976"/>
      <c r="N737" s="351" t="s">
        <v>461</v>
      </c>
      <c r="O737" s="351"/>
      <c r="P737" s="351"/>
      <c r="Q737" s="351"/>
      <c r="R737" s="976" t="s">
        <v>527</v>
      </c>
      <c r="S737" s="976"/>
      <c r="T737" s="976"/>
      <c r="U737" s="976"/>
      <c r="V737" s="976"/>
      <c r="W737" s="976"/>
      <c r="X737" s="976"/>
      <c r="Y737" s="976"/>
      <c r="Z737" s="976"/>
      <c r="AA737" s="351" t="s">
        <v>460</v>
      </c>
      <c r="AB737" s="351"/>
      <c r="AC737" s="351"/>
      <c r="AD737" s="351"/>
      <c r="AE737" s="976" t="s">
        <v>528</v>
      </c>
      <c r="AF737" s="976"/>
      <c r="AG737" s="976"/>
      <c r="AH737" s="976"/>
      <c r="AI737" s="976"/>
      <c r="AJ737" s="976"/>
      <c r="AK737" s="976"/>
      <c r="AL737" s="976"/>
      <c r="AM737" s="976"/>
      <c r="AN737" s="351" t="s">
        <v>459</v>
      </c>
      <c r="AO737" s="351"/>
      <c r="AP737" s="351"/>
      <c r="AQ737" s="351"/>
      <c r="AR737" s="968" t="s">
        <v>529</v>
      </c>
      <c r="AS737" s="969"/>
      <c r="AT737" s="969"/>
      <c r="AU737" s="969"/>
      <c r="AV737" s="969"/>
      <c r="AW737" s="969"/>
      <c r="AX737" s="970"/>
      <c r="AY737" s="75"/>
      <c r="AZ737" s="75"/>
    </row>
    <row r="738" spans="1:52" ht="24.75" customHeight="1" x14ac:dyDescent="0.15">
      <c r="A738" s="977" t="s">
        <v>458</v>
      </c>
      <c r="B738" s="196"/>
      <c r="C738" s="196"/>
      <c r="D738" s="197"/>
      <c r="E738" s="976" t="s">
        <v>530</v>
      </c>
      <c r="F738" s="976"/>
      <c r="G738" s="976"/>
      <c r="H738" s="976"/>
      <c r="I738" s="976"/>
      <c r="J738" s="976"/>
      <c r="K738" s="976"/>
      <c r="L738" s="976"/>
      <c r="M738" s="976"/>
      <c r="N738" s="351" t="s">
        <v>457</v>
      </c>
      <c r="O738" s="351"/>
      <c r="P738" s="351"/>
      <c r="Q738" s="351"/>
      <c r="R738" s="976" t="s">
        <v>531</v>
      </c>
      <c r="S738" s="976"/>
      <c r="T738" s="976"/>
      <c r="U738" s="976"/>
      <c r="V738" s="976"/>
      <c r="W738" s="976"/>
      <c r="X738" s="976"/>
      <c r="Y738" s="976"/>
      <c r="Z738" s="976"/>
      <c r="AA738" s="351" t="s">
        <v>456</v>
      </c>
      <c r="AB738" s="351"/>
      <c r="AC738" s="351"/>
      <c r="AD738" s="351"/>
      <c r="AE738" s="976" t="s">
        <v>532</v>
      </c>
      <c r="AF738" s="976"/>
      <c r="AG738" s="976"/>
      <c r="AH738" s="976"/>
      <c r="AI738" s="976"/>
      <c r="AJ738" s="976"/>
      <c r="AK738" s="976"/>
      <c r="AL738" s="976"/>
      <c r="AM738" s="976"/>
      <c r="AN738" s="351" t="s">
        <v>452</v>
      </c>
      <c r="AO738" s="351"/>
      <c r="AP738" s="351"/>
      <c r="AQ738" s="351"/>
      <c r="AR738" s="968" t="s">
        <v>533</v>
      </c>
      <c r="AS738" s="969"/>
      <c r="AT738" s="969"/>
      <c r="AU738" s="969"/>
      <c r="AV738" s="969"/>
      <c r="AW738" s="969"/>
      <c r="AX738" s="970"/>
    </row>
    <row r="739" spans="1:52" ht="24.75" customHeight="1" thickBot="1" x14ac:dyDescent="0.2">
      <c r="A739" s="978" t="s">
        <v>448</v>
      </c>
      <c r="B739" s="979"/>
      <c r="C739" s="979"/>
      <c r="D739" s="980"/>
      <c r="E739" s="981" t="s">
        <v>480</v>
      </c>
      <c r="F739" s="971"/>
      <c r="G739" s="971"/>
      <c r="H739" s="79" t="str">
        <f>IF(E739="", "", "(")</f>
        <v>(</v>
      </c>
      <c r="I739" s="971"/>
      <c r="J739" s="971"/>
      <c r="K739" s="79" t="str">
        <f>IF(OR(I739="　", I739=""), "", "-")</f>
        <v/>
      </c>
      <c r="L739" s="972">
        <v>166</v>
      </c>
      <c r="M739" s="972"/>
      <c r="N739" s="80" t="str">
        <f>IF(O739="", "", "-")</f>
        <v/>
      </c>
      <c r="O739" s="81"/>
      <c r="P739" s="80" t="str">
        <f>IF(E739="", "", ")")</f>
        <v>)</v>
      </c>
      <c r="Q739" s="981"/>
      <c r="R739" s="971"/>
      <c r="S739" s="971"/>
      <c r="T739" s="79" t="str">
        <f>IF(Q739="", "", "(")</f>
        <v/>
      </c>
      <c r="U739" s="971"/>
      <c r="V739" s="971"/>
      <c r="W739" s="79" t="str">
        <f>IF(OR(U739="　", U739=""), "", "-")</f>
        <v/>
      </c>
      <c r="X739" s="972"/>
      <c r="Y739" s="972"/>
      <c r="Z739" s="80" t="str">
        <f>IF(AA739="", "", "-")</f>
        <v/>
      </c>
      <c r="AA739" s="81"/>
      <c r="AB739" s="80" t="str">
        <f>IF(Q739="", "", ")")</f>
        <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15">
      <c r="A740" s="600" t="s">
        <v>428</v>
      </c>
      <c r="B740" s="601"/>
      <c r="C740" s="601"/>
      <c r="D740" s="601"/>
      <c r="E740" s="601"/>
      <c r="F740" s="602"/>
      <c r="G740" s="76" t="s">
        <v>449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4" t="s">
        <v>430</v>
      </c>
      <c r="B779" s="615"/>
      <c r="C779" s="615"/>
      <c r="D779" s="615"/>
      <c r="E779" s="615"/>
      <c r="F779" s="616"/>
      <c r="G779" s="581" t="s">
        <v>534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407</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15">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15">
      <c r="A781" s="617"/>
      <c r="B781" s="618"/>
      <c r="C781" s="618"/>
      <c r="D781" s="618"/>
      <c r="E781" s="618"/>
      <c r="F781" s="619"/>
      <c r="G781" s="656" t="s">
        <v>535</v>
      </c>
      <c r="H781" s="657"/>
      <c r="I781" s="657"/>
      <c r="J781" s="657"/>
      <c r="K781" s="658"/>
      <c r="L781" s="650" t="s">
        <v>536</v>
      </c>
      <c r="M781" s="651"/>
      <c r="N781" s="651"/>
      <c r="O781" s="651"/>
      <c r="P781" s="651"/>
      <c r="Q781" s="651"/>
      <c r="R781" s="651"/>
      <c r="S781" s="651"/>
      <c r="T781" s="651"/>
      <c r="U781" s="651"/>
      <c r="V781" s="651"/>
      <c r="W781" s="651"/>
      <c r="X781" s="652"/>
      <c r="Y781" s="374">
        <v>480</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x14ac:dyDescent="0.15">
      <c r="A782" s="617"/>
      <c r="B782" s="618"/>
      <c r="C782" s="618"/>
      <c r="D782" s="618"/>
      <c r="E782" s="618"/>
      <c r="F782" s="619"/>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480</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x14ac:dyDescent="0.15">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15">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15">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15">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15">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15">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15">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15">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15">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412</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537</v>
      </c>
      <c r="D837" s="333"/>
      <c r="E837" s="333"/>
      <c r="F837" s="333"/>
      <c r="G837" s="333"/>
      <c r="H837" s="333"/>
      <c r="I837" s="333"/>
      <c r="J837" s="334">
        <v>1000020339466</v>
      </c>
      <c r="K837" s="335"/>
      <c r="L837" s="335"/>
      <c r="M837" s="335"/>
      <c r="N837" s="335"/>
      <c r="O837" s="335"/>
      <c r="P837" s="348" t="s">
        <v>545</v>
      </c>
      <c r="Q837" s="336"/>
      <c r="R837" s="336"/>
      <c r="S837" s="336"/>
      <c r="T837" s="336"/>
      <c r="U837" s="336"/>
      <c r="V837" s="336"/>
      <c r="W837" s="336"/>
      <c r="X837" s="336"/>
      <c r="Y837" s="337">
        <v>480</v>
      </c>
      <c r="Z837" s="338"/>
      <c r="AA837" s="338"/>
      <c r="AB837" s="339"/>
      <c r="AC837" s="349" t="s">
        <v>546</v>
      </c>
      <c r="AD837" s="357"/>
      <c r="AE837" s="357"/>
      <c r="AF837" s="357"/>
      <c r="AG837" s="357"/>
      <c r="AH837" s="358" t="s">
        <v>503</v>
      </c>
      <c r="AI837" s="359"/>
      <c r="AJ837" s="359"/>
      <c r="AK837" s="359"/>
      <c r="AL837" s="343" t="s">
        <v>547</v>
      </c>
      <c r="AM837" s="344"/>
      <c r="AN837" s="344"/>
      <c r="AO837" s="345"/>
      <c r="AP837" s="346" t="s">
        <v>503</v>
      </c>
      <c r="AQ837" s="346"/>
      <c r="AR837" s="346"/>
      <c r="AS837" s="346"/>
      <c r="AT837" s="346"/>
      <c r="AU837" s="346"/>
      <c r="AV837" s="346"/>
      <c r="AW837" s="346"/>
      <c r="AX837" s="346"/>
    </row>
    <row r="838" spans="1:50" ht="30" customHeight="1" x14ac:dyDescent="0.15">
      <c r="A838" s="362">
        <v>2</v>
      </c>
      <c r="B838" s="362">
        <v>1</v>
      </c>
      <c r="C838" s="347" t="s">
        <v>538</v>
      </c>
      <c r="D838" s="333"/>
      <c r="E838" s="333"/>
      <c r="F838" s="333"/>
      <c r="G838" s="333"/>
      <c r="H838" s="333"/>
      <c r="I838" s="333"/>
      <c r="J838" s="334">
        <v>8000020388424</v>
      </c>
      <c r="K838" s="335"/>
      <c r="L838" s="335"/>
      <c r="M838" s="335"/>
      <c r="N838" s="335"/>
      <c r="O838" s="335"/>
      <c r="P838" s="348" t="s">
        <v>545</v>
      </c>
      <c r="Q838" s="336"/>
      <c r="R838" s="336"/>
      <c r="S838" s="336"/>
      <c r="T838" s="336"/>
      <c r="U838" s="336"/>
      <c r="V838" s="336"/>
      <c r="W838" s="336"/>
      <c r="X838" s="336"/>
      <c r="Y838" s="337">
        <v>264</v>
      </c>
      <c r="Z838" s="338"/>
      <c r="AA838" s="338"/>
      <c r="AB838" s="339"/>
      <c r="AC838" s="349" t="s">
        <v>546</v>
      </c>
      <c r="AD838" s="357"/>
      <c r="AE838" s="357"/>
      <c r="AF838" s="357"/>
      <c r="AG838" s="357"/>
      <c r="AH838" s="358" t="s">
        <v>500</v>
      </c>
      <c r="AI838" s="359"/>
      <c r="AJ838" s="359"/>
      <c r="AK838" s="359"/>
      <c r="AL838" s="343" t="s">
        <v>503</v>
      </c>
      <c r="AM838" s="344"/>
      <c r="AN838" s="344"/>
      <c r="AO838" s="345"/>
      <c r="AP838" s="346" t="s">
        <v>500</v>
      </c>
      <c r="AQ838" s="346"/>
      <c r="AR838" s="346"/>
      <c r="AS838" s="346"/>
      <c r="AT838" s="346"/>
      <c r="AU838" s="346"/>
      <c r="AV838" s="346"/>
      <c r="AW838" s="346"/>
      <c r="AX838" s="346"/>
    </row>
    <row r="839" spans="1:50" ht="30" customHeight="1" x14ac:dyDescent="0.15">
      <c r="A839" s="362">
        <v>3</v>
      </c>
      <c r="B839" s="362">
        <v>1</v>
      </c>
      <c r="C839" s="347" t="s">
        <v>539</v>
      </c>
      <c r="D839" s="333"/>
      <c r="E839" s="333"/>
      <c r="F839" s="333"/>
      <c r="G839" s="333"/>
      <c r="H839" s="333"/>
      <c r="I839" s="333"/>
      <c r="J839" s="334">
        <v>6000020278726</v>
      </c>
      <c r="K839" s="335"/>
      <c r="L839" s="335"/>
      <c r="M839" s="335"/>
      <c r="N839" s="335"/>
      <c r="O839" s="335"/>
      <c r="P839" s="348" t="s">
        <v>545</v>
      </c>
      <c r="Q839" s="336"/>
      <c r="R839" s="336"/>
      <c r="S839" s="336"/>
      <c r="T839" s="336"/>
      <c r="U839" s="336"/>
      <c r="V839" s="336"/>
      <c r="W839" s="336"/>
      <c r="X839" s="336"/>
      <c r="Y839" s="337">
        <v>83</v>
      </c>
      <c r="Z839" s="338"/>
      <c r="AA839" s="338"/>
      <c r="AB839" s="339"/>
      <c r="AC839" s="349" t="s">
        <v>546</v>
      </c>
      <c r="AD839" s="357"/>
      <c r="AE839" s="357"/>
      <c r="AF839" s="357"/>
      <c r="AG839" s="357"/>
      <c r="AH839" s="341" t="s">
        <v>548</v>
      </c>
      <c r="AI839" s="342"/>
      <c r="AJ839" s="342"/>
      <c r="AK839" s="342"/>
      <c r="AL839" s="343" t="s">
        <v>500</v>
      </c>
      <c r="AM839" s="344"/>
      <c r="AN839" s="344"/>
      <c r="AO839" s="345"/>
      <c r="AP839" s="346" t="s">
        <v>500</v>
      </c>
      <c r="AQ839" s="346"/>
      <c r="AR839" s="346"/>
      <c r="AS839" s="346"/>
      <c r="AT839" s="346"/>
      <c r="AU839" s="346"/>
      <c r="AV839" s="346"/>
      <c r="AW839" s="346"/>
      <c r="AX839" s="346"/>
    </row>
    <row r="840" spans="1:50" ht="30" customHeight="1" x14ac:dyDescent="0.15">
      <c r="A840" s="362">
        <v>4</v>
      </c>
      <c r="B840" s="362">
        <v>1</v>
      </c>
      <c r="C840" s="347" t="s">
        <v>540</v>
      </c>
      <c r="D840" s="333"/>
      <c r="E840" s="333"/>
      <c r="F840" s="333"/>
      <c r="G840" s="333"/>
      <c r="H840" s="333"/>
      <c r="I840" s="333"/>
      <c r="J840" s="334">
        <v>2000020328880</v>
      </c>
      <c r="K840" s="335"/>
      <c r="L840" s="335"/>
      <c r="M840" s="335"/>
      <c r="N840" s="335"/>
      <c r="O840" s="335"/>
      <c r="P840" s="348" t="s">
        <v>545</v>
      </c>
      <c r="Q840" s="336"/>
      <c r="R840" s="336"/>
      <c r="S840" s="336"/>
      <c r="T840" s="336"/>
      <c r="U840" s="336"/>
      <c r="V840" s="336"/>
      <c r="W840" s="336"/>
      <c r="X840" s="336"/>
      <c r="Y840" s="337">
        <v>76</v>
      </c>
      <c r="Z840" s="338"/>
      <c r="AA840" s="338"/>
      <c r="AB840" s="339"/>
      <c r="AC840" s="349" t="s">
        <v>546</v>
      </c>
      <c r="AD840" s="357"/>
      <c r="AE840" s="357"/>
      <c r="AF840" s="357"/>
      <c r="AG840" s="357"/>
      <c r="AH840" s="341" t="s">
        <v>500</v>
      </c>
      <c r="AI840" s="342"/>
      <c r="AJ840" s="342"/>
      <c r="AK840" s="342"/>
      <c r="AL840" s="343" t="s">
        <v>500</v>
      </c>
      <c r="AM840" s="344"/>
      <c r="AN840" s="344"/>
      <c r="AO840" s="345"/>
      <c r="AP840" s="346" t="s">
        <v>500</v>
      </c>
      <c r="AQ840" s="346"/>
      <c r="AR840" s="346"/>
      <c r="AS840" s="346"/>
      <c r="AT840" s="346"/>
      <c r="AU840" s="346"/>
      <c r="AV840" s="346"/>
      <c r="AW840" s="346"/>
      <c r="AX840" s="346"/>
    </row>
    <row r="841" spans="1:50" ht="30" customHeight="1" x14ac:dyDescent="0.15">
      <c r="A841" s="362">
        <v>5</v>
      </c>
      <c r="B841" s="362">
        <v>1</v>
      </c>
      <c r="C841" s="347" t="s">
        <v>537</v>
      </c>
      <c r="D841" s="333"/>
      <c r="E841" s="333"/>
      <c r="F841" s="333"/>
      <c r="G841" s="333"/>
      <c r="H841" s="333"/>
      <c r="I841" s="333"/>
      <c r="J841" s="334">
        <v>1000020339466</v>
      </c>
      <c r="K841" s="335"/>
      <c r="L841" s="335"/>
      <c r="M841" s="335"/>
      <c r="N841" s="335"/>
      <c r="O841" s="335"/>
      <c r="P841" s="348" t="s">
        <v>545</v>
      </c>
      <c r="Q841" s="336"/>
      <c r="R841" s="336"/>
      <c r="S841" s="336"/>
      <c r="T841" s="336"/>
      <c r="U841" s="336"/>
      <c r="V841" s="336"/>
      <c r="W841" s="336"/>
      <c r="X841" s="336"/>
      <c r="Y841" s="337">
        <v>65</v>
      </c>
      <c r="Z841" s="338"/>
      <c r="AA841" s="338"/>
      <c r="AB841" s="339"/>
      <c r="AC841" s="349" t="s">
        <v>546</v>
      </c>
      <c r="AD841" s="357"/>
      <c r="AE841" s="357"/>
      <c r="AF841" s="357"/>
      <c r="AG841" s="357"/>
      <c r="AH841" s="341" t="s">
        <v>500</v>
      </c>
      <c r="AI841" s="342"/>
      <c r="AJ841" s="342"/>
      <c r="AK841" s="342"/>
      <c r="AL841" s="343" t="s">
        <v>500</v>
      </c>
      <c r="AM841" s="344"/>
      <c r="AN841" s="344"/>
      <c r="AO841" s="345"/>
      <c r="AP841" s="346" t="s">
        <v>503</v>
      </c>
      <c r="AQ841" s="346"/>
      <c r="AR841" s="346"/>
      <c r="AS841" s="346"/>
      <c r="AT841" s="346"/>
      <c r="AU841" s="346"/>
      <c r="AV841" s="346"/>
      <c r="AW841" s="346"/>
      <c r="AX841" s="346"/>
    </row>
    <row r="842" spans="1:50" ht="30" customHeight="1" x14ac:dyDescent="0.15">
      <c r="A842" s="362">
        <v>6</v>
      </c>
      <c r="B842" s="362">
        <v>1</v>
      </c>
      <c r="C842" s="347" t="s">
        <v>541</v>
      </c>
      <c r="D842" s="333"/>
      <c r="E842" s="333"/>
      <c r="F842" s="333"/>
      <c r="G842" s="333"/>
      <c r="H842" s="333"/>
      <c r="I842" s="333"/>
      <c r="J842" s="334">
        <v>6000020272051</v>
      </c>
      <c r="K842" s="335"/>
      <c r="L842" s="335"/>
      <c r="M842" s="335"/>
      <c r="N842" s="335"/>
      <c r="O842" s="335"/>
      <c r="P842" s="348" t="s">
        <v>545</v>
      </c>
      <c r="Q842" s="336"/>
      <c r="R842" s="336"/>
      <c r="S842" s="336"/>
      <c r="T842" s="336"/>
      <c r="U842" s="336"/>
      <c r="V842" s="336"/>
      <c r="W842" s="336"/>
      <c r="X842" s="336"/>
      <c r="Y842" s="337">
        <v>45</v>
      </c>
      <c r="Z842" s="338"/>
      <c r="AA842" s="338"/>
      <c r="AB842" s="339"/>
      <c r="AC842" s="349" t="s">
        <v>546</v>
      </c>
      <c r="AD842" s="357"/>
      <c r="AE842" s="357"/>
      <c r="AF842" s="357"/>
      <c r="AG842" s="357"/>
      <c r="AH842" s="341" t="s">
        <v>500</v>
      </c>
      <c r="AI842" s="342"/>
      <c r="AJ842" s="342"/>
      <c r="AK842" s="342"/>
      <c r="AL842" s="343" t="s">
        <v>500</v>
      </c>
      <c r="AM842" s="344"/>
      <c r="AN842" s="344"/>
      <c r="AO842" s="345"/>
      <c r="AP842" s="346" t="s">
        <v>500</v>
      </c>
      <c r="AQ842" s="346"/>
      <c r="AR842" s="346"/>
      <c r="AS842" s="346"/>
      <c r="AT842" s="346"/>
      <c r="AU842" s="346"/>
      <c r="AV842" s="346"/>
      <c r="AW842" s="346"/>
      <c r="AX842" s="346"/>
    </row>
    <row r="843" spans="1:50" ht="30" customHeight="1" x14ac:dyDescent="0.15">
      <c r="A843" s="362">
        <v>7</v>
      </c>
      <c r="B843" s="362">
        <v>1</v>
      </c>
      <c r="C843" s="347" t="s">
        <v>542</v>
      </c>
      <c r="D843" s="333"/>
      <c r="E843" s="333"/>
      <c r="F843" s="333"/>
      <c r="G843" s="333"/>
      <c r="H843" s="333"/>
      <c r="I843" s="333"/>
      <c r="J843" s="334">
        <v>8120005004407</v>
      </c>
      <c r="K843" s="335"/>
      <c r="L843" s="335"/>
      <c r="M843" s="335"/>
      <c r="N843" s="335"/>
      <c r="O843" s="335"/>
      <c r="P843" s="348" t="s">
        <v>545</v>
      </c>
      <c r="Q843" s="336"/>
      <c r="R843" s="336"/>
      <c r="S843" s="336"/>
      <c r="T843" s="336"/>
      <c r="U843" s="336"/>
      <c r="V843" s="336"/>
      <c r="W843" s="336"/>
      <c r="X843" s="336"/>
      <c r="Y843" s="337">
        <v>41</v>
      </c>
      <c r="Z843" s="338"/>
      <c r="AA843" s="338"/>
      <c r="AB843" s="339"/>
      <c r="AC843" s="349" t="s">
        <v>546</v>
      </c>
      <c r="AD843" s="357"/>
      <c r="AE843" s="357"/>
      <c r="AF843" s="357"/>
      <c r="AG843" s="357"/>
      <c r="AH843" s="341" t="s">
        <v>500</v>
      </c>
      <c r="AI843" s="342"/>
      <c r="AJ843" s="342"/>
      <c r="AK843" s="342"/>
      <c r="AL843" s="343" t="s">
        <v>503</v>
      </c>
      <c r="AM843" s="344"/>
      <c r="AN843" s="344"/>
      <c r="AO843" s="345"/>
      <c r="AP843" s="346" t="s">
        <v>503</v>
      </c>
      <c r="AQ843" s="346"/>
      <c r="AR843" s="346"/>
      <c r="AS843" s="346"/>
      <c r="AT843" s="346"/>
      <c r="AU843" s="346"/>
      <c r="AV843" s="346"/>
      <c r="AW843" s="346"/>
      <c r="AX843" s="346"/>
    </row>
    <row r="844" spans="1:50" ht="30" customHeight="1" x14ac:dyDescent="0.15">
      <c r="A844" s="362">
        <v>8</v>
      </c>
      <c r="B844" s="362">
        <v>1</v>
      </c>
      <c r="C844" s="347" t="s">
        <v>543</v>
      </c>
      <c r="D844" s="333"/>
      <c r="E844" s="333"/>
      <c r="F844" s="333"/>
      <c r="G844" s="333"/>
      <c r="H844" s="333"/>
      <c r="I844" s="333"/>
      <c r="J844" s="334">
        <v>1000020339466</v>
      </c>
      <c r="K844" s="335"/>
      <c r="L844" s="335"/>
      <c r="M844" s="335"/>
      <c r="N844" s="335"/>
      <c r="O844" s="335"/>
      <c r="P844" s="348" t="s">
        <v>545</v>
      </c>
      <c r="Q844" s="336"/>
      <c r="R844" s="336"/>
      <c r="S844" s="336"/>
      <c r="T844" s="336"/>
      <c r="U844" s="336"/>
      <c r="V844" s="336"/>
      <c r="W844" s="336"/>
      <c r="X844" s="336"/>
      <c r="Y844" s="337">
        <v>35</v>
      </c>
      <c r="Z844" s="338"/>
      <c r="AA844" s="338"/>
      <c r="AB844" s="339"/>
      <c r="AC844" s="349" t="s">
        <v>546</v>
      </c>
      <c r="AD844" s="357"/>
      <c r="AE844" s="357"/>
      <c r="AF844" s="357"/>
      <c r="AG844" s="357"/>
      <c r="AH844" s="341" t="s">
        <v>503</v>
      </c>
      <c r="AI844" s="342"/>
      <c r="AJ844" s="342"/>
      <c r="AK844" s="342"/>
      <c r="AL844" s="343" t="s">
        <v>548</v>
      </c>
      <c r="AM844" s="344"/>
      <c r="AN844" s="344"/>
      <c r="AO844" s="345"/>
      <c r="AP844" s="346" t="s">
        <v>500</v>
      </c>
      <c r="AQ844" s="346"/>
      <c r="AR844" s="346"/>
      <c r="AS844" s="346"/>
      <c r="AT844" s="346"/>
      <c r="AU844" s="346"/>
      <c r="AV844" s="346"/>
      <c r="AW844" s="346"/>
      <c r="AX844" s="346"/>
    </row>
    <row r="845" spans="1:50" ht="30" customHeight="1" x14ac:dyDescent="0.15">
      <c r="A845" s="362">
        <v>9</v>
      </c>
      <c r="B845" s="362">
        <v>1</v>
      </c>
      <c r="C845" s="347" t="s">
        <v>544</v>
      </c>
      <c r="D845" s="333"/>
      <c r="E845" s="333"/>
      <c r="F845" s="333"/>
      <c r="G845" s="333"/>
      <c r="H845" s="333"/>
      <c r="I845" s="333"/>
      <c r="J845" s="334">
        <v>3000020402214</v>
      </c>
      <c r="K845" s="335"/>
      <c r="L845" s="335"/>
      <c r="M845" s="335"/>
      <c r="N845" s="335"/>
      <c r="O845" s="335"/>
      <c r="P845" s="348" t="s">
        <v>545</v>
      </c>
      <c r="Q845" s="336"/>
      <c r="R845" s="336"/>
      <c r="S845" s="336"/>
      <c r="T845" s="336"/>
      <c r="U845" s="336"/>
      <c r="V845" s="336"/>
      <c r="W845" s="336"/>
      <c r="X845" s="336"/>
      <c r="Y845" s="337">
        <v>32</v>
      </c>
      <c r="Z845" s="338"/>
      <c r="AA845" s="338"/>
      <c r="AB845" s="339"/>
      <c r="AC845" s="349" t="s">
        <v>546</v>
      </c>
      <c r="AD845" s="357"/>
      <c r="AE845" s="357"/>
      <c r="AF845" s="357"/>
      <c r="AG845" s="357"/>
      <c r="AH845" s="341" t="s">
        <v>500</v>
      </c>
      <c r="AI845" s="342"/>
      <c r="AJ845" s="342"/>
      <c r="AK845" s="342"/>
      <c r="AL845" s="343" t="s">
        <v>500</v>
      </c>
      <c r="AM845" s="344"/>
      <c r="AN845" s="344"/>
      <c r="AO845" s="345"/>
      <c r="AP845" s="346" t="s">
        <v>500</v>
      </c>
      <c r="AQ845" s="346"/>
      <c r="AR845" s="346"/>
      <c r="AS845" s="346"/>
      <c r="AT845" s="346"/>
      <c r="AU845" s="346"/>
      <c r="AV845" s="346"/>
      <c r="AW845" s="346"/>
      <c r="AX845" s="346"/>
    </row>
    <row r="846" spans="1:50" ht="30" customHeight="1" x14ac:dyDescent="0.15">
      <c r="A846" s="362">
        <v>10</v>
      </c>
      <c r="B846" s="362">
        <v>1</v>
      </c>
      <c r="C846" s="347" t="s">
        <v>539</v>
      </c>
      <c r="D846" s="333"/>
      <c r="E846" s="333"/>
      <c r="F846" s="333"/>
      <c r="G846" s="333"/>
      <c r="H846" s="333"/>
      <c r="I846" s="333"/>
      <c r="J846" s="334">
        <v>6000020278726</v>
      </c>
      <c r="K846" s="335"/>
      <c r="L846" s="335"/>
      <c r="M846" s="335"/>
      <c r="N846" s="335"/>
      <c r="O846" s="335"/>
      <c r="P846" s="348" t="s">
        <v>545</v>
      </c>
      <c r="Q846" s="336"/>
      <c r="R846" s="336"/>
      <c r="S846" s="336"/>
      <c r="T846" s="336"/>
      <c r="U846" s="336"/>
      <c r="V846" s="336"/>
      <c r="W846" s="336"/>
      <c r="X846" s="336"/>
      <c r="Y846" s="337">
        <v>29</v>
      </c>
      <c r="Z846" s="338"/>
      <c r="AA846" s="338"/>
      <c r="AB846" s="339"/>
      <c r="AC846" s="349" t="s">
        <v>546</v>
      </c>
      <c r="AD846" s="357"/>
      <c r="AE846" s="357"/>
      <c r="AF846" s="357"/>
      <c r="AG846" s="357"/>
      <c r="AH846" s="341" t="s">
        <v>549</v>
      </c>
      <c r="AI846" s="342"/>
      <c r="AJ846" s="342"/>
      <c r="AK846" s="342"/>
      <c r="AL846" s="343" t="s">
        <v>500</v>
      </c>
      <c r="AM846" s="344"/>
      <c r="AN846" s="344"/>
      <c r="AO846" s="345"/>
      <c r="AP846" s="346" t="s">
        <v>500</v>
      </c>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412</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412</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412</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412</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412</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412</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412</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3" manualBreakCount="3">
    <brk id="99" max="49" man="1"/>
    <brk id="718" max="49" man="1"/>
    <brk id="778"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4" sqref="P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491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416</v>
      </c>
      <c r="AI2" s="45" t="s">
        <v>477</v>
      </c>
      <c r="AK2" s="45" t="s">
        <v>334</v>
      </c>
      <c r="AM2" s="74"/>
      <c r="AN2" s="74"/>
      <c r="AP2" s="47" t="s">
        <v>416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433</v>
      </c>
      <c r="W3" s="32" t="s">
        <v>268</v>
      </c>
      <c r="Y3" s="32" t="s">
        <v>69</v>
      </c>
      <c r="Z3" s="30"/>
      <c r="AA3" s="32" t="s">
        <v>78</v>
      </c>
      <c r="AB3" s="31"/>
      <c r="AC3" s="33" t="s">
        <v>254</v>
      </c>
      <c r="AD3" s="28"/>
      <c r="AE3" s="36" t="s">
        <v>292</v>
      </c>
      <c r="AF3" s="30"/>
      <c r="AG3" s="47" t="s">
        <v>417</v>
      </c>
      <c r="AI3" s="45" t="s">
        <v>327</v>
      </c>
      <c r="AK3" s="45" t="str">
        <f>CHAR(CODE(AK2)+1)</f>
        <v>B</v>
      </c>
      <c r="AM3" s="74"/>
      <c r="AN3" s="74"/>
      <c r="AP3" s="47" t="s">
        <v>417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491</v>
      </c>
      <c r="R4" s="13" t="str">
        <f t="shared" si="3"/>
        <v>補助</v>
      </c>
      <c r="S4" s="13" t="str">
        <f t="shared" si="4"/>
        <v>補助</v>
      </c>
      <c r="T4" s="13"/>
      <c r="U4" s="32" t="s">
        <v>463</v>
      </c>
      <c r="W4" s="32" t="s">
        <v>269</v>
      </c>
      <c r="Y4" s="32" t="s">
        <v>71</v>
      </c>
      <c r="Z4" s="30"/>
      <c r="AA4" s="32" t="s">
        <v>80</v>
      </c>
      <c r="AB4" s="31"/>
      <c r="AC4" s="32" t="s">
        <v>255</v>
      </c>
      <c r="AD4" s="28"/>
      <c r="AE4" s="36" t="s">
        <v>293</v>
      </c>
      <c r="AF4" s="30"/>
      <c r="AG4" s="47" t="s">
        <v>418</v>
      </c>
      <c r="AI4" s="45" t="s">
        <v>329</v>
      </c>
      <c r="AK4" s="45" t="str">
        <f t="shared" ref="AK4:AK49" si="7">CHAR(CODE(AK3)+1)</f>
        <v>C</v>
      </c>
      <c r="AM4" s="74"/>
      <c r="AN4" s="74"/>
      <c r="AP4" s="47" t="s">
        <v>418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429</v>
      </c>
      <c r="AF5" s="30"/>
      <c r="AG5" s="47" t="s">
        <v>419</v>
      </c>
      <c r="AI5" s="45" t="s">
        <v>465</v>
      </c>
      <c r="AK5" s="45" t="str">
        <f t="shared" si="7"/>
        <v>D</v>
      </c>
      <c r="AP5" s="47" t="s">
        <v>419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491</v>
      </c>
      <c r="M6" s="13" t="str">
        <f t="shared" si="2"/>
        <v>公共事業</v>
      </c>
      <c r="N6" s="13" t="str">
        <f t="shared" si="6"/>
        <v>公共事業</v>
      </c>
      <c r="O6" s="13"/>
      <c r="P6" s="12" t="s">
        <v>193</v>
      </c>
      <c r="Q6" s="17"/>
      <c r="R6" s="13" t="str">
        <f t="shared" si="3"/>
        <v/>
      </c>
      <c r="S6" s="13" t="str">
        <f t="shared" si="4"/>
        <v>補助</v>
      </c>
      <c r="T6" s="13"/>
      <c r="U6" s="32" t="s">
        <v>432</v>
      </c>
      <c r="W6" s="32" t="s">
        <v>270</v>
      </c>
      <c r="Y6" s="32" t="s">
        <v>75</v>
      </c>
      <c r="Z6" s="30"/>
      <c r="AA6" s="32" t="s">
        <v>84</v>
      </c>
      <c r="AB6" s="31"/>
      <c r="AC6" s="32" t="s">
        <v>256</v>
      </c>
      <c r="AD6" s="31"/>
      <c r="AE6" s="36" t="s">
        <v>426</v>
      </c>
      <c r="AF6" s="30"/>
      <c r="AG6" s="47" t="s">
        <v>420</v>
      </c>
      <c r="AI6" s="47" t="s">
        <v>466</v>
      </c>
      <c r="AK6" s="45" t="str">
        <f t="shared" si="7"/>
        <v>E</v>
      </c>
      <c r="AP6" s="47" t="s">
        <v>420</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421</v>
      </c>
      <c r="AH7" s="78"/>
      <c r="AI7" s="45" t="s">
        <v>467</v>
      </c>
      <c r="AK7" s="45" t="str">
        <f t="shared" si="7"/>
        <v>F</v>
      </c>
      <c r="AP7" s="47" t="s">
        <v>421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469</v>
      </c>
      <c r="W8" s="32" t="s">
        <v>272</v>
      </c>
      <c r="Y8" s="32" t="s">
        <v>79</v>
      </c>
      <c r="Z8" s="30"/>
      <c r="AA8" s="32" t="s">
        <v>88</v>
      </c>
      <c r="AB8" s="31"/>
      <c r="AC8" s="31"/>
      <c r="AD8" s="31"/>
      <c r="AE8" s="31"/>
      <c r="AF8" s="30"/>
      <c r="AG8" s="47" t="s">
        <v>422</v>
      </c>
      <c r="AI8" s="73"/>
      <c r="AK8" s="45" t="str">
        <f t="shared" si="7"/>
        <v>G</v>
      </c>
      <c r="AP8" s="47" t="s">
        <v>422</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433</v>
      </c>
      <c r="W9" s="32" t="s">
        <v>273</v>
      </c>
      <c r="Y9" s="32" t="s">
        <v>81</v>
      </c>
      <c r="Z9" s="30"/>
      <c r="AA9" s="32" t="s">
        <v>90</v>
      </c>
      <c r="AB9" s="31"/>
      <c r="AC9" s="31"/>
      <c r="AD9" s="31"/>
      <c r="AE9" s="31"/>
      <c r="AF9" s="30"/>
      <c r="AG9" s="47" t="s">
        <v>423</v>
      </c>
      <c r="AK9" s="45" t="str">
        <f t="shared" si="7"/>
        <v>H</v>
      </c>
      <c r="AP9" s="47" t="s">
        <v>423</v>
      </c>
    </row>
    <row r="10" spans="1:42" ht="13.5" customHeight="1" x14ac:dyDescent="0.15">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408</v>
      </c>
      <c r="AK10" s="45" t="str">
        <f t="shared" si="7"/>
        <v>I</v>
      </c>
      <c r="AP10" s="45" t="s">
        <v>401</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411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410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2019-08-19T04:37:59Z</cp:lastPrinted>
  <dcterms:created xsi:type="dcterms:W3CDTF">2012-03-13T00:50:25Z</dcterms:created>
  <dcterms:modified xsi:type="dcterms:W3CDTF">2019-08-22T06:13:49Z</dcterms:modified>
</cp:coreProperties>
</file>