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水・大気環境局_大気環境課\01_課室共有\0113_政策評価\2019（平成31）年度\行政事業レビュー\★各事業レビューシート格納場所★\03財務要求用\"/>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<sst xmlns="http://schemas.openxmlformats.org/spreadsheetml/2006/main" count="2930" uniqueCount="669">
  <si>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</si>
  <si>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</si>
  <si>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</si>
  <si>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</si>
  <si>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</si>
  <si>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</si>
  <si>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</si>
  <si>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</si>
  <si>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</si>
  <si>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</si>
  <si>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</si>
  <si>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</si>
  <si>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</si>
  <si>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</si>
  <si>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</si>
  <si>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</si>
  <si>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</si>
  <si>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</si>
  <si>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</si>
  <si>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</si>
  <si>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</si>
  <si>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</si>
  <si>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</si>
  <si>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</si>
  <si>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</si>
  <si>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</si>
  <si>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</si>
  <si>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</si>
  <si>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</si>
  <si>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</si>
  <si>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</si>
  <si>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</si>
  <si>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</si>
  <si>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</si>
  <si>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</si>
  <si>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</si>
  <si>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</si>
  <si>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</si>
  <si>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</si>
  <si>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</si>
  <si>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</si>
  <si>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</si>
  <si>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</si>
  <si>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</si>
  <si>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</si>
  <si>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</si>
  <si>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</si>
  <si>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</si>
  <si>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</si>
  <si>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</si>
  <si>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</si>
  <si>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</si>
  <si>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</si>
  <si>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</si>
  <si>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</si>
  <si>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</si>
  <si>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</si>
  <si>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</si>
  <si>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</si>
  <si>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</si>
  <si>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</si>
  <si>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</si>
  <si>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</si>
  <si>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</si>
  <si>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</si>
  <si>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</si>
  <si>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</si>
  <si>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</si>
  <si>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</si>
  <si>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</si>
  <si>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</si>
  <si>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</si>
  <si>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</si>
  <si>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</si>
  <si>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</si>
  <si>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</si>
  <si>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</si>
  <si>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</si>
  <si>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</si>
  <si>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</si>
  <si>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</si>
  <si>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</si>
  <si>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</si>
  <si>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</si>
  <si>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</si>
  <si>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</si>
  <si>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</si>
  <si>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</si>
  <si>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</si>
  <si>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</si>
  <si>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</si>
  <si>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</si>
  <si>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</si>
  <si>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</si>
  <si>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</si>
  <si>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</si>
  <si>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</si>
  <si>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</si>
  <si>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</si>
  <si>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</si>
  <si>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</si>
  <si>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</si>
  <si>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</si>
  <si>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</si>
  <si>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</si>
  <si>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</si>
  <si>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</si>
  <si>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</si>
  <si>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</si>
  <si>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</si>
  <si>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</si>
  <si>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</si>
  <si>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</si>
  <si>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</si>
  <si>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</si>
  <si>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</si>
  <si>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</si>
  <si>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</si>
  <si>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</si>
  <si>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</si>
  <si>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</si>
  <si>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</si>
  <si>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</si>
  <si>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</si>
  <si>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</si>
  <si>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</si>
  <si>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</si>
  <si>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</si>
  <si>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</si>
  <si>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</si>
  <si>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</si>
  <si>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</si>
  <si>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</si>
  <si>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</si>
  <si>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</si>
  <si>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</si>
  <si>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</si>
  <si>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</si>
  <si>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</si>
  <si>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</si>
  <si>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</si>
  <si>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</si>
  <si>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</si>
  <si>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</si>
  <si>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</si>
  <si>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</si>
  <si>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</si>
  <si>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</si>
  <si>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</si>
  <si>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</si>
  <si>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</si>
  <si>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</si>
  <si>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</si>
  <si>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</si>
  <si>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</si>
  <si>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</si>
  <si>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</si>
  <si>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</si>
  <si>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</si>
  <si>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</si>
  <si>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</si>
  <si>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</si>
  <si>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</si>
  <si>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</si>
  <si>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</si>
  <si>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</si>
  <si>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</si>
  <si>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</si>
  <si>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</si>
  <si>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</si>
  <si>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</si>
  <si>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</si>
  <si>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</si>
  <si>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</si>
  <si>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</si>
  <si>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</si>
  <si>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</si>
  <si>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</si>
  <si>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</si>
  <si>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</si>
  <si>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</si>
  <si>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</si>
  <si>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</si>
  <si>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</si>
  <si>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</si>
  <si>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</si>
  <si>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</si>
  <si>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</si>
  <si>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</si>
  <si>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</si>
  <si>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</si>
  <si>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</si>
  <si>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</si>
  <si>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</si>
  <si>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</si>
  <si>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</si>
  <si>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</si>
  <si>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</si>
  <si>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</si>
  <si>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</si>
  <si>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</si>
  <si>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</si>
  <si>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</si>
  <si>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</si>
  <si>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</si>
  <si>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</si>
  <si>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</si>
  <si>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</si>
  <si>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</si>
  <si>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</si>
  <si>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</si>
  <si>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</si>
  <si>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</si>
  <si>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</si>
  <si>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</si>
  <si>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</si>
  <si>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</si>
  <si>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</si>
  <si>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</si>
  <si>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</si>
  <si>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</si>
  <si>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</si>
  <si>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</si>
  <si>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</si>
  <si>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</si>
  <si>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</si>
  <si>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</si>
  <si>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</si>
  <si>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</si>
  <si>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</si>
  <si>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</si>
  <si>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</si>
  <si>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</si>
  <si>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</si>
  <si>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</si>
  <si>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</si>
  <si>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</si>
  <si>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</si>
  <si>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</si>
  <si>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</si>
  <si>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</si>
  <si>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</si>
  <si>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</si>
  <si>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</si>
  <si>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</si>
  <si>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</si>
  <si>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</si>
  <si>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</si>
  <si>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</si>
  <si>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</si>
  <si>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</si>
  <si>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</si>
  <si>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</si>
  <si>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</si>
  <si>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</si>
  <si>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</si>
  <si>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</si>
  <si>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</si>
  <si>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</si>
  <si>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</si>
  <si>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</si>
  <si>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</si>
  <si>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</si>
  <si>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</si>
  <si>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</si>
  <si>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</si>
  <si>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</si>
  <si>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</si>
  <si>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</si>
  <si>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</si>
  <si>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</si>
  <si>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</si>
  <si>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</si>
  <si>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</si>
  <si>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</si>
  <si>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</si>
  <si>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</si>
  <si>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</si>
  <si>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</si>
  <si>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</si>
  <si>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</si>
  <si>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</si>
  <si>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</si>
  <si>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</si>
  <si>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</si>
  <si>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</si>
  <si>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</si>
  <si>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</si>
  <si>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</si>
  <si>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</si>
  <si>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</si>
  <si>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</si>
  <si>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</si>
  <si>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</si>
  <si>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</si>
  <si>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</si>
  <si>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</si>
  <si>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</si>
  <si>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</si>
  <si>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</si>
  <si>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</si>
  <si>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</si>
  <si>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</si>
  <si>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</si>
  <si>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</si>
  <si>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</si>
  <si>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</si>
  <si>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</si>
  <si>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</si>
  <si>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</si>
  <si>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</si>
  <si>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</si>
  <si>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</si>
  <si>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</si>
  <si>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</si>
  <si>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</si>
  <si>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</si>
  <si>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</si>
  <si>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</si>
  <si>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</si>
  <si>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</si>
  <si>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</si>
  <si>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</si>
  <si>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</si>
  <si>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</si>
  <si>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</si>
  <si>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</si>
  <si>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</si>
  <si>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</si>
  <si>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</si>
  <si>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</si>
  <si>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</si>
  <si>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</si>
  <si>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</si>
  <si>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</si>
  <si>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</si>
  <si>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</si>
  <si>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</si>
  <si>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</si>
  <si>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</si>
  <si>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</si>
  <si>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</si>
  <si>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</si>
  <si>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</si>
  <si>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</si>
  <si>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</si>
  <si>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</si>
  <si>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</si>
  <si>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</si>
  <si>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</si>
  <si>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</si>
  <si>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</si>
  <si>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</si>
  <si>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</si>
  <si>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</si>
  <si>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</si>
  <si>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</si>
  <si>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</si>
  <si>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</si>
  <si>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</si>
  <si>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</si>
  <si>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</si>
  <si>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</si>
  <si>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</si>
  <si>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</si>
  <si>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</si>
  <si>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</si>
  <si>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</si>
  <si>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</si>
  <si>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</si>
  <si>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</si>
  <si>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</si>
  <si>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</si>
  <si>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</si>
  <si>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</si>
  <si>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</si>
  <si>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</si>
  <si>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</si>
  <si>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</si>
  <si>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</si>
  <si>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</si>
  <si>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</si>
  <si>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</si>
  <si>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</si>
  <si>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</si>
  <si>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</si>
  <si>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</si>
  <si>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</si>
  <si>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</si>
  <si>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</si>
  <si>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</si>
  <si>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</si>
  <si>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</si>
  <si>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</si>
  <si>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</si>
  <si>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</si>
  <si>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</si>
  <si>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</si>
  <si>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</si>
  <si>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</si>
  <si>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</si>
  <si>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</si>
  <si>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</si>
  <si>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</si>
  <si>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</si>
  <si>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</si>
  <si>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</si>
  <si>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</si>
  <si>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</si>
  <si>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</si>
  <si>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</si>
  <si>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</si>
  <si>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</si>
  <si>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</si>
  <si>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</si>
  <si>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</si>
  <si>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</si>
  <si>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</si>
  <si>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</si>
  <si>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</si>
  <si>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</si>
  <si>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</si>
  <si>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</si>
  <si>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</si>
  <si>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</si>
  <si>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</si>
  <si>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</si>
  <si>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</si>
  <si>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</si>
  <si>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</si>
  <si>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</si>
  <si>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</si>
  <si>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</si>
  <si>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</si>
  <si>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</si>
  <si>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</si>
  <si>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</si>
  <si>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</si>
  <si>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</si>
  <si>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</si>
  <si>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</si>
  <si>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</si>
  <si>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</si>
  <si>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</si>
  <si>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</si>
  <si>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</si>
  <si>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</si>
  <si>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</si>
  <si>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</si>
  <si>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</si>
  <si>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</si>
  <si>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</si>
  <si>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</si>
  <si>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</si>
  <si>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</si>
  <si>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</si>
  <si>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</si>
  <si>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</si>
  <si>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</si>
  <si>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</si>
  <si>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</si>
  <si>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</si>
  <si>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</si>
  <si>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</si>
  <si>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</si>
  <si>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</si>
  <si>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</si>
  <si>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</si>
  <si>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</si>
  <si>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</si>
  <si>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</si>
  <si>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</si>
  <si>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</si>
  <si>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</si>
  <si>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</si>
  <si>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</si>
  <si>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</si>
  <si>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</si>
  <si>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</si>
  <si>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</si>
  <si>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</si>
  <si>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</si>
  <si>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</si>
  <si>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</si>
  <si>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</si>
  <si>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</si>
  <si>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</si>
  <si>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</si>
  <si>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</si>
  <si>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</si>
  <si>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</si>
  <si>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</si>
  <si>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</si>
  <si>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</si>
  <si>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</si>
  <si>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</si>
  <si>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</si>
  <si>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</si>
  <si>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</si>
  <si>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</si>
  <si>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</si>
  <si>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</si>
  <si>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</si>
  <si>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</si>
  <si>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</si>
  <si>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</si>
  <si>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</si>
  <si>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</si>
  <si>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</si>
  <si>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</si>
  <si>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</si>
  <si>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</si>
  <si>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</si>
  <si>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</si>
  <si>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</si>
  <si>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</si>
  <si>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</si>
  <si>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</si>
  <si>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</si>
  <si>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</si>
  <si>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</si>
  <si>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</si>
  <si>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</si>
  <si>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</si>
  <si>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</si>
  <si>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</si>
  <si>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</si>
  <si>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</si>
  <si>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</si>
  <si>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</si>
  <si>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</si>
  <si>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</si>
  <si>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</si>
  <si>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</si>
  <si>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</si>
  <si>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</si>
  <si>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</si>
  <si>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</si>
  <si>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</si>
  <si>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</si>
  <si>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</si>
  <si>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</si>
  <si>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</si>
  <si>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</si>
  <si>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</si>
  <si>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</si>
  <si>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</si>
  <si>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</si>
  <si>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</si>
  <si>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</si>
  <si>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</si>
  <si>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</si>
  <si>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</si>
  <si>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</si>
  <si>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</si>
  <si>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</si>
  <si>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</si>
  <si>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</si>
  <si>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</si>
  <si>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</si>
  <si>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</si>
  <si>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</si>
  <si>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</si>
  <si>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</si>
  <si>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</si>
  <si>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</si>
  <si>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</si>
  <si>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</si>
  <si>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環境省</t>
  </si>
  <si>
    <t>大気汚染防止規制等対策推進費</t>
  </si>
  <si>
    <t>水・大気環境局</t>
    <rPh sb="0" eb="1">
      <t>ミズ</t>
    </rPh>
    <rPh sb="2" eb="4">
      <t>タイキ</t>
    </rPh>
    <rPh sb="4" eb="7">
      <t>カンキョウキョク</t>
    </rPh>
    <phoneticPr fontId="5"/>
  </si>
  <si>
    <t>大気環境課</t>
    <rPh sb="0" eb="2">
      <t>タイキ</t>
    </rPh>
    <rPh sb="2" eb="5">
      <t>カンキョウカ</t>
    </rPh>
    <phoneticPr fontId="5"/>
  </si>
  <si>
    <t>大気汚染防止法第３条、第５条の２</t>
    <rPh sb="0" eb="2">
      <t>タイキ</t>
    </rPh>
    <rPh sb="2" eb="4">
      <t>オセン</t>
    </rPh>
    <rPh sb="4" eb="7">
      <t>ボウシホウ</t>
    </rPh>
    <rPh sb="7" eb="8">
      <t>ダイ</t>
    </rPh>
    <rPh sb="9" eb="10">
      <t>ジョウ</t>
    </rPh>
    <rPh sb="11" eb="12">
      <t>ダイ</t>
    </rPh>
    <rPh sb="13" eb="14">
      <t>ジョウ</t>
    </rPh>
    <phoneticPr fontId="5"/>
  </si>
  <si>
    <t>-</t>
  </si>
  <si>
    <t>工場及び事業場から排出されるばい煙（いおう酸化物、ばいじん、窒素酸化物）、揮発性有機化合物及び粉じんに対して、適正な規制を行うために必要な調査等を行い、国民の健康を保護するとともに生活環境を保全することを目的とする。</t>
    <rPh sb="0" eb="2">
      <t>コウジョウ</t>
    </rPh>
    <rPh sb="2" eb="3">
      <t>オヨ</t>
    </rPh>
    <rPh sb="4" eb="7">
      <t>ジギョウジョウ</t>
    </rPh>
    <rPh sb="9" eb="11">
      <t>ハイシュツ</t>
    </rPh>
    <rPh sb="16" eb="17">
      <t>エン</t>
    </rPh>
    <rPh sb="21" eb="24">
      <t>サンカブツ</t>
    </rPh>
    <rPh sb="30" eb="32">
      <t>チッソ</t>
    </rPh>
    <rPh sb="32" eb="35">
      <t>サンカブツ</t>
    </rPh>
    <rPh sb="37" eb="40">
      <t>キハツセイ</t>
    </rPh>
    <rPh sb="40" eb="42">
      <t>ユウキ</t>
    </rPh>
    <rPh sb="42" eb="45">
      <t>カゴウブツ</t>
    </rPh>
    <rPh sb="45" eb="46">
      <t>オヨ</t>
    </rPh>
    <rPh sb="47" eb="48">
      <t>フン</t>
    </rPh>
    <rPh sb="51" eb="52">
      <t>タイ</t>
    </rPh>
    <rPh sb="55" eb="57">
      <t>テキセイ</t>
    </rPh>
    <rPh sb="58" eb="60">
      <t>キセイ</t>
    </rPh>
    <rPh sb="61" eb="62">
      <t>オコナ</t>
    </rPh>
    <rPh sb="66" eb="68">
      <t>ヒツヨウ</t>
    </rPh>
    <rPh sb="69" eb="71">
      <t>チョウサ</t>
    </rPh>
    <rPh sb="71" eb="72">
      <t>トウ</t>
    </rPh>
    <rPh sb="73" eb="74">
      <t>オコナ</t>
    </rPh>
    <rPh sb="76" eb="78">
      <t>コクミン</t>
    </rPh>
    <rPh sb="79" eb="81">
      <t>ケンコウ</t>
    </rPh>
    <rPh sb="82" eb="84">
      <t>ホゴ</t>
    </rPh>
    <rPh sb="90" eb="92">
      <t>セイカツ</t>
    </rPh>
    <rPh sb="92" eb="94">
      <t>カンキョウ</t>
    </rPh>
    <rPh sb="95" eb="97">
      <t>ホゼン</t>
    </rPh>
    <rPh sb="102" eb="104">
      <t>モクテキ</t>
    </rPh>
    <phoneticPr fontId="5"/>
  </si>
  <si>
    <t>工場及び事業場から排出されるばい煙の排出量や地方公共団体が行う規制事務の施行状況等の調査を行い、その結果について、国民及び行政機関に情報提供を行う。
また、当該調査結果を基に大気保全行政の制度設計の見直しを行う。</t>
    <rPh sb="0" eb="2">
      <t>コウジョウ</t>
    </rPh>
    <rPh sb="2" eb="3">
      <t>オヨ</t>
    </rPh>
    <rPh sb="4" eb="7">
      <t>ジギョウジョウ</t>
    </rPh>
    <rPh sb="9" eb="11">
      <t>ハイシュツ</t>
    </rPh>
    <rPh sb="16" eb="17">
      <t>エン</t>
    </rPh>
    <rPh sb="18" eb="21">
      <t>ハイシュツリョウ</t>
    </rPh>
    <rPh sb="22" eb="24">
      <t>チホウ</t>
    </rPh>
    <rPh sb="24" eb="26">
      <t>コウキョウ</t>
    </rPh>
    <rPh sb="26" eb="28">
      <t>ダンタイ</t>
    </rPh>
    <rPh sb="29" eb="30">
      <t>オコナ</t>
    </rPh>
    <rPh sb="31" eb="33">
      <t>キセイ</t>
    </rPh>
    <rPh sb="33" eb="35">
      <t>ジム</t>
    </rPh>
    <rPh sb="36" eb="38">
      <t>セコウ</t>
    </rPh>
    <rPh sb="38" eb="40">
      <t>ジョウキョウ</t>
    </rPh>
    <rPh sb="40" eb="41">
      <t>トウ</t>
    </rPh>
    <rPh sb="42" eb="44">
      <t>チョウサ</t>
    </rPh>
    <rPh sb="45" eb="46">
      <t>オコナ</t>
    </rPh>
    <rPh sb="50" eb="52">
      <t>ケッカ</t>
    </rPh>
    <rPh sb="57" eb="59">
      <t>コクミン</t>
    </rPh>
    <rPh sb="59" eb="60">
      <t>オヨ</t>
    </rPh>
    <rPh sb="61" eb="63">
      <t>ギョウセイ</t>
    </rPh>
    <rPh sb="63" eb="65">
      <t>キカン</t>
    </rPh>
    <rPh sb="66" eb="68">
      <t>ジョウホウ</t>
    </rPh>
    <rPh sb="68" eb="70">
      <t>テイキョウ</t>
    </rPh>
    <rPh sb="71" eb="72">
      <t>オコナ</t>
    </rPh>
    <rPh sb="78" eb="80">
      <t>トウガイ</t>
    </rPh>
    <rPh sb="80" eb="82">
      <t>チョウサ</t>
    </rPh>
    <rPh sb="82" eb="84">
      <t>ケッカ</t>
    </rPh>
    <rPh sb="85" eb="86">
      <t>モト</t>
    </rPh>
    <rPh sb="87" eb="89">
      <t>タイキ</t>
    </rPh>
    <rPh sb="89" eb="91">
      <t>ホゼン</t>
    </rPh>
    <rPh sb="91" eb="93">
      <t>ギョウセイ</t>
    </rPh>
    <rPh sb="94" eb="96">
      <t>セイド</t>
    </rPh>
    <rPh sb="96" eb="98">
      <t>セッケイ</t>
    </rPh>
    <rPh sb="99" eb="101">
      <t>ミナオ</t>
    </rPh>
    <rPh sb="103" eb="104">
      <t>オコナ</t>
    </rPh>
    <phoneticPr fontId="5"/>
  </si>
  <si>
    <t>環境保全調査費</t>
    <rPh sb="0" eb="2">
      <t>カンキョウ</t>
    </rPh>
    <rPh sb="2" eb="4">
      <t>ホゼン</t>
    </rPh>
    <rPh sb="4" eb="7">
      <t>チョウサヒ</t>
    </rPh>
    <phoneticPr fontId="5"/>
  </si>
  <si>
    <t>大気汚染防止法の施行状況等を取りまとめ、年に１回公表すること。</t>
    <rPh sb="0" eb="2">
      <t>タイキ</t>
    </rPh>
    <rPh sb="2" eb="4">
      <t>オセン</t>
    </rPh>
    <rPh sb="4" eb="7">
      <t>ボウシホウ</t>
    </rPh>
    <rPh sb="8" eb="10">
      <t>セコウ</t>
    </rPh>
    <rPh sb="10" eb="12">
      <t>ジョウキョウ</t>
    </rPh>
    <rPh sb="12" eb="13">
      <t>トウ</t>
    </rPh>
    <rPh sb="14" eb="15">
      <t>ト</t>
    </rPh>
    <rPh sb="20" eb="21">
      <t>ネン</t>
    </rPh>
    <rPh sb="23" eb="24">
      <t>カイ</t>
    </rPh>
    <rPh sb="24" eb="26">
      <t>コウヒョウ</t>
    </rPh>
    <phoneticPr fontId="5"/>
  </si>
  <si>
    <t>施行状況等に関する報道発表の回数</t>
    <rPh sb="0" eb="2">
      <t>セコウ</t>
    </rPh>
    <rPh sb="2" eb="4">
      <t>ジョウキョウ</t>
    </rPh>
    <rPh sb="4" eb="5">
      <t>トウ</t>
    </rPh>
    <rPh sb="6" eb="7">
      <t>カン</t>
    </rPh>
    <rPh sb="9" eb="11">
      <t>ホウドウ</t>
    </rPh>
    <rPh sb="11" eb="13">
      <t>ハッピョウ</t>
    </rPh>
    <rPh sb="14" eb="16">
      <t>カイスウ</t>
    </rPh>
    <phoneticPr fontId="5"/>
  </si>
  <si>
    <t>回/年</t>
    <rPh sb="0" eb="1">
      <t>カイ</t>
    </rPh>
    <rPh sb="2" eb="3">
      <t>ネン</t>
    </rPh>
    <phoneticPr fontId="5"/>
  </si>
  <si>
    <t>-</t>
    <phoneticPr fontId="5"/>
  </si>
  <si>
    <t>-</t>
    <phoneticPr fontId="5"/>
  </si>
  <si>
    <t>-</t>
    <phoneticPr fontId="5"/>
  </si>
  <si>
    <t>平成27年度の大気汚染防止法の施行状況について（平成29年3月21日公表　URL：https://www.env.go.jp/press/103755.html）
平成28年度の大気汚染防止法の施行状況について（平成30年3月16日公表　URL：https://www.env.go.jp/press/105244.html）
平成29年度の大気汚染防止法の施行状況について（平成31年3月15日公表　URL：https://www.env.go.jp/press/106577.html）</t>
    <phoneticPr fontId="5"/>
  </si>
  <si>
    <t>地方公共団体等が行う規制事務の施行状況について、環境省ホームページに掲載し、関係地方公共団体へ情報提供を行う。</t>
    <phoneticPr fontId="5"/>
  </si>
  <si>
    <t>自治体</t>
    <rPh sb="0" eb="3">
      <t>ジチタイ</t>
    </rPh>
    <phoneticPr fontId="5"/>
  </si>
  <si>
    <t>-</t>
    <phoneticPr fontId="5"/>
  </si>
  <si>
    <t>施行状況調査に係る契約額／調査結果提供自治体　　　　　　　　　　　</t>
    <phoneticPr fontId="5"/>
  </si>
  <si>
    <t>円</t>
    <rPh sb="0" eb="1">
      <t>エン</t>
    </rPh>
    <phoneticPr fontId="5"/>
  </si>
  <si>
    <t>円/箇所</t>
    <rPh sb="0" eb="1">
      <t>エン</t>
    </rPh>
    <rPh sb="2" eb="4">
      <t>カショ</t>
    </rPh>
    <phoneticPr fontId="5"/>
  </si>
  <si>
    <t>603,720/159</t>
  </si>
  <si>
    <t>ー</t>
    <phoneticPr fontId="5"/>
  </si>
  <si>
    <t>868,320/159</t>
    <phoneticPr fontId="5"/>
  </si>
  <si>
    <t>815,400/159</t>
    <phoneticPr fontId="5"/>
  </si>
  <si>
    <t>３．水・大気・土壌環境党の保全</t>
    <rPh sb="2" eb="3">
      <t>ミズ</t>
    </rPh>
    <rPh sb="4" eb="6">
      <t>タイキ</t>
    </rPh>
    <rPh sb="7" eb="9">
      <t>ドジョウ</t>
    </rPh>
    <rPh sb="9" eb="11">
      <t>カンキョウ</t>
    </rPh>
    <rPh sb="11" eb="12">
      <t>トウ</t>
    </rPh>
    <rPh sb="13" eb="15">
      <t>ホゼン</t>
    </rPh>
    <phoneticPr fontId="5"/>
  </si>
  <si>
    <t>-</t>
    <phoneticPr fontId="5"/>
  </si>
  <si>
    <t>全国の一般環境大気測定局における大気汚染に係る環境基準達成率（％）
※二酸化窒素</t>
    <rPh sb="0" eb="2">
      <t>ゼンコク</t>
    </rPh>
    <rPh sb="3" eb="5">
      <t>イッパン</t>
    </rPh>
    <rPh sb="5" eb="7">
      <t>カンキョウ</t>
    </rPh>
    <rPh sb="7" eb="9">
      <t>タイキ</t>
    </rPh>
    <rPh sb="9" eb="12">
      <t>ソクテイキョク</t>
    </rPh>
    <rPh sb="16" eb="18">
      <t>タイキ</t>
    </rPh>
    <rPh sb="18" eb="20">
      <t>オセン</t>
    </rPh>
    <rPh sb="21" eb="22">
      <t>カカ</t>
    </rPh>
    <rPh sb="23" eb="25">
      <t>カンキョウ</t>
    </rPh>
    <rPh sb="25" eb="27">
      <t>キジュン</t>
    </rPh>
    <rPh sb="27" eb="29">
      <t>タッセイ</t>
    </rPh>
    <rPh sb="29" eb="30">
      <t>リツ</t>
    </rPh>
    <rPh sb="35" eb="38">
      <t>ニサンカ</t>
    </rPh>
    <rPh sb="38" eb="40">
      <t>チッソ</t>
    </rPh>
    <phoneticPr fontId="5"/>
  </si>
  <si>
    <t>全国の一般環境大気測定局における大気汚染に係る環境基準達成率（％）
※二酸化硫黄</t>
    <rPh sb="0" eb="2">
      <t>ゼンコク</t>
    </rPh>
    <rPh sb="3" eb="5">
      <t>イッパン</t>
    </rPh>
    <rPh sb="5" eb="7">
      <t>カンキョウ</t>
    </rPh>
    <rPh sb="7" eb="9">
      <t>タイキ</t>
    </rPh>
    <rPh sb="9" eb="12">
      <t>ソクテイキョク</t>
    </rPh>
    <rPh sb="16" eb="18">
      <t>タイキ</t>
    </rPh>
    <rPh sb="18" eb="20">
      <t>オセン</t>
    </rPh>
    <rPh sb="21" eb="22">
      <t>カカ</t>
    </rPh>
    <rPh sb="23" eb="25">
      <t>カンキョウ</t>
    </rPh>
    <rPh sb="25" eb="27">
      <t>キジュン</t>
    </rPh>
    <rPh sb="27" eb="29">
      <t>タッセイ</t>
    </rPh>
    <rPh sb="29" eb="30">
      <t>リツ</t>
    </rPh>
    <rPh sb="35" eb="38">
      <t>ニサンカ</t>
    </rPh>
    <rPh sb="38" eb="40">
      <t>イオウ</t>
    </rPh>
    <phoneticPr fontId="5"/>
  </si>
  <si>
    <t>全国の一般環境大気測定局における大気汚染に係る環境基準達成率（％）
※浮遊粒子状物質</t>
    <rPh sb="0" eb="2">
      <t>ゼンコク</t>
    </rPh>
    <rPh sb="3" eb="5">
      <t>イッパン</t>
    </rPh>
    <rPh sb="5" eb="7">
      <t>カンキョウ</t>
    </rPh>
    <rPh sb="7" eb="9">
      <t>タイキ</t>
    </rPh>
    <rPh sb="9" eb="12">
      <t>ソクテイキョク</t>
    </rPh>
    <rPh sb="16" eb="18">
      <t>タイキ</t>
    </rPh>
    <rPh sb="18" eb="20">
      <t>オセン</t>
    </rPh>
    <rPh sb="21" eb="22">
      <t>カカ</t>
    </rPh>
    <rPh sb="23" eb="25">
      <t>カンキョウ</t>
    </rPh>
    <rPh sb="25" eb="27">
      <t>キジュン</t>
    </rPh>
    <rPh sb="27" eb="29">
      <t>タッセイ</t>
    </rPh>
    <rPh sb="29" eb="30">
      <t>リツ</t>
    </rPh>
    <rPh sb="35" eb="37">
      <t>フユウ</t>
    </rPh>
    <rPh sb="37" eb="40">
      <t>リュウシジョウ</t>
    </rPh>
    <rPh sb="40" eb="42">
      <t>ブッシツ</t>
    </rPh>
    <phoneticPr fontId="5"/>
  </si>
  <si>
    <t>％</t>
    <phoneticPr fontId="5"/>
  </si>
  <si>
    <t>-</t>
    <phoneticPr fontId="5"/>
  </si>
  <si>
    <t>-</t>
    <phoneticPr fontId="5"/>
  </si>
  <si>
    <t>-</t>
    <phoneticPr fontId="5"/>
  </si>
  <si>
    <t>-</t>
    <phoneticPr fontId="5"/>
  </si>
  <si>
    <t>国民の健康の保護、環境基準の確保を図るための規制の適正化に寄与する。</t>
    <phoneticPr fontId="5"/>
  </si>
  <si>
    <t>-</t>
    <phoneticPr fontId="5"/>
  </si>
  <si>
    <t>○</t>
  </si>
  <si>
    <t>工場・事業場から排出されるばい煙による大気汚染について、国民は大きな関心を持っている。</t>
    <rPh sb="0" eb="2">
      <t>コウジョウ</t>
    </rPh>
    <rPh sb="3" eb="6">
      <t>ジギョウジョウ</t>
    </rPh>
    <rPh sb="8" eb="10">
      <t>ハイシュツ</t>
    </rPh>
    <rPh sb="15" eb="16">
      <t>エン</t>
    </rPh>
    <rPh sb="19" eb="21">
      <t>タイキ</t>
    </rPh>
    <rPh sb="21" eb="23">
      <t>オセン</t>
    </rPh>
    <rPh sb="28" eb="30">
      <t>コクミン</t>
    </rPh>
    <rPh sb="31" eb="32">
      <t>オオ</t>
    </rPh>
    <rPh sb="34" eb="36">
      <t>カンシン</t>
    </rPh>
    <rPh sb="37" eb="38">
      <t>モ</t>
    </rPh>
    <phoneticPr fontId="5"/>
  </si>
  <si>
    <t>大気汚染防止法に基づく規制等の制度を点検し、必要に応じ見直しを行うために、国がばい煙排出状況及び法の施行状況を把握する必要がある。</t>
    <rPh sb="0" eb="2">
      <t>タイキ</t>
    </rPh>
    <rPh sb="2" eb="4">
      <t>オセン</t>
    </rPh>
    <rPh sb="4" eb="7">
      <t>ボウシホウ</t>
    </rPh>
    <rPh sb="8" eb="9">
      <t>モト</t>
    </rPh>
    <rPh sb="11" eb="13">
      <t>キセイ</t>
    </rPh>
    <rPh sb="13" eb="14">
      <t>トウ</t>
    </rPh>
    <rPh sb="15" eb="17">
      <t>セイド</t>
    </rPh>
    <rPh sb="18" eb="20">
      <t>テンケン</t>
    </rPh>
    <rPh sb="22" eb="24">
      <t>ヒツヨウ</t>
    </rPh>
    <rPh sb="25" eb="26">
      <t>オウ</t>
    </rPh>
    <rPh sb="27" eb="29">
      <t>ミナオ</t>
    </rPh>
    <rPh sb="31" eb="32">
      <t>オコナ</t>
    </rPh>
    <rPh sb="37" eb="38">
      <t>クニ</t>
    </rPh>
    <rPh sb="41" eb="42">
      <t>エン</t>
    </rPh>
    <rPh sb="42" eb="44">
      <t>ハイシュツ</t>
    </rPh>
    <rPh sb="44" eb="46">
      <t>ジョウキョウ</t>
    </rPh>
    <rPh sb="46" eb="47">
      <t>オヨ</t>
    </rPh>
    <rPh sb="48" eb="49">
      <t>ホウ</t>
    </rPh>
    <rPh sb="50" eb="52">
      <t>セコウ</t>
    </rPh>
    <rPh sb="52" eb="54">
      <t>ジョウキョウ</t>
    </rPh>
    <rPh sb="55" eb="57">
      <t>ハアク</t>
    </rPh>
    <rPh sb="59" eb="61">
      <t>ヒツヨウ</t>
    </rPh>
    <phoneticPr fontId="5"/>
  </si>
  <si>
    <t>国民の健康を保護するとともに生活環境を保全を図る上で、大気汚染や環境行政の状況を把握するためには、優先度の高い事業である。</t>
    <rPh sb="0" eb="2">
      <t>コクミン</t>
    </rPh>
    <rPh sb="3" eb="5">
      <t>ケンコウ</t>
    </rPh>
    <rPh sb="6" eb="8">
      <t>ホゴ</t>
    </rPh>
    <rPh sb="14" eb="16">
      <t>セイカツ</t>
    </rPh>
    <rPh sb="16" eb="18">
      <t>カンキョウ</t>
    </rPh>
    <rPh sb="19" eb="21">
      <t>ホゼン</t>
    </rPh>
    <rPh sb="22" eb="23">
      <t>ハカ</t>
    </rPh>
    <rPh sb="24" eb="25">
      <t>ウエ</t>
    </rPh>
    <rPh sb="27" eb="29">
      <t>タイキ</t>
    </rPh>
    <rPh sb="29" eb="31">
      <t>オセン</t>
    </rPh>
    <rPh sb="32" eb="34">
      <t>カンキョウ</t>
    </rPh>
    <rPh sb="34" eb="36">
      <t>ギョウセイ</t>
    </rPh>
    <rPh sb="37" eb="39">
      <t>ジョウキョウ</t>
    </rPh>
    <rPh sb="40" eb="42">
      <t>ハアク</t>
    </rPh>
    <rPh sb="49" eb="52">
      <t>ユウセンド</t>
    </rPh>
    <rPh sb="53" eb="54">
      <t>タカ</t>
    </rPh>
    <rPh sb="55" eb="57">
      <t>ジギョウ</t>
    </rPh>
    <phoneticPr fontId="5"/>
  </si>
  <si>
    <t>無</t>
  </si>
  <si>
    <t>‐</t>
  </si>
  <si>
    <t>工場及び事業場から排出されるばい煙等の調査に係る業務について競争入札を実施しているため、コスト等の水準は妥当である。</t>
    <rPh sb="0" eb="2">
      <t>コウジョウ</t>
    </rPh>
    <rPh sb="2" eb="3">
      <t>オヨ</t>
    </rPh>
    <rPh sb="4" eb="7">
      <t>ジギョウジョウ</t>
    </rPh>
    <rPh sb="9" eb="11">
      <t>ハイシュツ</t>
    </rPh>
    <rPh sb="16" eb="17">
      <t>エン</t>
    </rPh>
    <rPh sb="17" eb="18">
      <t>トウ</t>
    </rPh>
    <rPh sb="19" eb="21">
      <t>チョウサ</t>
    </rPh>
    <rPh sb="22" eb="23">
      <t>カカ</t>
    </rPh>
    <rPh sb="24" eb="26">
      <t>ギョウム</t>
    </rPh>
    <rPh sb="30" eb="32">
      <t>キョウソウ</t>
    </rPh>
    <rPh sb="32" eb="34">
      <t>ニュウサツ</t>
    </rPh>
    <rPh sb="35" eb="37">
      <t>ジッシ</t>
    </rPh>
    <rPh sb="47" eb="48">
      <t>トウ</t>
    </rPh>
    <rPh sb="49" eb="51">
      <t>スイジュン</t>
    </rPh>
    <rPh sb="52" eb="54">
      <t>ダトウ</t>
    </rPh>
    <phoneticPr fontId="5"/>
  </si>
  <si>
    <t>大気環境に係る調査等を行うために必要な費目・使途に限定している。</t>
    <rPh sb="0" eb="2">
      <t>タイキ</t>
    </rPh>
    <rPh sb="2" eb="4">
      <t>カンキョウ</t>
    </rPh>
    <rPh sb="5" eb="6">
      <t>カカ</t>
    </rPh>
    <rPh sb="7" eb="9">
      <t>チョウサ</t>
    </rPh>
    <rPh sb="9" eb="10">
      <t>トウ</t>
    </rPh>
    <rPh sb="11" eb="12">
      <t>オコナ</t>
    </rPh>
    <rPh sb="16" eb="18">
      <t>ヒツヨウ</t>
    </rPh>
    <rPh sb="19" eb="21">
      <t>ヒモク</t>
    </rPh>
    <rPh sb="22" eb="24">
      <t>シト</t>
    </rPh>
    <rPh sb="25" eb="27">
      <t>ゲンテイ</t>
    </rPh>
    <phoneticPr fontId="5"/>
  </si>
  <si>
    <t>過去の調査結果等を活用することにより、経費削減を行っている。</t>
    <rPh sb="0" eb="2">
      <t>カコ</t>
    </rPh>
    <rPh sb="3" eb="5">
      <t>チョウサ</t>
    </rPh>
    <rPh sb="5" eb="7">
      <t>ケッカ</t>
    </rPh>
    <rPh sb="7" eb="8">
      <t>トウ</t>
    </rPh>
    <rPh sb="9" eb="11">
      <t>カツヨウ</t>
    </rPh>
    <rPh sb="19" eb="21">
      <t>ケイヒ</t>
    </rPh>
    <rPh sb="21" eb="23">
      <t>サクゲン</t>
    </rPh>
    <rPh sb="24" eb="25">
      <t>オコナ</t>
    </rPh>
    <phoneticPr fontId="5"/>
  </si>
  <si>
    <t>事業者から調査方法等の提案をさせ、その内容に基づき調査・検討会等を行うことで、より効果的・効率的な業務を実施している。</t>
    <rPh sb="0" eb="3">
      <t>ジギョウシャ</t>
    </rPh>
    <rPh sb="5" eb="7">
      <t>チョウサ</t>
    </rPh>
    <rPh sb="7" eb="9">
      <t>ホウホウ</t>
    </rPh>
    <rPh sb="9" eb="10">
      <t>トウ</t>
    </rPh>
    <rPh sb="11" eb="13">
      <t>テイアン</t>
    </rPh>
    <rPh sb="19" eb="21">
      <t>ナイヨウ</t>
    </rPh>
    <rPh sb="22" eb="23">
      <t>モト</t>
    </rPh>
    <rPh sb="25" eb="27">
      <t>チョウサ</t>
    </rPh>
    <rPh sb="28" eb="31">
      <t>ケントウカイ</t>
    </rPh>
    <rPh sb="31" eb="32">
      <t>トウ</t>
    </rPh>
    <rPh sb="33" eb="34">
      <t>オコナ</t>
    </rPh>
    <rPh sb="41" eb="44">
      <t>コウカテキ</t>
    </rPh>
    <rPh sb="45" eb="48">
      <t>コウリツテキ</t>
    </rPh>
    <rPh sb="49" eb="51">
      <t>ギョウム</t>
    </rPh>
    <rPh sb="52" eb="54">
      <t>ジッシ</t>
    </rPh>
    <phoneticPr fontId="5"/>
  </si>
  <si>
    <t>大気汚染防止法の規制事務を行う全ての地方公共団体に対して活動を実施できたため、見込みどおりの結果である。</t>
    <rPh sb="0" eb="2">
      <t>タイキ</t>
    </rPh>
    <rPh sb="2" eb="4">
      <t>オセン</t>
    </rPh>
    <rPh sb="4" eb="7">
      <t>ボウシホウ</t>
    </rPh>
    <rPh sb="8" eb="10">
      <t>キセイ</t>
    </rPh>
    <rPh sb="10" eb="12">
      <t>ジム</t>
    </rPh>
    <rPh sb="13" eb="14">
      <t>オコナ</t>
    </rPh>
    <rPh sb="15" eb="16">
      <t>スベ</t>
    </rPh>
    <rPh sb="18" eb="20">
      <t>チホウ</t>
    </rPh>
    <rPh sb="20" eb="22">
      <t>コウキョウ</t>
    </rPh>
    <rPh sb="22" eb="24">
      <t>ダンタイ</t>
    </rPh>
    <rPh sb="25" eb="26">
      <t>タイ</t>
    </rPh>
    <rPh sb="28" eb="30">
      <t>カツドウ</t>
    </rPh>
    <rPh sb="31" eb="33">
      <t>ジッシ</t>
    </rPh>
    <rPh sb="39" eb="41">
      <t>ミコ</t>
    </rPh>
    <rPh sb="46" eb="48">
      <t>ケッカ</t>
    </rPh>
    <phoneticPr fontId="5"/>
  </si>
  <si>
    <t>成果物は、大気汚染防止法の運用を行う地方公共団体に提供し、大気保全の基礎資料として活用されている。</t>
    <rPh sb="0" eb="3">
      <t>セイカブツ</t>
    </rPh>
    <rPh sb="5" eb="7">
      <t>タイキ</t>
    </rPh>
    <rPh sb="7" eb="9">
      <t>オセン</t>
    </rPh>
    <rPh sb="9" eb="12">
      <t>ボウシホウ</t>
    </rPh>
    <rPh sb="13" eb="15">
      <t>ウンヨウ</t>
    </rPh>
    <rPh sb="16" eb="17">
      <t>オコナ</t>
    </rPh>
    <rPh sb="18" eb="20">
      <t>チホウ</t>
    </rPh>
    <rPh sb="20" eb="22">
      <t>コウキョウ</t>
    </rPh>
    <rPh sb="22" eb="24">
      <t>ダンタイ</t>
    </rPh>
    <rPh sb="25" eb="27">
      <t>テイキョウ</t>
    </rPh>
    <rPh sb="29" eb="31">
      <t>タイキ</t>
    </rPh>
    <rPh sb="31" eb="33">
      <t>ホゼン</t>
    </rPh>
    <rPh sb="34" eb="36">
      <t>キソ</t>
    </rPh>
    <rPh sb="36" eb="38">
      <t>シリョウ</t>
    </rPh>
    <rPh sb="41" eb="43">
      <t>カツヨウ</t>
    </rPh>
    <phoneticPr fontId="5"/>
  </si>
  <si>
    <t>大気汚染防止法の事務に係る施行状況調査については、回答の入力誤り等に係る確認作業を減らすため、その都度記入要領を見直し、調査実施経費の削減を行っているが、更に円滑な調査が実施されるようにする必要がある。</t>
    <rPh sb="0" eb="2">
      <t>タイキ</t>
    </rPh>
    <rPh sb="2" eb="4">
      <t>オセン</t>
    </rPh>
    <rPh sb="4" eb="7">
      <t>ボウシホウ</t>
    </rPh>
    <phoneticPr fontId="5"/>
  </si>
  <si>
    <t>引き続き、競争性のある契約を行うとともに、効果的、効率的な業務が行えるよう努めていく。</t>
    <rPh sb="0" eb="1">
      <t>ヒ</t>
    </rPh>
    <rPh sb="2" eb="3">
      <t>ツヅ</t>
    </rPh>
    <rPh sb="5" eb="8">
      <t>キョウソウセイ</t>
    </rPh>
    <rPh sb="11" eb="13">
      <t>ケイヤク</t>
    </rPh>
    <rPh sb="14" eb="15">
      <t>オコナ</t>
    </rPh>
    <rPh sb="21" eb="24">
      <t>コウカテキ</t>
    </rPh>
    <rPh sb="25" eb="28">
      <t>コウリツテキ</t>
    </rPh>
    <rPh sb="29" eb="31">
      <t>ギョウム</t>
    </rPh>
    <rPh sb="32" eb="33">
      <t>オコナ</t>
    </rPh>
    <rPh sb="37" eb="38">
      <t>ツト</t>
    </rPh>
    <phoneticPr fontId="5"/>
  </si>
  <si>
    <t>032</t>
    <phoneticPr fontId="5"/>
  </si>
  <si>
    <t>033</t>
    <phoneticPr fontId="5"/>
  </si>
  <si>
    <t>080</t>
    <phoneticPr fontId="5"/>
  </si>
  <si>
    <t>084</t>
    <phoneticPr fontId="5"/>
  </si>
  <si>
    <t>093</t>
    <phoneticPr fontId="5"/>
  </si>
  <si>
    <t>091</t>
    <phoneticPr fontId="5"/>
  </si>
  <si>
    <t>107</t>
    <phoneticPr fontId="5"/>
  </si>
  <si>
    <t>株式会社数理計画</t>
    <phoneticPr fontId="5"/>
  </si>
  <si>
    <t>調査業務（大気汚染物質の排出量調査）</t>
    <phoneticPr fontId="5"/>
  </si>
  <si>
    <t>株式会社オフィス毛利</t>
    <phoneticPr fontId="5"/>
  </si>
  <si>
    <t>調査支援（大気汚染防止法施行状況調査）</t>
    <rPh sb="0" eb="2">
      <t>チョウサ</t>
    </rPh>
    <rPh sb="2" eb="4">
      <t>シエン</t>
    </rPh>
    <rPh sb="5" eb="7">
      <t>タイキ</t>
    </rPh>
    <rPh sb="7" eb="9">
      <t>オセン</t>
    </rPh>
    <rPh sb="9" eb="12">
      <t>ボウシホウ</t>
    </rPh>
    <rPh sb="12" eb="14">
      <t>セコウ</t>
    </rPh>
    <rPh sb="14" eb="16">
      <t>ジョウキョウ</t>
    </rPh>
    <rPh sb="16" eb="18">
      <t>チョウサ</t>
    </rPh>
    <phoneticPr fontId="5"/>
  </si>
  <si>
    <t>株式会社エックス都市研究所</t>
    <phoneticPr fontId="5"/>
  </si>
  <si>
    <t>調査業務（大気汚染防止法の規制等に係る調査）</t>
    <rPh sb="0" eb="2">
      <t>チョウサ</t>
    </rPh>
    <rPh sb="2" eb="4">
      <t>ギョウム</t>
    </rPh>
    <rPh sb="5" eb="7">
      <t>タイキ</t>
    </rPh>
    <rPh sb="7" eb="9">
      <t>オセン</t>
    </rPh>
    <rPh sb="9" eb="12">
      <t>ボウシホウ</t>
    </rPh>
    <rPh sb="13" eb="15">
      <t>キセイ</t>
    </rPh>
    <rPh sb="15" eb="16">
      <t>トウ</t>
    </rPh>
    <rPh sb="17" eb="18">
      <t>カカ</t>
    </rPh>
    <rPh sb="19" eb="21">
      <t>チョウサ</t>
    </rPh>
    <phoneticPr fontId="5"/>
  </si>
  <si>
    <t>-</t>
    <phoneticPr fontId="5"/>
  </si>
  <si>
    <t>-</t>
    <phoneticPr fontId="5"/>
  </si>
  <si>
    <t>A.(株)数理計画</t>
    <rPh sb="2" eb="5">
      <t>カブ</t>
    </rPh>
    <rPh sb="5" eb="7">
      <t>スウリ</t>
    </rPh>
    <rPh sb="7" eb="9">
      <t>ケイカク</t>
    </rPh>
    <phoneticPr fontId="5"/>
  </si>
  <si>
    <t>人件費</t>
    <rPh sb="0" eb="3">
      <t>ジンケンヒ</t>
    </rPh>
    <phoneticPr fontId="5"/>
  </si>
  <si>
    <t>情報収集、調査等</t>
    <rPh sb="0" eb="2">
      <t>ジョウホウ</t>
    </rPh>
    <rPh sb="2" eb="4">
      <t>シュウシュウ</t>
    </rPh>
    <rPh sb="5" eb="7">
      <t>チョウサ</t>
    </rPh>
    <rPh sb="7" eb="8">
      <t>トウ</t>
    </rPh>
    <phoneticPr fontId="5"/>
  </si>
  <si>
    <t>印刷費</t>
    <rPh sb="0" eb="3">
      <t>インサツヒ</t>
    </rPh>
    <phoneticPr fontId="5"/>
  </si>
  <si>
    <t>印刷製本費</t>
    <rPh sb="0" eb="2">
      <t>インサツ</t>
    </rPh>
    <rPh sb="2" eb="4">
      <t>セイホン</t>
    </rPh>
    <rPh sb="4" eb="5">
      <t>ヒ</t>
    </rPh>
    <phoneticPr fontId="5"/>
  </si>
  <si>
    <t>郵送・通信費</t>
    <rPh sb="0" eb="2">
      <t>ユウソウ</t>
    </rPh>
    <rPh sb="3" eb="6">
      <t>ツウシンヒ</t>
    </rPh>
    <phoneticPr fontId="5"/>
  </si>
  <si>
    <t>郵送、通信料等</t>
    <rPh sb="0" eb="2">
      <t>ユウソウ</t>
    </rPh>
    <rPh sb="3" eb="6">
      <t>ツウシンリョウ</t>
    </rPh>
    <rPh sb="6" eb="7">
      <t>トウ</t>
    </rPh>
    <phoneticPr fontId="5"/>
  </si>
  <si>
    <t>委託費</t>
    <rPh sb="0" eb="3">
      <t>イタクヒ</t>
    </rPh>
    <phoneticPr fontId="5"/>
  </si>
  <si>
    <t>(株)シーエムエス</t>
    <rPh sb="0" eb="3">
      <t>カブ</t>
    </rPh>
    <phoneticPr fontId="5"/>
  </si>
  <si>
    <t>その他</t>
    <rPh sb="2" eb="3">
      <t>タ</t>
    </rPh>
    <phoneticPr fontId="5"/>
  </si>
  <si>
    <t>消費税等</t>
    <rPh sb="0" eb="3">
      <t>ショウヒゼイ</t>
    </rPh>
    <rPh sb="3" eb="4">
      <t>トウ</t>
    </rPh>
    <phoneticPr fontId="5"/>
  </si>
  <si>
    <t>B.(株)オフィス毛利</t>
    <rPh sb="2" eb="5">
      <t>カブ</t>
    </rPh>
    <rPh sb="9" eb="11">
      <t>モウリ</t>
    </rPh>
    <phoneticPr fontId="5"/>
  </si>
  <si>
    <t>データ処理、集計結果作成等</t>
    <rPh sb="3" eb="5">
      <t>ショリ</t>
    </rPh>
    <rPh sb="6" eb="8">
      <t>シュウケイ</t>
    </rPh>
    <rPh sb="8" eb="10">
      <t>ケッカ</t>
    </rPh>
    <rPh sb="10" eb="12">
      <t>サクセイ</t>
    </rPh>
    <rPh sb="12" eb="13">
      <t>トウ</t>
    </rPh>
    <phoneticPr fontId="5"/>
  </si>
  <si>
    <t>印刷製本費</t>
    <rPh sb="0" eb="2">
      <t>インサツ</t>
    </rPh>
    <rPh sb="2" eb="5">
      <t>セイホンヒ</t>
    </rPh>
    <phoneticPr fontId="5"/>
  </si>
  <si>
    <t>報告書印刷等</t>
    <rPh sb="0" eb="3">
      <t>ホウコクショ</t>
    </rPh>
    <rPh sb="3" eb="5">
      <t>インサツ</t>
    </rPh>
    <rPh sb="5" eb="6">
      <t>トウ</t>
    </rPh>
    <phoneticPr fontId="5"/>
  </si>
  <si>
    <t>C.(株)エックス都市研究所</t>
    <rPh sb="2" eb="5">
      <t>カブ</t>
    </rPh>
    <rPh sb="9" eb="11">
      <t>トシ</t>
    </rPh>
    <rPh sb="11" eb="14">
      <t>ケンキュウジョ</t>
    </rPh>
    <phoneticPr fontId="5"/>
  </si>
  <si>
    <t>計画検討、会議運営等</t>
    <rPh sb="0" eb="2">
      <t>ケイカク</t>
    </rPh>
    <rPh sb="2" eb="4">
      <t>ケントウ</t>
    </rPh>
    <rPh sb="5" eb="7">
      <t>カイギ</t>
    </rPh>
    <rPh sb="7" eb="9">
      <t>ウンエイ</t>
    </rPh>
    <rPh sb="9" eb="10">
      <t>トウ</t>
    </rPh>
    <phoneticPr fontId="5"/>
  </si>
  <si>
    <t>旅費</t>
    <rPh sb="0" eb="2">
      <t>リョヒ</t>
    </rPh>
    <phoneticPr fontId="5"/>
  </si>
  <si>
    <t>交通費、宿泊費等</t>
    <rPh sb="0" eb="3">
      <t>コウツウヒ</t>
    </rPh>
    <rPh sb="4" eb="7">
      <t>シュクハクヒ</t>
    </rPh>
    <rPh sb="7" eb="8">
      <t>トウ</t>
    </rPh>
    <phoneticPr fontId="5"/>
  </si>
  <si>
    <t>諸謝金</t>
    <rPh sb="0" eb="1">
      <t>ショ</t>
    </rPh>
    <rPh sb="1" eb="3">
      <t>シャキン</t>
    </rPh>
    <phoneticPr fontId="5"/>
  </si>
  <si>
    <t>謝金、執筆料等</t>
    <rPh sb="0" eb="2">
      <t>シャキン</t>
    </rPh>
    <rPh sb="3" eb="6">
      <t>シッピツリョウ</t>
    </rPh>
    <rPh sb="6" eb="7">
      <t>トウ</t>
    </rPh>
    <phoneticPr fontId="5"/>
  </si>
  <si>
    <t>会議費</t>
    <rPh sb="0" eb="3">
      <t>カイギヒ</t>
    </rPh>
    <phoneticPr fontId="5"/>
  </si>
  <si>
    <t>会場・資材借料等</t>
    <rPh sb="0" eb="2">
      <t>カイジョウ</t>
    </rPh>
    <rPh sb="3" eb="5">
      <t>シザイ</t>
    </rPh>
    <rPh sb="5" eb="7">
      <t>シャクリョウ</t>
    </rPh>
    <rPh sb="7" eb="8">
      <t>トウ</t>
    </rPh>
    <phoneticPr fontId="5"/>
  </si>
  <si>
    <t>印刷製本、消費税等</t>
    <rPh sb="0" eb="2">
      <t>インサツ</t>
    </rPh>
    <rPh sb="2" eb="4">
      <t>セイホン</t>
    </rPh>
    <rPh sb="5" eb="8">
      <t>ショウヒゼイ</t>
    </rPh>
    <rPh sb="8" eb="9">
      <t>トウ</t>
    </rPh>
    <phoneticPr fontId="5"/>
  </si>
  <si>
    <t>-</t>
    <phoneticPr fontId="5"/>
  </si>
  <si>
    <t>-</t>
    <phoneticPr fontId="5"/>
  </si>
  <si>
    <t>-</t>
    <phoneticPr fontId="5"/>
  </si>
  <si>
    <t>支出先は一般競争入札により決定しており、適正な競争の実施に努めている。</t>
    <rPh sb="0" eb="3">
      <t>シシュツサキ</t>
    </rPh>
    <rPh sb="4" eb="6">
      <t>イッパン</t>
    </rPh>
    <rPh sb="6" eb="8">
      <t>キョウソウ</t>
    </rPh>
    <rPh sb="8" eb="10">
      <t>ニュウサツ</t>
    </rPh>
    <rPh sb="13" eb="15">
      <t>ケッテイ</t>
    </rPh>
    <rPh sb="20" eb="22">
      <t>テキセイ</t>
    </rPh>
    <rPh sb="23" eb="25">
      <t>キョウソウ</t>
    </rPh>
    <rPh sb="26" eb="28">
      <t>ジッシ</t>
    </rPh>
    <rPh sb="29" eb="30">
      <t>ツト</t>
    </rPh>
    <phoneticPr fontId="5"/>
  </si>
  <si>
    <t>大気汚染防止法の施行状況を公表しており、成果目標に見合った実績となっている。</t>
    <rPh sb="0" eb="2">
      <t>タイキ</t>
    </rPh>
    <rPh sb="2" eb="4">
      <t>オセン</t>
    </rPh>
    <rPh sb="4" eb="7">
      <t>ボウシホウ</t>
    </rPh>
    <rPh sb="8" eb="10">
      <t>セコウ</t>
    </rPh>
    <rPh sb="10" eb="12">
      <t>ジョウキョウ</t>
    </rPh>
    <rPh sb="13" eb="15">
      <t>コウヒョウ</t>
    </rPh>
    <rPh sb="20" eb="22">
      <t>セイカ</t>
    </rPh>
    <rPh sb="22" eb="24">
      <t>モクヒョウ</t>
    </rPh>
    <rPh sb="25" eb="27">
      <t>ミア</t>
    </rPh>
    <rPh sb="29" eb="31">
      <t>ジッセキ</t>
    </rPh>
    <phoneticPr fontId="5"/>
  </si>
  <si>
    <t>・　当該事業は大気汚染対策を推進するための基礎データを把握するものであり、その必要性、継続性は理解できる。　ただし、大気汚染はＰＭ２.5や光化学オキシダント等一部の大気汚染物質を除き、大幅に改善されていることから、継続性を保ちながら調査項目ごとに調査実施頻度や測定箇所の見直しなどを定期的に実施する必要がある。
・　一般競争入札であっても入札者が２者、落札率が９０％を超えている状況であるので、更に多くの入札者が参加できるよう、公示期間を延長するなどの措置を検討する必要がある。</t>
    <phoneticPr fontId="5"/>
  </si>
  <si>
    <t>大気汚染はＰＭ２.5や光化学オキシダント等一部の大気汚染物質を除き、大幅に改善されていることから、継続性を保ちながら調査項目ごとに調査実施頻度や測定箇所の見直しなどを定期的に実施すること。
なお、一般競争入札であっても、更に多くの入札者が参加し、より競争性が確保されるよう、公告期間を延長するなどの措置を検討すること。</t>
    <phoneticPr fontId="5"/>
  </si>
  <si>
    <t>調査の内容、頻度等の見直しについて、定期的に実施する。
また、一者応札の改善に向けて、引き続き公告期間の延長等の見直しを図り、適正な競争の実施、予算の適切な執行に努める。</t>
    <rPh sb="0" eb="2">
      <t>チョウサ</t>
    </rPh>
    <rPh sb="3" eb="5">
      <t>ナイヨウ</t>
    </rPh>
    <rPh sb="6" eb="8">
      <t>ヒンド</t>
    </rPh>
    <rPh sb="8" eb="9">
      <t>トウ</t>
    </rPh>
    <rPh sb="10" eb="12">
      <t>ミナオ</t>
    </rPh>
    <rPh sb="18" eb="21">
      <t>テイキテキ</t>
    </rPh>
    <rPh sb="22" eb="24">
      <t>ジッシ</t>
    </rPh>
    <phoneticPr fontId="5"/>
  </si>
  <si>
    <t>大気環境課長
神谷　洋一</t>
    <rPh sb="0" eb="2">
      <t>タイキ</t>
    </rPh>
    <rPh sb="2" eb="4">
      <t>カンキョウ</t>
    </rPh>
    <rPh sb="4" eb="6">
      <t>カチョウ</t>
    </rPh>
    <rPh sb="7" eb="9">
      <t>カミヤ</t>
    </rPh>
    <rPh sb="10" eb="12">
      <t>ヨウイチ</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</si>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</sst>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10</xdr:col>
      <xdr:colOff>0</xdr:colOff>
      <xdr:row>740</xdr:row>
      <xdr:rowOff>292100</xdr:rowOff>
    </xdr:from>
    <xdr:to>
      <xdr:col>18</xdr:col>
      <xdr:colOff>104775</xdr:colOff>
      <xdr:row>742</xdr:row>
      <xdr:rowOff>342900</xdr:rowOff>
    </xdr:to>
    <xdr:sp macro="" textlink="">
      <xdr:nvSpPr>
        <xdr:cNvPr id="3" name="テキスト ボックス 2"/>
        <xdr:cNvSpPr txBox="1"/>
      </xdr:nvSpPr>
      <xdr:spPr>
        <a:xfrm>
          <a:off x="2000250" y="39287450"/>
          <a:ext cx="1704975" cy="7556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a:t>環境省</a:t>
          </a:r>
          <a:endParaRPr kumimoji="1" lang="en-US" altLang="ja-JP" sz="1800"/>
        </a:p>
        <a:p>
          <a:pPr algn="ctr"/>
          <a:r>
            <a:rPr kumimoji="1" lang="ja-JP" altLang="en-US" sz="1800"/>
            <a:t>１００百万円</a:t>
          </a:r>
        </a:p>
      </xdr:txBody>
    </xdr:sp>
    <xdr:clientData/>
  </xdr:twoCellAnchor>
  <xdr:twoCellAnchor>
    <xdr:from>
      <xdr:col>18</xdr:col>
      <xdr:colOff>180975</xdr:colOff>
      <xdr:row>740</xdr:row>
      <xdr:rowOff>342900</xdr:rowOff>
    </xdr:from>
    <xdr:to>
      <xdr:col>36</xdr:col>
      <xdr:colOff>104775</xdr:colOff>
      <xdr:row>742</xdr:row>
      <xdr:rowOff>285750</xdr:rowOff>
    </xdr:to>
    <xdr:sp macro="" textlink="">
      <xdr:nvSpPr>
        <xdr:cNvPr id="4" name="大かっこ 3"/>
        <xdr:cNvSpPr/>
      </xdr:nvSpPr>
      <xdr:spPr>
        <a:xfrm>
          <a:off x="3781425" y="39338250"/>
          <a:ext cx="3524250" cy="6477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400"/>
            <a:t>事務実施に係る事務費（人件費等）</a:t>
          </a:r>
          <a:endParaRPr kumimoji="1" lang="en-US" altLang="ja-JP" sz="1400"/>
        </a:p>
        <a:p>
          <a:pPr algn="l"/>
          <a:r>
            <a:rPr kumimoji="1" lang="ja-JP" altLang="en-US" sz="1400"/>
            <a:t>　４百万円</a:t>
          </a:r>
        </a:p>
      </xdr:txBody>
    </xdr:sp>
    <xdr:clientData/>
  </xdr:twoCellAnchor>
  <xdr:twoCellAnchor>
    <xdr:from>
      <xdr:col>16</xdr:col>
      <xdr:colOff>28575</xdr:colOff>
      <xdr:row>743</xdr:row>
      <xdr:rowOff>28574</xdr:rowOff>
    </xdr:from>
    <xdr:to>
      <xdr:col>42</xdr:col>
      <xdr:colOff>142875</xdr:colOff>
      <xdr:row>747</xdr:row>
      <xdr:rowOff>133349</xdr:rowOff>
    </xdr:to>
    <xdr:sp macro="" textlink="">
      <xdr:nvSpPr>
        <xdr:cNvPr id="5" name="大かっこ 4"/>
        <xdr:cNvSpPr/>
      </xdr:nvSpPr>
      <xdr:spPr>
        <a:xfrm>
          <a:off x="3228975" y="40081199"/>
          <a:ext cx="5314950" cy="15144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400"/>
            <a:t>工場及び事業場から排出されるばい煙の排出量や地方公共団体が行う規制事務の施行状況等の調査を行い、その結果について、国民や行政機関等に情報提供を行う。</a:t>
          </a:r>
          <a:endParaRPr kumimoji="1" lang="en-US" altLang="ja-JP" sz="1400"/>
        </a:p>
        <a:p>
          <a:pPr algn="l"/>
          <a:r>
            <a:rPr kumimoji="1" lang="ja-JP" altLang="en-US" sz="1400"/>
            <a:t>また、当該調査結果を基に大気保全行政の制度設計の見直し等を行う。</a:t>
          </a:r>
        </a:p>
      </xdr:txBody>
    </xdr:sp>
    <xdr:clientData/>
  </xdr:twoCellAnchor>
  <xdr:twoCellAnchor>
    <xdr:from>
      <xdr:col>12</xdr:col>
      <xdr:colOff>0</xdr:colOff>
      <xdr:row>747</xdr:row>
      <xdr:rowOff>142875</xdr:rowOff>
    </xdr:from>
    <xdr:to>
      <xdr:col>29</xdr:col>
      <xdr:colOff>133350</xdr:colOff>
      <xdr:row>748</xdr:row>
      <xdr:rowOff>142875</xdr:rowOff>
    </xdr:to>
    <xdr:sp macro="" textlink="">
      <xdr:nvSpPr>
        <xdr:cNvPr id="6" name="テキスト ボックス 5"/>
        <xdr:cNvSpPr txBox="1"/>
      </xdr:nvSpPr>
      <xdr:spPr>
        <a:xfrm>
          <a:off x="2400300" y="41605200"/>
          <a:ext cx="3533775" cy="352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t>【</a:t>
          </a:r>
          <a:r>
            <a:rPr kumimoji="1" lang="ja-JP" altLang="en-US" sz="1800"/>
            <a:t>一般競争契約（総合評価）</a:t>
          </a:r>
          <a:r>
            <a:rPr kumimoji="1" lang="en-US" altLang="ja-JP" sz="1800"/>
            <a:t>】</a:t>
          </a:r>
        </a:p>
      </xdr:txBody>
    </xdr:sp>
    <xdr:clientData/>
  </xdr:twoCellAnchor>
  <xdr:twoCellAnchor>
    <xdr:from>
      <xdr:col>12</xdr:col>
      <xdr:colOff>142875</xdr:colOff>
      <xdr:row>748</xdr:row>
      <xdr:rowOff>266701</xdr:rowOff>
    </xdr:from>
    <xdr:to>
      <xdr:col>29</xdr:col>
      <xdr:colOff>28575</xdr:colOff>
      <xdr:row>751</xdr:row>
      <xdr:rowOff>9526</xdr:rowOff>
    </xdr:to>
    <xdr:sp macro="" textlink="">
      <xdr:nvSpPr>
        <xdr:cNvPr id="7" name="テキスト ボックス 6"/>
        <xdr:cNvSpPr txBox="1"/>
      </xdr:nvSpPr>
      <xdr:spPr>
        <a:xfrm>
          <a:off x="2543175" y="42081451"/>
          <a:ext cx="3286125" cy="8001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t>A.  </a:t>
          </a:r>
          <a:r>
            <a:rPr kumimoji="1" lang="ja-JP" altLang="en-US" sz="1800"/>
            <a:t>㈱数理計画</a:t>
          </a:r>
          <a:endParaRPr kumimoji="1" lang="en-US" altLang="ja-JP" sz="1800"/>
        </a:p>
        <a:p>
          <a:r>
            <a:rPr kumimoji="1" lang="ja-JP" altLang="en-US" sz="1800"/>
            <a:t>　　８８百万円</a:t>
          </a:r>
        </a:p>
      </xdr:txBody>
    </xdr:sp>
    <xdr:clientData/>
  </xdr:twoCellAnchor>
  <xdr:twoCellAnchor>
    <xdr:from>
      <xdr:col>30</xdr:col>
      <xdr:colOff>28575</xdr:colOff>
      <xdr:row>748</xdr:row>
      <xdr:rowOff>276224</xdr:rowOff>
    </xdr:from>
    <xdr:to>
      <xdr:col>48</xdr:col>
      <xdr:colOff>66675</xdr:colOff>
      <xdr:row>750</xdr:row>
      <xdr:rowOff>342899</xdr:rowOff>
    </xdr:to>
    <xdr:sp macro="" textlink="">
      <xdr:nvSpPr>
        <xdr:cNvPr id="8" name="大かっこ 7"/>
        <xdr:cNvSpPr/>
      </xdr:nvSpPr>
      <xdr:spPr>
        <a:xfrm>
          <a:off x="6029325" y="42090974"/>
          <a:ext cx="3638550" cy="7715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400"/>
            <a:t>大気汚染物質排出量総合調査の実施、報告書の作成</a:t>
          </a:r>
        </a:p>
      </xdr:txBody>
    </xdr:sp>
    <xdr:clientData/>
  </xdr:twoCellAnchor>
  <xdr:twoCellAnchor>
    <xdr:from>
      <xdr:col>11</xdr:col>
      <xdr:colOff>190500</xdr:colOff>
      <xdr:row>751</xdr:row>
      <xdr:rowOff>314325</xdr:rowOff>
    </xdr:from>
    <xdr:to>
      <xdr:col>29</xdr:col>
      <xdr:colOff>123825</xdr:colOff>
      <xdr:row>752</xdr:row>
      <xdr:rowOff>314325</xdr:rowOff>
    </xdr:to>
    <xdr:sp macro="" textlink="">
      <xdr:nvSpPr>
        <xdr:cNvPr id="9" name="テキスト ボックス 8"/>
        <xdr:cNvSpPr txBox="1"/>
      </xdr:nvSpPr>
      <xdr:spPr>
        <a:xfrm>
          <a:off x="2390775" y="43186350"/>
          <a:ext cx="3533775" cy="352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t>【</a:t>
          </a:r>
          <a:r>
            <a:rPr kumimoji="1" lang="ja-JP" altLang="en-US" sz="1800"/>
            <a:t>一般競争契約（最低価格）</a:t>
          </a:r>
          <a:r>
            <a:rPr kumimoji="1" lang="en-US" altLang="ja-JP" sz="1800"/>
            <a:t>】</a:t>
          </a:r>
        </a:p>
      </xdr:txBody>
    </xdr:sp>
    <xdr:clientData/>
  </xdr:twoCellAnchor>
  <xdr:twoCellAnchor>
    <xdr:from>
      <xdr:col>12</xdr:col>
      <xdr:colOff>133350</xdr:colOff>
      <xdr:row>753</xdr:row>
      <xdr:rowOff>85725</xdr:rowOff>
    </xdr:from>
    <xdr:to>
      <xdr:col>29</xdr:col>
      <xdr:colOff>19050</xdr:colOff>
      <xdr:row>755</xdr:row>
      <xdr:rowOff>238125</xdr:rowOff>
    </xdr:to>
    <xdr:sp macro="" textlink="">
      <xdr:nvSpPr>
        <xdr:cNvPr id="10" name="テキスト ボックス 9"/>
        <xdr:cNvSpPr txBox="1"/>
      </xdr:nvSpPr>
      <xdr:spPr>
        <a:xfrm>
          <a:off x="2533650" y="43662600"/>
          <a:ext cx="3286125" cy="8572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t>B.  </a:t>
          </a:r>
          <a:r>
            <a:rPr kumimoji="1" lang="ja-JP" altLang="en-US" sz="1800"/>
            <a:t>㈱オフィス毛利</a:t>
          </a:r>
          <a:endParaRPr kumimoji="1" lang="en-US" altLang="ja-JP" sz="1800"/>
        </a:p>
        <a:p>
          <a:r>
            <a:rPr kumimoji="1" lang="ja-JP" altLang="en-US" sz="1800"/>
            <a:t>　　１百万円</a:t>
          </a:r>
        </a:p>
      </xdr:txBody>
    </xdr:sp>
    <xdr:clientData/>
  </xdr:twoCellAnchor>
  <xdr:twoCellAnchor>
    <xdr:from>
      <xdr:col>30</xdr:col>
      <xdr:colOff>19050</xdr:colOff>
      <xdr:row>753</xdr:row>
      <xdr:rowOff>95249</xdr:rowOff>
    </xdr:from>
    <xdr:to>
      <xdr:col>48</xdr:col>
      <xdr:colOff>57150</xdr:colOff>
      <xdr:row>755</xdr:row>
      <xdr:rowOff>200024</xdr:rowOff>
    </xdr:to>
    <xdr:sp macro="" textlink="">
      <xdr:nvSpPr>
        <xdr:cNvPr id="11" name="大かっこ 10"/>
        <xdr:cNvSpPr/>
      </xdr:nvSpPr>
      <xdr:spPr>
        <a:xfrm>
          <a:off x="6019800" y="43672124"/>
          <a:ext cx="3638550" cy="8096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400"/>
            <a:t>調査票の集計、調査データの集計・不良</a:t>
          </a:r>
          <a:endParaRPr kumimoji="1" lang="en-US" altLang="ja-JP" sz="1400"/>
        </a:p>
        <a:p>
          <a:pPr algn="l"/>
          <a:r>
            <a:rPr kumimoji="1" lang="ja-JP" altLang="en-US" sz="1400"/>
            <a:t>確認・解析・整理、報告書の作成</a:t>
          </a:r>
        </a:p>
      </xdr:txBody>
    </xdr:sp>
    <xdr:clientData/>
  </xdr:twoCellAnchor>
  <xdr:twoCellAnchor>
    <xdr:from>
      <xdr:col>11</xdr:col>
      <xdr:colOff>180975</xdr:colOff>
      <xdr:row>756</xdr:row>
      <xdr:rowOff>171450</xdr:rowOff>
    </xdr:from>
    <xdr:to>
      <xdr:col>29</xdr:col>
      <xdr:colOff>114300</xdr:colOff>
      <xdr:row>756</xdr:row>
      <xdr:rowOff>523875</xdr:rowOff>
    </xdr:to>
    <xdr:sp macro="" textlink="">
      <xdr:nvSpPr>
        <xdr:cNvPr id="12" name="テキスト ボックス 11"/>
        <xdr:cNvSpPr txBox="1"/>
      </xdr:nvSpPr>
      <xdr:spPr>
        <a:xfrm>
          <a:off x="2381250" y="44805600"/>
          <a:ext cx="3533775" cy="352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t>【</a:t>
          </a:r>
          <a:r>
            <a:rPr kumimoji="1" lang="ja-JP" altLang="en-US" sz="1800"/>
            <a:t>一般競争契約（総合評価）</a:t>
          </a:r>
          <a:r>
            <a:rPr kumimoji="1" lang="en-US" altLang="ja-JP" sz="1800"/>
            <a:t>】</a:t>
          </a:r>
        </a:p>
      </xdr:txBody>
    </xdr:sp>
    <xdr:clientData/>
  </xdr:twoCellAnchor>
  <xdr:twoCellAnchor>
    <xdr:from>
      <xdr:col>12</xdr:col>
      <xdr:colOff>123825</xdr:colOff>
      <xdr:row>756</xdr:row>
      <xdr:rowOff>647700</xdr:rowOff>
    </xdr:from>
    <xdr:to>
      <xdr:col>29</xdr:col>
      <xdr:colOff>9525</xdr:colOff>
      <xdr:row>758</xdr:row>
      <xdr:rowOff>133350</xdr:rowOff>
    </xdr:to>
    <xdr:sp macro="" textlink="">
      <xdr:nvSpPr>
        <xdr:cNvPr id="13" name="テキスト ボックス 12"/>
        <xdr:cNvSpPr txBox="1"/>
      </xdr:nvSpPr>
      <xdr:spPr>
        <a:xfrm>
          <a:off x="2524125" y="45281850"/>
          <a:ext cx="3286125" cy="8191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t>C.  </a:t>
          </a:r>
          <a:r>
            <a:rPr kumimoji="1" lang="ja-JP" altLang="en-US" sz="1800"/>
            <a:t>㈱エックス都市研究所</a:t>
          </a:r>
          <a:endParaRPr kumimoji="1" lang="en-US" altLang="ja-JP" sz="1800"/>
        </a:p>
        <a:p>
          <a:r>
            <a:rPr kumimoji="1" lang="ja-JP" altLang="en-US" sz="1800"/>
            <a:t>　　７百万円</a:t>
          </a:r>
        </a:p>
      </xdr:txBody>
    </xdr:sp>
    <xdr:clientData/>
  </xdr:twoCellAnchor>
  <xdr:twoCellAnchor>
    <xdr:from>
      <xdr:col>30</xdr:col>
      <xdr:colOff>9525</xdr:colOff>
      <xdr:row>756</xdr:row>
      <xdr:rowOff>638176</xdr:rowOff>
    </xdr:from>
    <xdr:to>
      <xdr:col>48</xdr:col>
      <xdr:colOff>47625</xdr:colOff>
      <xdr:row>758</xdr:row>
      <xdr:rowOff>133350</xdr:rowOff>
    </xdr:to>
    <xdr:sp macro="" textlink="">
      <xdr:nvSpPr>
        <xdr:cNvPr id="14" name="大かっこ 13"/>
        <xdr:cNvSpPr/>
      </xdr:nvSpPr>
      <xdr:spPr>
        <a:xfrm>
          <a:off x="6010275" y="45272326"/>
          <a:ext cx="3638550" cy="82867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400"/>
            <a:t>調査の実施、検討会資料の作成、委員の手配、報告書の作成</a:t>
          </a:r>
        </a:p>
      </xdr:txBody>
    </xdr:sp>
    <xdr:clientData/>
  </xdr:twoCellAnchor>
  <xdr:twoCellAnchor>
    <xdr:from>
      <xdr:col>10</xdr:col>
      <xdr:colOff>190500</xdr:colOff>
      <xdr:row>742</xdr:row>
      <xdr:rowOff>333375</xdr:rowOff>
    </xdr:from>
    <xdr:to>
      <xdr:col>11</xdr:col>
      <xdr:colOff>11906</xdr:colOff>
      <xdr:row>757</xdr:row>
      <xdr:rowOff>404812</xdr:rowOff>
    </xdr:to>
    <xdr:cxnSp macro="">
      <xdr:nvCxnSpPr>
        <xdr:cNvPr id="18" name="直線コネクタ 17"/>
        <xdr:cNvCxnSpPr/>
      </xdr:nvCxnSpPr>
      <xdr:spPr>
        <a:xfrm>
          <a:off x="2214563" y="44719875"/>
          <a:ext cx="23812" cy="573881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185487</xdr:colOff>
      <xdr:row>757</xdr:row>
      <xdr:rowOff>416092</xdr:rowOff>
    </xdr:from>
    <xdr:to>
      <xdr:col>12</xdr:col>
      <xdr:colOff>90237</xdr:colOff>
      <xdr:row>757</xdr:row>
      <xdr:rowOff>416092</xdr:rowOff>
    </xdr:to>
    <xdr:cxnSp macro="">
      <xdr:nvCxnSpPr>
        <xdr:cNvPr id="20" name="直線矢印コネクタ 19"/>
        <xdr:cNvCxnSpPr/>
      </xdr:nvCxnSpPr>
      <xdr:spPr>
        <a:xfrm>
          <a:off x="2185737" y="45716992"/>
          <a:ext cx="3048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195513</xdr:colOff>
      <xdr:row>754</xdr:row>
      <xdr:rowOff>175460</xdr:rowOff>
    </xdr:from>
    <xdr:to>
      <xdr:col>12</xdr:col>
      <xdr:colOff>100263</xdr:colOff>
      <xdr:row>754</xdr:row>
      <xdr:rowOff>175460</xdr:rowOff>
    </xdr:to>
    <xdr:cxnSp macro="">
      <xdr:nvCxnSpPr>
        <xdr:cNvPr id="21" name="直線矢印コネクタ 20"/>
        <xdr:cNvCxnSpPr/>
      </xdr:nvCxnSpPr>
      <xdr:spPr>
        <a:xfrm>
          <a:off x="2195763" y="44104760"/>
          <a:ext cx="3048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180474</xdr:colOff>
      <xdr:row>749</xdr:row>
      <xdr:rowOff>345908</xdr:rowOff>
    </xdr:from>
    <xdr:to>
      <xdr:col>12</xdr:col>
      <xdr:colOff>105276</xdr:colOff>
      <xdr:row>749</xdr:row>
      <xdr:rowOff>345908</xdr:rowOff>
    </xdr:to>
    <xdr:cxnSp macro="">
      <xdr:nvCxnSpPr>
        <xdr:cNvPr id="22" name="直線矢印コネクタ 21"/>
        <xdr:cNvCxnSpPr/>
      </xdr:nvCxnSpPr>
      <xdr:spPr>
        <a:xfrm>
          <a:off x="2180724" y="42513083"/>
          <a:ext cx="324852"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23" zoomScale="115" zoomScaleNormal="75" zoomScaleSheetLayoutView="115" zoomScalePageLayoutView="85" workbookViewId="0">
      <selection activeCell="AB32" sqref="AB32:AD32"/>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99</v>
      </c>
      <c r="AT2" s="220"/>
      <c r="AU2" s="220"/>
      <c r="AV2" s="52" t="str">
        <f>IF(AW2="", "", "-")</f>
        <v/>
      </c>
      <c r="AW2" s="397"/>
      <c r="AX2" s="397"/>
    </row>
    <row r="3" spans="1:50" ht="21" customHeight="1" thickBot="1" x14ac:dyDescent="0.25">
      <c r="A3" s="523" t="s">
        <v>542</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568</v>
      </c>
      <c r="AK3" s="525"/>
      <c r="AL3" s="525"/>
      <c r="AM3" s="525"/>
      <c r="AN3" s="525"/>
      <c r="AO3" s="525"/>
      <c r="AP3" s="525"/>
      <c r="AQ3" s="525"/>
      <c r="AR3" s="525"/>
      <c r="AS3" s="525"/>
      <c r="AT3" s="525"/>
      <c r="AU3" s="525"/>
      <c r="AV3" s="525"/>
      <c r="AW3" s="525"/>
      <c r="AX3" s="24" t="s">
        <v>65</v>
      </c>
    </row>
    <row r="4" spans="1:50" ht="24.75" customHeight="1" x14ac:dyDescent="0.2">
      <c r="A4" s="722" t="s">
        <v>25</v>
      </c>
      <c r="B4" s="723"/>
      <c r="C4" s="723"/>
      <c r="D4" s="723"/>
      <c r="E4" s="723"/>
      <c r="F4" s="723"/>
      <c r="G4" s="698" t="s">
        <v>569</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570</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2">
      <c r="A5" s="708" t="s">
        <v>67</v>
      </c>
      <c r="B5" s="709"/>
      <c r="C5" s="709"/>
      <c r="D5" s="709"/>
      <c r="E5" s="709"/>
      <c r="F5" s="710"/>
      <c r="G5" s="558" t="s">
        <v>147</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571</v>
      </c>
      <c r="AF5" s="717"/>
      <c r="AG5" s="717"/>
      <c r="AH5" s="717"/>
      <c r="AI5" s="717"/>
      <c r="AJ5" s="717"/>
      <c r="AK5" s="717"/>
      <c r="AL5" s="717"/>
      <c r="AM5" s="717"/>
      <c r="AN5" s="717"/>
      <c r="AO5" s="717"/>
      <c r="AP5" s="718"/>
      <c r="AQ5" s="719" t="s">
        <v>667</v>
      </c>
      <c r="AR5" s="720"/>
      <c r="AS5" s="720"/>
      <c r="AT5" s="720"/>
      <c r="AU5" s="720"/>
      <c r="AV5" s="720"/>
      <c r="AW5" s="720"/>
      <c r="AX5" s="721"/>
    </row>
    <row r="6" spans="1:50" ht="39" customHeight="1" x14ac:dyDescent="0.2">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2">
      <c r="A7" s="826" t="s">
        <v>22</v>
      </c>
      <c r="B7" s="827"/>
      <c r="C7" s="827"/>
      <c r="D7" s="827"/>
      <c r="E7" s="827"/>
      <c r="F7" s="828"/>
      <c r="G7" s="829" t="s">
        <v>572</v>
      </c>
      <c r="H7" s="830"/>
      <c r="I7" s="830"/>
      <c r="J7" s="830"/>
      <c r="K7" s="830"/>
      <c r="L7" s="830"/>
      <c r="M7" s="830"/>
      <c r="N7" s="830"/>
      <c r="O7" s="830"/>
      <c r="P7" s="830"/>
      <c r="Q7" s="830"/>
      <c r="R7" s="830"/>
      <c r="S7" s="830"/>
      <c r="T7" s="830"/>
      <c r="U7" s="830"/>
      <c r="V7" s="830"/>
      <c r="W7" s="830"/>
      <c r="X7" s="831"/>
      <c r="Y7" s="395" t="s">
        <v>514</v>
      </c>
      <c r="Z7" s="296"/>
      <c r="AA7" s="296"/>
      <c r="AB7" s="296"/>
      <c r="AC7" s="296"/>
      <c r="AD7" s="396"/>
      <c r="AE7" s="383" t="s">
        <v>573</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2">
      <c r="A8" s="826" t="s">
        <v>378</v>
      </c>
      <c r="B8" s="827"/>
      <c r="C8" s="827"/>
      <c r="D8" s="827"/>
      <c r="E8" s="827"/>
      <c r="F8" s="828"/>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2">
      <c r="A9" s="145" t="s">
        <v>23</v>
      </c>
      <c r="B9" s="146"/>
      <c r="C9" s="146"/>
      <c r="D9" s="146"/>
      <c r="E9" s="146"/>
      <c r="F9" s="146"/>
      <c r="G9" s="572" t="s">
        <v>574</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2">
      <c r="A10" s="739" t="s">
        <v>30</v>
      </c>
      <c r="B10" s="740"/>
      <c r="C10" s="740"/>
      <c r="D10" s="740"/>
      <c r="E10" s="740"/>
      <c r="F10" s="740"/>
      <c r="G10" s="672" t="s">
        <v>575</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2">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2">
      <c r="A12" s="139" t="s">
        <v>24</v>
      </c>
      <c r="B12" s="140"/>
      <c r="C12" s="140"/>
      <c r="D12" s="140"/>
      <c r="E12" s="140"/>
      <c r="F12" s="141"/>
      <c r="G12" s="678"/>
      <c r="H12" s="679"/>
      <c r="I12" s="679"/>
      <c r="J12" s="679"/>
      <c r="K12" s="679"/>
      <c r="L12" s="679"/>
      <c r="M12" s="679"/>
      <c r="N12" s="679"/>
      <c r="O12" s="679"/>
      <c r="P12" s="303" t="s">
        <v>533</v>
      </c>
      <c r="Q12" s="298"/>
      <c r="R12" s="298"/>
      <c r="S12" s="298"/>
      <c r="T12" s="298"/>
      <c r="U12" s="298"/>
      <c r="V12" s="299"/>
      <c r="W12" s="303" t="s">
        <v>530</v>
      </c>
      <c r="X12" s="298"/>
      <c r="Y12" s="298"/>
      <c r="Z12" s="298"/>
      <c r="AA12" s="298"/>
      <c r="AB12" s="298"/>
      <c r="AC12" s="299"/>
      <c r="AD12" s="303" t="s">
        <v>525</v>
      </c>
      <c r="AE12" s="298"/>
      <c r="AF12" s="298"/>
      <c r="AG12" s="298"/>
      <c r="AH12" s="298"/>
      <c r="AI12" s="298"/>
      <c r="AJ12" s="299"/>
      <c r="AK12" s="303" t="s">
        <v>518</v>
      </c>
      <c r="AL12" s="298"/>
      <c r="AM12" s="298"/>
      <c r="AN12" s="298"/>
      <c r="AO12" s="298"/>
      <c r="AP12" s="298"/>
      <c r="AQ12" s="299"/>
      <c r="AR12" s="303" t="s">
        <v>516</v>
      </c>
      <c r="AS12" s="298"/>
      <c r="AT12" s="298"/>
      <c r="AU12" s="298"/>
      <c r="AV12" s="298"/>
      <c r="AW12" s="298"/>
      <c r="AX12" s="741"/>
    </row>
    <row r="13" spans="1:50" ht="21" customHeight="1" x14ac:dyDescent="0.2">
      <c r="A13" s="142"/>
      <c r="B13" s="143"/>
      <c r="C13" s="143"/>
      <c r="D13" s="143"/>
      <c r="E13" s="143"/>
      <c r="F13" s="144"/>
      <c r="G13" s="742" t="s">
        <v>6</v>
      </c>
      <c r="H13" s="743"/>
      <c r="I13" s="635" t="s">
        <v>7</v>
      </c>
      <c r="J13" s="636"/>
      <c r="K13" s="636"/>
      <c r="L13" s="636"/>
      <c r="M13" s="636"/>
      <c r="N13" s="636"/>
      <c r="O13" s="637"/>
      <c r="P13" s="108">
        <v>45</v>
      </c>
      <c r="Q13" s="109"/>
      <c r="R13" s="109"/>
      <c r="S13" s="109"/>
      <c r="T13" s="109"/>
      <c r="U13" s="109"/>
      <c r="V13" s="110"/>
      <c r="W13" s="108">
        <v>20</v>
      </c>
      <c r="X13" s="109"/>
      <c r="Y13" s="109"/>
      <c r="Z13" s="109"/>
      <c r="AA13" s="109"/>
      <c r="AB13" s="109"/>
      <c r="AC13" s="110"/>
      <c r="AD13" s="108">
        <v>96</v>
      </c>
      <c r="AE13" s="109"/>
      <c r="AF13" s="109"/>
      <c r="AG13" s="109"/>
      <c r="AH13" s="109"/>
      <c r="AI13" s="109"/>
      <c r="AJ13" s="110"/>
      <c r="AK13" s="108">
        <v>24</v>
      </c>
      <c r="AL13" s="109"/>
      <c r="AM13" s="109"/>
      <c r="AN13" s="109"/>
      <c r="AO13" s="109"/>
      <c r="AP13" s="109"/>
      <c r="AQ13" s="110"/>
      <c r="AR13" s="105">
        <v>20</v>
      </c>
      <c r="AS13" s="106"/>
      <c r="AT13" s="106"/>
      <c r="AU13" s="106"/>
      <c r="AV13" s="106"/>
      <c r="AW13" s="106"/>
      <c r="AX13" s="394"/>
    </row>
    <row r="14" spans="1:50" ht="21" customHeight="1" x14ac:dyDescent="0.2">
      <c r="A14" s="142"/>
      <c r="B14" s="143"/>
      <c r="C14" s="143"/>
      <c r="D14" s="143"/>
      <c r="E14" s="143"/>
      <c r="F14" s="144"/>
      <c r="G14" s="744"/>
      <c r="H14" s="745"/>
      <c r="I14" s="575" t="s">
        <v>8</v>
      </c>
      <c r="J14" s="629"/>
      <c r="K14" s="629"/>
      <c r="L14" s="629"/>
      <c r="M14" s="629"/>
      <c r="N14" s="629"/>
      <c r="O14" s="630"/>
      <c r="P14" s="108" t="s">
        <v>573</v>
      </c>
      <c r="Q14" s="109"/>
      <c r="R14" s="109"/>
      <c r="S14" s="109"/>
      <c r="T14" s="109"/>
      <c r="U14" s="109"/>
      <c r="V14" s="110"/>
      <c r="W14" s="108" t="s">
        <v>573</v>
      </c>
      <c r="X14" s="109"/>
      <c r="Y14" s="109"/>
      <c r="Z14" s="109"/>
      <c r="AA14" s="109"/>
      <c r="AB14" s="109"/>
      <c r="AC14" s="110"/>
      <c r="AD14" s="108" t="s">
        <v>573</v>
      </c>
      <c r="AE14" s="109"/>
      <c r="AF14" s="109"/>
      <c r="AG14" s="109"/>
      <c r="AH14" s="109"/>
      <c r="AI14" s="109"/>
      <c r="AJ14" s="110"/>
      <c r="AK14" s="108" t="s">
        <v>573</v>
      </c>
      <c r="AL14" s="109"/>
      <c r="AM14" s="109"/>
      <c r="AN14" s="109"/>
      <c r="AO14" s="109"/>
      <c r="AP14" s="109"/>
      <c r="AQ14" s="110"/>
      <c r="AR14" s="662"/>
      <c r="AS14" s="662"/>
      <c r="AT14" s="662"/>
      <c r="AU14" s="662"/>
      <c r="AV14" s="662"/>
      <c r="AW14" s="662"/>
      <c r="AX14" s="663"/>
    </row>
    <row r="15" spans="1:50" ht="21" customHeight="1" x14ac:dyDescent="0.2">
      <c r="A15" s="142"/>
      <c r="B15" s="143"/>
      <c r="C15" s="143"/>
      <c r="D15" s="143"/>
      <c r="E15" s="143"/>
      <c r="F15" s="144"/>
      <c r="G15" s="744"/>
      <c r="H15" s="745"/>
      <c r="I15" s="575" t="s">
        <v>51</v>
      </c>
      <c r="J15" s="576"/>
      <c r="K15" s="576"/>
      <c r="L15" s="576"/>
      <c r="M15" s="576"/>
      <c r="N15" s="576"/>
      <c r="O15" s="577"/>
      <c r="P15" s="108" t="s">
        <v>573</v>
      </c>
      <c r="Q15" s="109"/>
      <c r="R15" s="109"/>
      <c r="S15" s="109"/>
      <c r="T15" s="109"/>
      <c r="U15" s="109"/>
      <c r="V15" s="110"/>
      <c r="W15" s="108" t="s">
        <v>573</v>
      </c>
      <c r="X15" s="109"/>
      <c r="Y15" s="109"/>
      <c r="Z15" s="109"/>
      <c r="AA15" s="109"/>
      <c r="AB15" s="109"/>
      <c r="AC15" s="110"/>
      <c r="AD15" s="108" t="s">
        <v>573</v>
      </c>
      <c r="AE15" s="109"/>
      <c r="AF15" s="109"/>
      <c r="AG15" s="109"/>
      <c r="AH15" s="109"/>
      <c r="AI15" s="109"/>
      <c r="AJ15" s="110"/>
      <c r="AK15" s="108" t="s">
        <v>573</v>
      </c>
      <c r="AL15" s="109"/>
      <c r="AM15" s="109"/>
      <c r="AN15" s="109"/>
      <c r="AO15" s="109"/>
      <c r="AP15" s="109"/>
      <c r="AQ15" s="110"/>
      <c r="AR15" s="108" t="s">
        <v>573</v>
      </c>
      <c r="AS15" s="109"/>
      <c r="AT15" s="109"/>
      <c r="AU15" s="109"/>
      <c r="AV15" s="109"/>
      <c r="AW15" s="109"/>
      <c r="AX15" s="628"/>
    </row>
    <row r="16" spans="1:50" ht="21" customHeight="1" x14ac:dyDescent="0.2">
      <c r="A16" s="142"/>
      <c r="B16" s="143"/>
      <c r="C16" s="143"/>
      <c r="D16" s="143"/>
      <c r="E16" s="143"/>
      <c r="F16" s="144"/>
      <c r="G16" s="744"/>
      <c r="H16" s="745"/>
      <c r="I16" s="575" t="s">
        <v>52</v>
      </c>
      <c r="J16" s="576"/>
      <c r="K16" s="576"/>
      <c r="L16" s="576"/>
      <c r="M16" s="576"/>
      <c r="N16" s="576"/>
      <c r="O16" s="577"/>
      <c r="P16" s="108" t="s">
        <v>573</v>
      </c>
      <c r="Q16" s="109"/>
      <c r="R16" s="109"/>
      <c r="S16" s="109"/>
      <c r="T16" s="109"/>
      <c r="U16" s="109"/>
      <c r="V16" s="110"/>
      <c r="W16" s="108" t="s">
        <v>573</v>
      </c>
      <c r="X16" s="109"/>
      <c r="Y16" s="109"/>
      <c r="Z16" s="109"/>
      <c r="AA16" s="109"/>
      <c r="AB16" s="109"/>
      <c r="AC16" s="110"/>
      <c r="AD16" s="108" t="s">
        <v>573</v>
      </c>
      <c r="AE16" s="109"/>
      <c r="AF16" s="109"/>
      <c r="AG16" s="109"/>
      <c r="AH16" s="109"/>
      <c r="AI16" s="109"/>
      <c r="AJ16" s="110"/>
      <c r="AK16" s="108" t="s">
        <v>573</v>
      </c>
      <c r="AL16" s="109"/>
      <c r="AM16" s="109"/>
      <c r="AN16" s="109"/>
      <c r="AO16" s="109"/>
      <c r="AP16" s="109"/>
      <c r="AQ16" s="110"/>
      <c r="AR16" s="675"/>
      <c r="AS16" s="676"/>
      <c r="AT16" s="676"/>
      <c r="AU16" s="676"/>
      <c r="AV16" s="676"/>
      <c r="AW16" s="676"/>
      <c r="AX16" s="677"/>
    </row>
    <row r="17" spans="1:50" ht="24.75" customHeight="1" x14ac:dyDescent="0.2">
      <c r="A17" s="142"/>
      <c r="B17" s="143"/>
      <c r="C17" s="143"/>
      <c r="D17" s="143"/>
      <c r="E17" s="143"/>
      <c r="F17" s="144"/>
      <c r="G17" s="744"/>
      <c r="H17" s="745"/>
      <c r="I17" s="575" t="s">
        <v>50</v>
      </c>
      <c r="J17" s="629"/>
      <c r="K17" s="629"/>
      <c r="L17" s="629"/>
      <c r="M17" s="629"/>
      <c r="N17" s="629"/>
      <c r="O17" s="630"/>
      <c r="P17" s="108" t="s">
        <v>573</v>
      </c>
      <c r="Q17" s="109"/>
      <c r="R17" s="109"/>
      <c r="S17" s="109"/>
      <c r="T17" s="109"/>
      <c r="U17" s="109"/>
      <c r="V17" s="110"/>
      <c r="W17" s="108" t="s">
        <v>573</v>
      </c>
      <c r="X17" s="109"/>
      <c r="Y17" s="109"/>
      <c r="Z17" s="109"/>
      <c r="AA17" s="109"/>
      <c r="AB17" s="109"/>
      <c r="AC17" s="110"/>
      <c r="AD17" s="108" t="s">
        <v>573</v>
      </c>
      <c r="AE17" s="109"/>
      <c r="AF17" s="109"/>
      <c r="AG17" s="109"/>
      <c r="AH17" s="109"/>
      <c r="AI17" s="109"/>
      <c r="AJ17" s="110"/>
      <c r="AK17" s="108" t="s">
        <v>573</v>
      </c>
      <c r="AL17" s="109"/>
      <c r="AM17" s="109"/>
      <c r="AN17" s="109"/>
      <c r="AO17" s="109"/>
      <c r="AP17" s="109"/>
      <c r="AQ17" s="110"/>
      <c r="AR17" s="392"/>
      <c r="AS17" s="392"/>
      <c r="AT17" s="392"/>
      <c r="AU17" s="392"/>
      <c r="AV17" s="392"/>
      <c r="AW17" s="392"/>
      <c r="AX17" s="393"/>
    </row>
    <row r="18" spans="1:50" ht="24.75" customHeight="1" x14ac:dyDescent="0.2">
      <c r="A18" s="142"/>
      <c r="B18" s="143"/>
      <c r="C18" s="143"/>
      <c r="D18" s="143"/>
      <c r="E18" s="143"/>
      <c r="F18" s="144"/>
      <c r="G18" s="746"/>
      <c r="H18" s="747"/>
      <c r="I18" s="734" t="s">
        <v>20</v>
      </c>
      <c r="J18" s="735"/>
      <c r="K18" s="735"/>
      <c r="L18" s="735"/>
      <c r="M18" s="735"/>
      <c r="N18" s="735"/>
      <c r="O18" s="736"/>
      <c r="P18" s="114">
        <f>SUM(P13:V17)</f>
        <v>45</v>
      </c>
      <c r="Q18" s="115"/>
      <c r="R18" s="115"/>
      <c r="S18" s="115"/>
      <c r="T18" s="115"/>
      <c r="U18" s="115"/>
      <c r="V18" s="116"/>
      <c r="W18" s="114">
        <f>SUM(W13:AC17)</f>
        <v>20</v>
      </c>
      <c r="X18" s="115"/>
      <c r="Y18" s="115"/>
      <c r="Z18" s="115"/>
      <c r="AA18" s="115"/>
      <c r="AB18" s="115"/>
      <c r="AC18" s="116"/>
      <c r="AD18" s="114">
        <f>SUM(AD13:AJ17)</f>
        <v>96</v>
      </c>
      <c r="AE18" s="115"/>
      <c r="AF18" s="115"/>
      <c r="AG18" s="115"/>
      <c r="AH18" s="115"/>
      <c r="AI18" s="115"/>
      <c r="AJ18" s="116"/>
      <c r="AK18" s="114">
        <f>SUM(AK13:AQ17)</f>
        <v>24</v>
      </c>
      <c r="AL18" s="115"/>
      <c r="AM18" s="115"/>
      <c r="AN18" s="115"/>
      <c r="AO18" s="115"/>
      <c r="AP18" s="115"/>
      <c r="AQ18" s="116"/>
      <c r="AR18" s="114">
        <f>SUM(AR13:AX17)</f>
        <v>20</v>
      </c>
      <c r="AS18" s="115"/>
      <c r="AT18" s="115"/>
      <c r="AU18" s="115"/>
      <c r="AV18" s="115"/>
      <c r="AW18" s="115"/>
      <c r="AX18" s="537"/>
    </row>
    <row r="19" spans="1:50" ht="24.75" customHeight="1" x14ac:dyDescent="0.2">
      <c r="A19" s="142"/>
      <c r="B19" s="143"/>
      <c r="C19" s="143"/>
      <c r="D19" s="143"/>
      <c r="E19" s="143"/>
      <c r="F19" s="144"/>
      <c r="G19" s="535" t="s">
        <v>9</v>
      </c>
      <c r="H19" s="536"/>
      <c r="I19" s="536"/>
      <c r="J19" s="536"/>
      <c r="K19" s="536"/>
      <c r="L19" s="536"/>
      <c r="M19" s="536"/>
      <c r="N19" s="536"/>
      <c r="O19" s="536"/>
      <c r="P19" s="108">
        <v>20</v>
      </c>
      <c r="Q19" s="109"/>
      <c r="R19" s="109"/>
      <c r="S19" s="109"/>
      <c r="T19" s="109"/>
      <c r="U19" s="109"/>
      <c r="V19" s="110"/>
      <c r="W19" s="108">
        <v>20</v>
      </c>
      <c r="X19" s="109"/>
      <c r="Y19" s="109"/>
      <c r="Z19" s="109"/>
      <c r="AA19" s="109"/>
      <c r="AB19" s="109"/>
      <c r="AC19" s="110"/>
      <c r="AD19" s="108">
        <v>100</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2">
      <c r="A20" s="142"/>
      <c r="B20" s="143"/>
      <c r="C20" s="143"/>
      <c r="D20" s="143"/>
      <c r="E20" s="143"/>
      <c r="F20" s="144"/>
      <c r="G20" s="535" t="s">
        <v>10</v>
      </c>
      <c r="H20" s="536"/>
      <c r="I20" s="536"/>
      <c r="J20" s="536"/>
      <c r="K20" s="536"/>
      <c r="L20" s="536"/>
      <c r="M20" s="536"/>
      <c r="N20" s="536"/>
      <c r="O20" s="536"/>
      <c r="P20" s="539">
        <f>IF(P18=0, "-", SUM(P19)/P18)</f>
        <v>0.44444444444444442</v>
      </c>
      <c r="Q20" s="539"/>
      <c r="R20" s="539"/>
      <c r="S20" s="539"/>
      <c r="T20" s="539"/>
      <c r="U20" s="539"/>
      <c r="V20" s="539"/>
      <c r="W20" s="539">
        <f t="shared" ref="W20" si="0">IF(W18=0, "-", SUM(W19)/W18)</f>
        <v>1</v>
      </c>
      <c r="X20" s="539"/>
      <c r="Y20" s="539"/>
      <c r="Z20" s="539"/>
      <c r="AA20" s="539"/>
      <c r="AB20" s="539"/>
      <c r="AC20" s="539"/>
      <c r="AD20" s="539">
        <f t="shared" ref="AD20" si="1">IF(AD18=0, "-", SUM(AD19)/AD18)</f>
        <v>1.0416666666666667</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2">
      <c r="A21" s="145"/>
      <c r="B21" s="146"/>
      <c r="C21" s="146"/>
      <c r="D21" s="146"/>
      <c r="E21" s="146"/>
      <c r="F21" s="147"/>
      <c r="G21" s="926" t="s">
        <v>477</v>
      </c>
      <c r="H21" s="927"/>
      <c r="I21" s="927"/>
      <c r="J21" s="927"/>
      <c r="K21" s="927"/>
      <c r="L21" s="927"/>
      <c r="M21" s="927"/>
      <c r="N21" s="927"/>
      <c r="O21" s="927"/>
      <c r="P21" s="539">
        <f>IF(P19=0, "-", SUM(P19)/SUM(P13,P14))</f>
        <v>0.44444444444444442</v>
      </c>
      <c r="Q21" s="539"/>
      <c r="R21" s="539"/>
      <c r="S21" s="539"/>
      <c r="T21" s="539"/>
      <c r="U21" s="539"/>
      <c r="V21" s="539"/>
      <c r="W21" s="539">
        <f t="shared" ref="W21" si="2">IF(W19=0, "-", SUM(W19)/SUM(W13,W14))</f>
        <v>1</v>
      </c>
      <c r="X21" s="539"/>
      <c r="Y21" s="539"/>
      <c r="Z21" s="539"/>
      <c r="AA21" s="539"/>
      <c r="AB21" s="539"/>
      <c r="AC21" s="539"/>
      <c r="AD21" s="539">
        <f t="shared" ref="AD21" si="3">IF(AD19=0, "-", SUM(AD19)/SUM(AD13,AD14))</f>
        <v>1.0416666666666667</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2">
      <c r="A22" s="198" t="s">
        <v>558</v>
      </c>
      <c r="B22" s="199"/>
      <c r="C22" s="199"/>
      <c r="D22" s="199"/>
      <c r="E22" s="199"/>
      <c r="F22" s="200"/>
      <c r="G22" s="183" t="s">
        <v>456</v>
      </c>
      <c r="H22" s="184"/>
      <c r="I22" s="184"/>
      <c r="J22" s="184"/>
      <c r="K22" s="184"/>
      <c r="L22" s="184"/>
      <c r="M22" s="184"/>
      <c r="N22" s="184"/>
      <c r="O22" s="185"/>
      <c r="P22" s="207" t="s">
        <v>519</v>
      </c>
      <c r="Q22" s="184"/>
      <c r="R22" s="184"/>
      <c r="S22" s="184"/>
      <c r="T22" s="184"/>
      <c r="U22" s="184"/>
      <c r="V22" s="185"/>
      <c r="W22" s="207" t="s">
        <v>515</v>
      </c>
      <c r="X22" s="184"/>
      <c r="Y22" s="184"/>
      <c r="Z22" s="184"/>
      <c r="AA22" s="184"/>
      <c r="AB22" s="184"/>
      <c r="AC22" s="185"/>
      <c r="AD22" s="207" t="s">
        <v>455</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2">
      <c r="A23" s="201"/>
      <c r="B23" s="202"/>
      <c r="C23" s="202"/>
      <c r="D23" s="202"/>
      <c r="E23" s="202"/>
      <c r="F23" s="203"/>
      <c r="G23" s="186" t="s">
        <v>576</v>
      </c>
      <c r="H23" s="187"/>
      <c r="I23" s="187"/>
      <c r="J23" s="187"/>
      <c r="K23" s="187"/>
      <c r="L23" s="187"/>
      <c r="M23" s="187"/>
      <c r="N23" s="187"/>
      <c r="O23" s="188"/>
      <c r="P23" s="105">
        <v>24</v>
      </c>
      <c r="Q23" s="106"/>
      <c r="R23" s="106"/>
      <c r="S23" s="106"/>
      <c r="T23" s="106"/>
      <c r="U23" s="106"/>
      <c r="V23" s="107"/>
      <c r="W23" s="105">
        <v>20</v>
      </c>
      <c r="X23" s="106"/>
      <c r="Y23" s="106"/>
      <c r="Z23" s="106"/>
      <c r="AA23" s="106"/>
      <c r="AB23" s="106"/>
      <c r="AC23" s="107"/>
      <c r="AD23" s="209" t="s">
        <v>668</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2">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2">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2">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2">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2">
      <c r="A28" s="201"/>
      <c r="B28" s="202"/>
      <c r="C28" s="202"/>
      <c r="D28" s="202"/>
      <c r="E28" s="202"/>
      <c r="F28" s="203"/>
      <c r="G28" s="192" t="s">
        <v>460</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5">
      <c r="A29" s="204"/>
      <c r="B29" s="205"/>
      <c r="C29" s="205"/>
      <c r="D29" s="205"/>
      <c r="E29" s="205"/>
      <c r="F29" s="206"/>
      <c r="G29" s="195" t="s">
        <v>457</v>
      </c>
      <c r="H29" s="196"/>
      <c r="I29" s="196"/>
      <c r="J29" s="196"/>
      <c r="K29" s="196"/>
      <c r="L29" s="196"/>
      <c r="M29" s="196"/>
      <c r="N29" s="196"/>
      <c r="O29" s="197"/>
      <c r="P29" s="108">
        <f>AK13</f>
        <v>24</v>
      </c>
      <c r="Q29" s="109"/>
      <c r="R29" s="109"/>
      <c r="S29" s="109"/>
      <c r="T29" s="109"/>
      <c r="U29" s="109"/>
      <c r="V29" s="110"/>
      <c r="W29" s="227">
        <f>AR13</f>
        <v>20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2">
      <c r="A30" s="509" t="s">
        <v>472</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534</v>
      </c>
      <c r="AF30" s="387"/>
      <c r="AG30" s="387"/>
      <c r="AH30" s="388"/>
      <c r="AI30" s="386" t="s">
        <v>531</v>
      </c>
      <c r="AJ30" s="387"/>
      <c r="AK30" s="387"/>
      <c r="AL30" s="388"/>
      <c r="AM30" s="389" t="s">
        <v>526</v>
      </c>
      <c r="AN30" s="389"/>
      <c r="AO30" s="389"/>
      <c r="AP30" s="386"/>
      <c r="AQ30" s="638" t="s">
        <v>354</v>
      </c>
      <c r="AR30" s="639"/>
      <c r="AS30" s="639"/>
      <c r="AT30" s="640"/>
      <c r="AU30" s="390" t="s">
        <v>253</v>
      </c>
      <c r="AV30" s="390"/>
      <c r="AW30" s="390"/>
      <c r="AX30" s="391"/>
    </row>
    <row r="31" spans="1:50" ht="18.75" customHeight="1" x14ac:dyDescent="0.2">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v>31</v>
      </c>
      <c r="AR31" s="136"/>
      <c r="AS31" s="137" t="s">
        <v>355</v>
      </c>
      <c r="AT31" s="172"/>
      <c r="AU31" s="271" t="s">
        <v>580</v>
      </c>
      <c r="AV31" s="271"/>
      <c r="AW31" s="379" t="s">
        <v>300</v>
      </c>
      <c r="AX31" s="380"/>
    </row>
    <row r="32" spans="1:50" ht="23.25" customHeight="1" x14ac:dyDescent="0.2">
      <c r="A32" s="515"/>
      <c r="B32" s="513"/>
      <c r="C32" s="513"/>
      <c r="D32" s="513"/>
      <c r="E32" s="513"/>
      <c r="F32" s="514"/>
      <c r="G32" s="540" t="s">
        <v>577</v>
      </c>
      <c r="H32" s="541"/>
      <c r="I32" s="541"/>
      <c r="J32" s="541"/>
      <c r="K32" s="541"/>
      <c r="L32" s="541"/>
      <c r="M32" s="541"/>
      <c r="N32" s="541"/>
      <c r="O32" s="542"/>
      <c r="P32" s="161" t="s">
        <v>578</v>
      </c>
      <c r="Q32" s="161"/>
      <c r="R32" s="161"/>
      <c r="S32" s="161"/>
      <c r="T32" s="161"/>
      <c r="U32" s="161"/>
      <c r="V32" s="161"/>
      <c r="W32" s="161"/>
      <c r="X32" s="231"/>
      <c r="Y32" s="338" t="s">
        <v>12</v>
      </c>
      <c r="Z32" s="549"/>
      <c r="AA32" s="550"/>
      <c r="AB32" s="551" t="s">
        <v>579</v>
      </c>
      <c r="AC32" s="551"/>
      <c r="AD32" s="551"/>
      <c r="AE32" s="364">
        <v>1</v>
      </c>
      <c r="AF32" s="365"/>
      <c r="AG32" s="365"/>
      <c r="AH32" s="365"/>
      <c r="AI32" s="364">
        <v>1</v>
      </c>
      <c r="AJ32" s="365"/>
      <c r="AK32" s="365"/>
      <c r="AL32" s="365"/>
      <c r="AM32" s="364">
        <v>1</v>
      </c>
      <c r="AN32" s="365"/>
      <c r="AO32" s="365"/>
      <c r="AP32" s="365"/>
      <c r="AQ32" s="111" t="s">
        <v>659</v>
      </c>
      <c r="AR32" s="112"/>
      <c r="AS32" s="112"/>
      <c r="AT32" s="113"/>
      <c r="AU32" s="365" t="s">
        <v>581</v>
      </c>
      <c r="AV32" s="365"/>
      <c r="AW32" s="365"/>
      <c r="AX32" s="367"/>
    </row>
    <row r="33" spans="1:50" ht="23.25" customHeight="1" x14ac:dyDescent="0.2">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579</v>
      </c>
      <c r="AC33" s="522"/>
      <c r="AD33" s="522"/>
      <c r="AE33" s="364">
        <v>1</v>
      </c>
      <c r="AF33" s="365"/>
      <c r="AG33" s="365"/>
      <c r="AH33" s="365"/>
      <c r="AI33" s="364">
        <v>1</v>
      </c>
      <c r="AJ33" s="365"/>
      <c r="AK33" s="365"/>
      <c r="AL33" s="365"/>
      <c r="AM33" s="364">
        <v>1</v>
      </c>
      <c r="AN33" s="365"/>
      <c r="AO33" s="365"/>
      <c r="AP33" s="365"/>
      <c r="AQ33" s="111">
        <v>1</v>
      </c>
      <c r="AR33" s="112"/>
      <c r="AS33" s="112"/>
      <c r="AT33" s="113"/>
      <c r="AU33" s="365" t="s">
        <v>580</v>
      </c>
      <c r="AV33" s="365"/>
      <c r="AW33" s="365"/>
      <c r="AX33" s="367"/>
    </row>
    <row r="34" spans="1:50" ht="23.25" customHeight="1" x14ac:dyDescent="0.2">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100</v>
      </c>
      <c r="AF34" s="365"/>
      <c r="AG34" s="365"/>
      <c r="AH34" s="365"/>
      <c r="AI34" s="364">
        <v>100</v>
      </c>
      <c r="AJ34" s="365"/>
      <c r="AK34" s="365"/>
      <c r="AL34" s="365"/>
      <c r="AM34" s="364">
        <v>100</v>
      </c>
      <c r="AN34" s="365"/>
      <c r="AO34" s="365"/>
      <c r="AP34" s="365"/>
      <c r="AQ34" s="111" t="s">
        <v>581</v>
      </c>
      <c r="AR34" s="112"/>
      <c r="AS34" s="112"/>
      <c r="AT34" s="113"/>
      <c r="AU34" s="365" t="s">
        <v>582</v>
      </c>
      <c r="AV34" s="365"/>
      <c r="AW34" s="365"/>
      <c r="AX34" s="367"/>
    </row>
    <row r="35" spans="1:50" ht="23.25" customHeight="1" x14ac:dyDescent="0.2">
      <c r="A35" s="897" t="s">
        <v>504</v>
      </c>
      <c r="B35" s="898"/>
      <c r="C35" s="898"/>
      <c r="D35" s="898"/>
      <c r="E35" s="898"/>
      <c r="F35" s="899"/>
      <c r="G35" s="903" t="s">
        <v>583</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thickBot="1" x14ac:dyDescent="0.2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2">
      <c r="A37" s="641" t="s">
        <v>472</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534</v>
      </c>
      <c r="AF37" s="369"/>
      <c r="AG37" s="369"/>
      <c r="AH37" s="370"/>
      <c r="AI37" s="368" t="s">
        <v>531</v>
      </c>
      <c r="AJ37" s="369"/>
      <c r="AK37" s="369"/>
      <c r="AL37" s="370"/>
      <c r="AM37" s="375" t="s">
        <v>526</v>
      </c>
      <c r="AN37" s="375"/>
      <c r="AO37" s="375"/>
      <c r="AP37" s="368"/>
      <c r="AQ37" s="267" t="s">
        <v>354</v>
      </c>
      <c r="AR37" s="268"/>
      <c r="AS37" s="268"/>
      <c r="AT37" s="269"/>
      <c r="AU37" s="381" t="s">
        <v>253</v>
      </c>
      <c r="AV37" s="381"/>
      <c r="AW37" s="381"/>
      <c r="AX37" s="382"/>
    </row>
    <row r="38" spans="1:50" ht="18.75" hidden="1" customHeight="1" x14ac:dyDescent="0.2">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2">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2">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2">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2">
      <c r="A42" s="897" t="s">
        <v>504</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2">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2">
      <c r="A44" s="641" t="s">
        <v>472</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534</v>
      </c>
      <c r="AF44" s="369"/>
      <c r="AG44" s="369"/>
      <c r="AH44" s="370"/>
      <c r="AI44" s="368" t="s">
        <v>531</v>
      </c>
      <c r="AJ44" s="369"/>
      <c r="AK44" s="369"/>
      <c r="AL44" s="370"/>
      <c r="AM44" s="375" t="s">
        <v>526</v>
      </c>
      <c r="AN44" s="375"/>
      <c r="AO44" s="375"/>
      <c r="AP44" s="368"/>
      <c r="AQ44" s="267" t="s">
        <v>354</v>
      </c>
      <c r="AR44" s="268"/>
      <c r="AS44" s="268"/>
      <c r="AT44" s="269"/>
      <c r="AU44" s="381" t="s">
        <v>253</v>
      </c>
      <c r="AV44" s="381"/>
      <c r="AW44" s="381"/>
      <c r="AX44" s="382"/>
    </row>
    <row r="45" spans="1:50" ht="18.75" hidden="1" customHeight="1" x14ac:dyDescent="0.2">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2">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2">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2">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2">
      <c r="A49" s="897" t="s">
        <v>504</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2">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2">
      <c r="A51" s="512" t="s">
        <v>472</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534</v>
      </c>
      <c r="AF51" s="369"/>
      <c r="AG51" s="369"/>
      <c r="AH51" s="370"/>
      <c r="AI51" s="368" t="s">
        <v>531</v>
      </c>
      <c r="AJ51" s="369"/>
      <c r="AK51" s="369"/>
      <c r="AL51" s="370"/>
      <c r="AM51" s="375" t="s">
        <v>527</v>
      </c>
      <c r="AN51" s="375"/>
      <c r="AO51" s="375"/>
      <c r="AP51" s="368"/>
      <c r="AQ51" s="267" t="s">
        <v>354</v>
      </c>
      <c r="AR51" s="268"/>
      <c r="AS51" s="268"/>
      <c r="AT51" s="269"/>
      <c r="AU51" s="377" t="s">
        <v>253</v>
      </c>
      <c r="AV51" s="377"/>
      <c r="AW51" s="377"/>
      <c r="AX51" s="378"/>
    </row>
    <row r="52" spans="1:50" ht="18.75" hidden="1" customHeight="1" x14ac:dyDescent="0.2">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2">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2">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2">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2">
      <c r="A56" s="897" t="s">
        <v>504</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2">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2">
      <c r="A58" s="512" t="s">
        <v>472</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535</v>
      </c>
      <c r="AF58" s="369"/>
      <c r="AG58" s="369"/>
      <c r="AH58" s="370"/>
      <c r="AI58" s="368" t="s">
        <v>531</v>
      </c>
      <c r="AJ58" s="369"/>
      <c r="AK58" s="369"/>
      <c r="AL58" s="370"/>
      <c r="AM58" s="375" t="s">
        <v>526</v>
      </c>
      <c r="AN58" s="375"/>
      <c r="AO58" s="375"/>
      <c r="AP58" s="368"/>
      <c r="AQ58" s="267" t="s">
        <v>354</v>
      </c>
      <c r="AR58" s="268"/>
      <c r="AS58" s="268"/>
      <c r="AT58" s="269"/>
      <c r="AU58" s="377" t="s">
        <v>253</v>
      </c>
      <c r="AV58" s="377"/>
      <c r="AW58" s="377"/>
      <c r="AX58" s="378"/>
    </row>
    <row r="59" spans="1:50" ht="18.75" hidden="1" customHeight="1" x14ac:dyDescent="0.2">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2">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2">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2">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2">
      <c r="A63" s="897" t="s">
        <v>504</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2">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2">
      <c r="A65" s="858" t="s">
        <v>473</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468</v>
      </c>
      <c r="X65" s="870"/>
      <c r="Y65" s="873"/>
      <c r="Z65" s="873"/>
      <c r="AA65" s="874"/>
      <c r="AB65" s="867" t="s">
        <v>11</v>
      </c>
      <c r="AC65" s="863"/>
      <c r="AD65" s="864"/>
      <c r="AE65" s="368" t="s">
        <v>534</v>
      </c>
      <c r="AF65" s="369"/>
      <c r="AG65" s="369"/>
      <c r="AH65" s="370"/>
      <c r="AI65" s="368" t="s">
        <v>531</v>
      </c>
      <c r="AJ65" s="369"/>
      <c r="AK65" s="369"/>
      <c r="AL65" s="370"/>
      <c r="AM65" s="375" t="s">
        <v>526</v>
      </c>
      <c r="AN65" s="375"/>
      <c r="AO65" s="375"/>
      <c r="AP65" s="368"/>
      <c r="AQ65" s="867" t="s">
        <v>354</v>
      </c>
      <c r="AR65" s="863"/>
      <c r="AS65" s="863"/>
      <c r="AT65" s="864"/>
      <c r="AU65" s="976" t="s">
        <v>253</v>
      </c>
      <c r="AV65" s="976"/>
      <c r="AW65" s="976"/>
      <c r="AX65" s="977"/>
    </row>
    <row r="66" spans="1:50" ht="18.75" hidden="1" customHeight="1" x14ac:dyDescent="0.2">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471</v>
      </c>
      <c r="AX66" s="978"/>
    </row>
    <row r="67" spans="1:50" ht="23.25" hidden="1" customHeight="1" x14ac:dyDescent="0.2">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494</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2">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494</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2">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495</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2">
      <c r="A70" s="851" t="s">
        <v>478</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493</v>
      </c>
      <c r="X70" s="944"/>
      <c r="Y70" s="949" t="s">
        <v>12</v>
      </c>
      <c r="Z70" s="949"/>
      <c r="AA70" s="950"/>
      <c r="AB70" s="951" t="s">
        <v>494</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2">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494</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2">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495</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2">
      <c r="A73" s="837" t="s">
        <v>473</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534</v>
      </c>
      <c r="AF73" s="369"/>
      <c r="AG73" s="369"/>
      <c r="AH73" s="370"/>
      <c r="AI73" s="368" t="s">
        <v>531</v>
      </c>
      <c r="AJ73" s="369"/>
      <c r="AK73" s="369"/>
      <c r="AL73" s="370"/>
      <c r="AM73" s="375" t="s">
        <v>526</v>
      </c>
      <c r="AN73" s="375"/>
      <c r="AO73" s="375"/>
      <c r="AP73" s="368"/>
      <c r="AQ73" s="176" t="s">
        <v>354</v>
      </c>
      <c r="AR73" s="169"/>
      <c r="AS73" s="169"/>
      <c r="AT73" s="170"/>
      <c r="AU73" s="273" t="s">
        <v>253</v>
      </c>
      <c r="AV73" s="134"/>
      <c r="AW73" s="134"/>
      <c r="AX73" s="135"/>
    </row>
    <row r="74" spans="1:50" ht="18.75" hidden="1" customHeight="1" x14ac:dyDescent="0.2">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2">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2">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2">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2">
      <c r="A78" s="911" t="s">
        <v>507</v>
      </c>
      <c r="B78" s="912"/>
      <c r="C78" s="912"/>
      <c r="D78" s="912"/>
      <c r="E78" s="909" t="s">
        <v>450</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2">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467</v>
      </c>
      <c r="AP79" s="149"/>
      <c r="AQ79" s="149"/>
      <c r="AR79" s="81" t="s">
        <v>465</v>
      </c>
      <c r="AS79" s="148"/>
      <c r="AT79" s="149"/>
      <c r="AU79" s="149"/>
      <c r="AV79" s="149"/>
      <c r="AW79" s="149"/>
      <c r="AX79" s="150"/>
    </row>
    <row r="80" spans="1:50" ht="18.75" hidden="1" customHeight="1" x14ac:dyDescent="0.2">
      <c r="A80" s="519" t="s">
        <v>266</v>
      </c>
      <c r="B80" s="846" t="s">
        <v>464</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2">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2">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2">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2">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2">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534</v>
      </c>
      <c r="AF85" s="369"/>
      <c r="AG85" s="369"/>
      <c r="AH85" s="370"/>
      <c r="AI85" s="368" t="s">
        <v>531</v>
      </c>
      <c r="AJ85" s="369"/>
      <c r="AK85" s="369"/>
      <c r="AL85" s="370"/>
      <c r="AM85" s="375" t="s">
        <v>526</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2">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2">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2">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2">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2">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534</v>
      </c>
      <c r="AF90" s="369"/>
      <c r="AG90" s="369"/>
      <c r="AH90" s="370"/>
      <c r="AI90" s="368" t="s">
        <v>531</v>
      </c>
      <c r="AJ90" s="369"/>
      <c r="AK90" s="369"/>
      <c r="AL90" s="370"/>
      <c r="AM90" s="375" t="s">
        <v>526</v>
      </c>
      <c r="AN90" s="375"/>
      <c r="AO90" s="375"/>
      <c r="AP90" s="368"/>
      <c r="AQ90" s="176" t="s">
        <v>354</v>
      </c>
      <c r="AR90" s="169"/>
      <c r="AS90" s="169"/>
      <c r="AT90" s="170"/>
      <c r="AU90" s="373" t="s">
        <v>253</v>
      </c>
      <c r="AV90" s="373"/>
      <c r="AW90" s="373"/>
      <c r="AX90" s="374"/>
    </row>
    <row r="91" spans="1:60" ht="18.75" hidden="1" customHeight="1" x14ac:dyDescent="0.2">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2">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2">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2">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2">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534</v>
      </c>
      <c r="AF95" s="369"/>
      <c r="AG95" s="369"/>
      <c r="AH95" s="370"/>
      <c r="AI95" s="368" t="s">
        <v>531</v>
      </c>
      <c r="AJ95" s="369"/>
      <c r="AK95" s="369"/>
      <c r="AL95" s="370"/>
      <c r="AM95" s="375" t="s">
        <v>526</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2">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2">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2">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5">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2">
      <c r="A100" s="832" t="s">
        <v>474</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534</v>
      </c>
      <c r="AF100" s="824"/>
      <c r="AG100" s="824"/>
      <c r="AH100" s="825"/>
      <c r="AI100" s="823" t="s">
        <v>531</v>
      </c>
      <c r="AJ100" s="824"/>
      <c r="AK100" s="824"/>
      <c r="AL100" s="825"/>
      <c r="AM100" s="823" t="s">
        <v>527</v>
      </c>
      <c r="AN100" s="824"/>
      <c r="AO100" s="824"/>
      <c r="AP100" s="825"/>
      <c r="AQ100" s="928" t="s">
        <v>520</v>
      </c>
      <c r="AR100" s="929"/>
      <c r="AS100" s="929"/>
      <c r="AT100" s="930"/>
      <c r="AU100" s="928" t="s">
        <v>517</v>
      </c>
      <c r="AV100" s="929"/>
      <c r="AW100" s="929"/>
      <c r="AX100" s="931"/>
    </row>
    <row r="101" spans="1:60" ht="23.25" customHeight="1" x14ac:dyDescent="0.2">
      <c r="A101" s="491"/>
      <c r="B101" s="492"/>
      <c r="C101" s="492"/>
      <c r="D101" s="492"/>
      <c r="E101" s="492"/>
      <c r="F101" s="493"/>
      <c r="G101" s="161" t="s">
        <v>584</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585</v>
      </c>
      <c r="AC101" s="551"/>
      <c r="AD101" s="551"/>
      <c r="AE101" s="364">
        <v>159</v>
      </c>
      <c r="AF101" s="365"/>
      <c r="AG101" s="365"/>
      <c r="AH101" s="366"/>
      <c r="AI101" s="364">
        <v>159</v>
      </c>
      <c r="AJ101" s="365"/>
      <c r="AK101" s="365"/>
      <c r="AL101" s="366"/>
      <c r="AM101" s="364">
        <v>159</v>
      </c>
      <c r="AN101" s="365"/>
      <c r="AO101" s="365"/>
      <c r="AP101" s="366"/>
      <c r="AQ101" s="364" t="s">
        <v>580</v>
      </c>
      <c r="AR101" s="365"/>
      <c r="AS101" s="365"/>
      <c r="AT101" s="366"/>
      <c r="AU101" s="364" t="s">
        <v>580</v>
      </c>
      <c r="AV101" s="365"/>
      <c r="AW101" s="365"/>
      <c r="AX101" s="366"/>
    </row>
    <row r="102" spans="1:60" ht="23.25" customHeight="1" x14ac:dyDescent="0.2">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586</v>
      </c>
      <c r="AC102" s="551"/>
      <c r="AD102" s="551"/>
      <c r="AE102" s="358">
        <v>159</v>
      </c>
      <c r="AF102" s="358"/>
      <c r="AG102" s="358"/>
      <c r="AH102" s="358"/>
      <c r="AI102" s="358">
        <v>159</v>
      </c>
      <c r="AJ102" s="358"/>
      <c r="AK102" s="358"/>
      <c r="AL102" s="358"/>
      <c r="AM102" s="358">
        <v>159</v>
      </c>
      <c r="AN102" s="358"/>
      <c r="AO102" s="358"/>
      <c r="AP102" s="358"/>
      <c r="AQ102" s="814">
        <v>160</v>
      </c>
      <c r="AR102" s="815"/>
      <c r="AS102" s="815"/>
      <c r="AT102" s="816"/>
      <c r="AU102" s="814">
        <v>160</v>
      </c>
      <c r="AV102" s="815"/>
      <c r="AW102" s="815"/>
      <c r="AX102" s="816"/>
    </row>
    <row r="103" spans="1:60" ht="31.5" hidden="1" customHeight="1" x14ac:dyDescent="0.2">
      <c r="A103" s="488" t="s">
        <v>474</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534</v>
      </c>
      <c r="AF103" s="298"/>
      <c r="AG103" s="298"/>
      <c r="AH103" s="299"/>
      <c r="AI103" s="303" t="s">
        <v>531</v>
      </c>
      <c r="AJ103" s="298"/>
      <c r="AK103" s="298"/>
      <c r="AL103" s="299"/>
      <c r="AM103" s="303" t="s">
        <v>527</v>
      </c>
      <c r="AN103" s="298"/>
      <c r="AO103" s="298"/>
      <c r="AP103" s="299"/>
      <c r="AQ103" s="360" t="s">
        <v>520</v>
      </c>
      <c r="AR103" s="361"/>
      <c r="AS103" s="361"/>
      <c r="AT103" s="362"/>
      <c r="AU103" s="360" t="s">
        <v>517</v>
      </c>
      <c r="AV103" s="361"/>
      <c r="AW103" s="361"/>
      <c r="AX103" s="363"/>
    </row>
    <row r="104" spans="1:60" ht="23.25" hidden="1" customHeight="1" x14ac:dyDescent="0.2">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2">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x14ac:dyDescent="0.2">
      <c r="A106" s="488" t="s">
        <v>474</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534</v>
      </c>
      <c r="AF106" s="298"/>
      <c r="AG106" s="298"/>
      <c r="AH106" s="299"/>
      <c r="AI106" s="303" t="s">
        <v>531</v>
      </c>
      <c r="AJ106" s="298"/>
      <c r="AK106" s="298"/>
      <c r="AL106" s="299"/>
      <c r="AM106" s="303" t="s">
        <v>526</v>
      </c>
      <c r="AN106" s="298"/>
      <c r="AO106" s="298"/>
      <c r="AP106" s="299"/>
      <c r="AQ106" s="360" t="s">
        <v>520</v>
      </c>
      <c r="AR106" s="361"/>
      <c r="AS106" s="361"/>
      <c r="AT106" s="362"/>
      <c r="AU106" s="360" t="s">
        <v>517</v>
      </c>
      <c r="AV106" s="361"/>
      <c r="AW106" s="361"/>
      <c r="AX106" s="363"/>
    </row>
    <row r="107" spans="1:60" ht="23.25" hidden="1" customHeight="1" x14ac:dyDescent="0.2">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2">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2">
      <c r="A109" s="488" t="s">
        <v>474</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534</v>
      </c>
      <c r="AF109" s="298"/>
      <c r="AG109" s="298"/>
      <c r="AH109" s="299"/>
      <c r="AI109" s="303" t="s">
        <v>531</v>
      </c>
      <c r="AJ109" s="298"/>
      <c r="AK109" s="298"/>
      <c r="AL109" s="299"/>
      <c r="AM109" s="303" t="s">
        <v>527</v>
      </c>
      <c r="AN109" s="298"/>
      <c r="AO109" s="298"/>
      <c r="AP109" s="299"/>
      <c r="AQ109" s="360" t="s">
        <v>520</v>
      </c>
      <c r="AR109" s="361"/>
      <c r="AS109" s="361"/>
      <c r="AT109" s="362"/>
      <c r="AU109" s="360" t="s">
        <v>517</v>
      </c>
      <c r="AV109" s="361"/>
      <c r="AW109" s="361"/>
      <c r="AX109" s="363"/>
    </row>
    <row r="110" spans="1:60" ht="23.25" hidden="1" customHeight="1" x14ac:dyDescent="0.2">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2">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2">
      <c r="A112" s="488" t="s">
        <v>474</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534</v>
      </c>
      <c r="AF112" s="298"/>
      <c r="AG112" s="298"/>
      <c r="AH112" s="299"/>
      <c r="AI112" s="303" t="s">
        <v>531</v>
      </c>
      <c r="AJ112" s="298"/>
      <c r="AK112" s="298"/>
      <c r="AL112" s="299"/>
      <c r="AM112" s="303" t="s">
        <v>526</v>
      </c>
      <c r="AN112" s="298"/>
      <c r="AO112" s="298"/>
      <c r="AP112" s="299"/>
      <c r="AQ112" s="360" t="s">
        <v>520</v>
      </c>
      <c r="AR112" s="361"/>
      <c r="AS112" s="361"/>
      <c r="AT112" s="362"/>
      <c r="AU112" s="360" t="s">
        <v>517</v>
      </c>
      <c r="AV112" s="361"/>
      <c r="AW112" s="361"/>
      <c r="AX112" s="363"/>
    </row>
    <row r="113" spans="1:50" ht="23.25" hidden="1" customHeight="1" x14ac:dyDescent="0.2">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2">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2">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534</v>
      </c>
      <c r="AF115" s="298"/>
      <c r="AG115" s="298"/>
      <c r="AH115" s="299"/>
      <c r="AI115" s="303" t="s">
        <v>531</v>
      </c>
      <c r="AJ115" s="298"/>
      <c r="AK115" s="298"/>
      <c r="AL115" s="299"/>
      <c r="AM115" s="303" t="s">
        <v>526</v>
      </c>
      <c r="AN115" s="298"/>
      <c r="AO115" s="298"/>
      <c r="AP115" s="299"/>
      <c r="AQ115" s="335" t="s">
        <v>521</v>
      </c>
      <c r="AR115" s="336"/>
      <c r="AS115" s="336"/>
      <c r="AT115" s="336"/>
      <c r="AU115" s="336"/>
      <c r="AV115" s="336"/>
      <c r="AW115" s="336"/>
      <c r="AX115" s="337"/>
    </row>
    <row r="116" spans="1:50" ht="23.25" customHeight="1" x14ac:dyDescent="0.2">
      <c r="A116" s="292"/>
      <c r="B116" s="293"/>
      <c r="C116" s="293"/>
      <c r="D116" s="293"/>
      <c r="E116" s="293"/>
      <c r="F116" s="294"/>
      <c r="G116" s="351" t="s">
        <v>587</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588</v>
      </c>
      <c r="AC116" s="301"/>
      <c r="AD116" s="302"/>
      <c r="AE116" s="358">
        <v>3796</v>
      </c>
      <c r="AF116" s="358"/>
      <c r="AG116" s="358"/>
      <c r="AH116" s="358"/>
      <c r="AI116" s="358">
        <v>5461</v>
      </c>
      <c r="AJ116" s="358"/>
      <c r="AK116" s="358"/>
      <c r="AL116" s="358"/>
      <c r="AM116" s="358">
        <v>5128</v>
      </c>
      <c r="AN116" s="358"/>
      <c r="AO116" s="358"/>
      <c r="AP116" s="358"/>
      <c r="AQ116" s="364" t="s">
        <v>580</v>
      </c>
      <c r="AR116" s="365"/>
      <c r="AS116" s="365"/>
      <c r="AT116" s="365"/>
      <c r="AU116" s="365"/>
      <c r="AV116" s="365"/>
      <c r="AW116" s="365"/>
      <c r="AX116" s="367"/>
    </row>
    <row r="117" spans="1:50" ht="46.5" customHeight="1" thickBot="1" x14ac:dyDescent="0.2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589</v>
      </c>
      <c r="AC117" s="342"/>
      <c r="AD117" s="343"/>
      <c r="AE117" s="306" t="s">
        <v>590</v>
      </c>
      <c r="AF117" s="306"/>
      <c r="AG117" s="306"/>
      <c r="AH117" s="306"/>
      <c r="AI117" s="306" t="s">
        <v>592</v>
      </c>
      <c r="AJ117" s="306"/>
      <c r="AK117" s="306"/>
      <c r="AL117" s="306"/>
      <c r="AM117" s="306" t="s">
        <v>593</v>
      </c>
      <c r="AN117" s="306"/>
      <c r="AO117" s="306"/>
      <c r="AP117" s="306"/>
      <c r="AQ117" s="306" t="s">
        <v>591</v>
      </c>
      <c r="AR117" s="306"/>
      <c r="AS117" s="306"/>
      <c r="AT117" s="306"/>
      <c r="AU117" s="306"/>
      <c r="AV117" s="306"/>
      <c r="AW117" s="306"/>
      <c r="AX117" s="307"/>
    </row>
    <row r="118" spans="1:50" ht="23.25" hidden="1" customHeight="1" x14ac:dyDescent="0.2">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534</v>
      </c>
      <c r="AF118" s="298"/>
      <c r="AG118" s="298"/>
      <c r="AH118" s="299"/>
      <c r="AI118" s="303" t="s">
        <v>531</v>
      </c>
      <c r="AJ118" s="298"/>
      <c r="AK118" s="298"/>
      <c r="AL118" s="299"/>
      <c r="AM118" s="303" t="s">
        <v>526</v>
      </c>
      <c r="AN118" s="298"/>
      <c r="AO118" s="298"/>
      <c r="AP118" s="299"/>
      <c r="AQ118" s="335" t="s">
        <v>521</v>
      </c>
      <c r="AR118" s="336"/>
      <c r="AS118" s="336"/>
      <c r="AT118" s="336"/>
      <c r="AU118" s="336"/>
      <c r="AV118" s="336"/>
      <c r="AW118" s="336"/>
      <c r="AX118" s="337"/>
    </row>
    <row r="119" spans="1:50" ht="23.25" hidden="1" customHeight="1" x14ac:dyDescent="0.2">
      <c r="A119" s="292"/>
      <c r="B119" s="293"/>
      <c r="C119" s="293"/>
      <c r="D119" s="293"/>
      <c r="E119" s="293"/>
      <c r="F119" s="294"/>
      <c r="G119" s="351" t="s">
        <v>482</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481</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2">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534</v>
      </c>
      <c r="AF121" s="298"/>
      <c r="AG121" s="298"/>
      <c r="AH121" s="299"/>
      <c r="AI121" s="303" t="s">
        <v>531</v>
      </c>
      <c r="AJ121" s="298"/>
      <c r="AK121" s="298"/>
      <c r="AL121" s="299"/>
      <c r="AM121" s="303" t="s">
        <v>526</v>
      </c>
      <c r="AN121" s="298"/>
      <c r="AO121" s="298"/>
      <c r="AP121" s="299"/>
      <c r="AQ121" s="335" t="s">
        <v>521</v>
      </c>
      <c r="AR121" s="336"/>
      <c r="AS121" s="336"/>
      <c r="AT121" s="336"/>
      <c r="AU121" s="336"/>
      <c r="AV121" s="336"/>
      <c r="AW121" s="336"/>
      <c r="AX121" s="337"/>
    </row>
    <row r="122" spans="1:50" ht="23.25" hidden="1" customHeight="1" x14ac:dyDescent="0.2">
      <c r="A122" s="292"/>
      <c r="B122" s="293"/>
      <c r="C122" s="293"/>
      <c r="D122" s="293"/>
      <c r="E122" s="293"/>
      <c r="F122" s="294"/>
      <c r="G122" s="351" t="s">
        <v>483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2">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484</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2">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535</v>
      </c>
      <c r="AF124" s="298"/>
      <c r="AG124" s="298"/>
      <c r="AH124" s="299"/>
      <c r="AI124" s="303" t="s">
        <v>531</v>
      </c>
      <c r="AJ124" s="298"/>
      <c r="AK124" s="298"/>
      <c r="AL124" s="299"/>
      <c r="AM124" s="303" t="s">
        <v>526</v>
      </c>
      <c r="AN124" s="298"/>
      <c r="AO124" s="298"/>
      <c r="AP124" s="299"/>
      <c r="AQ124" s="335" t="s">
        <v>521</v>
      </c>
      <c r="AR124" s="336"/>
      <c r="AS124" s="336"/>
      <c r="AT124" s="336"/>
      <c r="AU124" s="336"/>
      <c r="AV124" s="336"/>
      <c r="AW124" s="336"/>
      <c r="AX124" s="337"/>
    </row>
    <row r="125" spans="1:50" ht="23.25" hidden="1" customHeight="1" x14ac:dyDescent="0.2">
      <c r="A125" s="292"/>
      <c r="B125" s="293"/>
      <c r="C125" s="293"/>
      <c r="D125" s="293"/>
      <c r="E125" s="293"/>
      <c r="F125" s="294"/>
      <c r="G125" s="351" t="s">
        <v>483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2">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481</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2">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534</v>
      </c>
      <c r="AF127" s="298"/>
      <c r="AG127" s="298"/>
      <c r="AH127" s="299"/>
      <c r="AI127" s="303" t="s">
        <v>531</v>
      </c>
      <c r="AJ127" s="298"/>
      <c r="AK127" s="298"/>
      <c r="AL127" s="299"/>
      <c r="AM127" s="303" t="s">
        <v>526</v>
      </c>
      <c r="AN127" s="298"/>
      <c r="AO127" s="298"/>
      <c r="AP127" s="299"/>
      <c r="AQ127" s="335" t="s">
        <v>521</v>
      </c>
      <c r="AR127" s="336"/>
      <c r="AS127" s="336"/>
      <c r="AT127" s="336"/>
      <c r="AU127" s="336"/>
      <c r="AV127" s="336"/>
      <c r="AW127" s="336"/>
      <c r="AX127" s="337"/>
    </row>
    <row r="128" spans="1:50" ht="23.25" hidden="1" customHeight="1" x14ac:dyDescent="0.2">
      <c r="A128" s="292"/>
      <c r="B128" s="293"/>
      <c r="C128" s="293"/>
      <c r="D128" s="293"/>
      <c r="E128" s="293"/>
      <c r="F128" s="294"/>
      <c r="G128" s="351" t="s">
        <v>483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5">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481</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2">
      <c r="A130" s="993" t="s">
        <v>564</v>
      </c>
      <c r="B130" s="991"/>
      <c r="C130" s="990" t="s">
        <v>358</v>
      </c>
      <c r="D130" s="991"/>
      <c r="E130" s="308" t="s">
        <v>387</v>
      </c>
      <c r="F130" s="309"/>
      <c r="G130" s="310" t="s">
        <v>595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2">
      <c r="A131" s="994"/>
      <c r="B131" s="252"/>
      <c r="C131" s="251"/>
      <c r="D131" s="252"/>
      <c r="E131" s="238" t="s">
        <v>386</v>
      </c>
      <c r="F131" s="239"/>
      <c r="G131" s="235" t="s">
        <v>594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2">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534</v>
      </c>
      <c r="AF132" s="265"/>
      <c r="AG132" s="265"/>
      <c r="AH132" s="265"/>
      <c r="AI132" s="265" t="s">
        <v>531</v>
      </c>
      <c r="AJ132" s="265"/>
      <c r="AK132" s="265"/>
      <c r="AL132" s="265"/>
      <c r="AM132" s="265" t="s">
        <v>526</v>
      </c>
      <c r="AN132" s="265"/>
      <c r="AO132" s="265"/>
      <c r="AP132" s="267"/>
      <c r="AQ132" s="267" t="s">
        <v>354</v>
      </c>
      <c r="AR132" s="268"/>
      <c r="AS132" s="268"/>
      <c r="AT132" s="269"/>
      <c r="AU132" s="279" t="s">
        <v>370</v>
      </c>
      <c r="AV132" s="279"/>
      <c r="AW132" s="279"/>
      <c r="AX132" s="280"/>
    </row>
    <row r="133" spans="1:50" ht="18.75" customHeight="1" x14ac:dyDescent="0.2">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v>31</v>
      </c>
      <c r="AR133" s="271"/>
      <c r="AS133" s="137" t="s">
        <v>355</v>
      </c>
      <c r="AT133" s="172"/>
      <c r="AU133" s="136" t="s">
        <v>602</v>
      </c>
      <c r="AV133" s="136"/>
      <c r="AW133" s="137" t="s">
        <v>300</v>
      </c>
      <c r="AX133" s="138"/>
    </row>
    <row r="134" spans="1:50" ht="39.75" customHeight="1" x14ac:dyDescent="0.2">
      <c r="A134" s="994"/>
      <c r="B134" s="252"/>
      <c r="C134" s="251"/>
      <c r="D134" s="252"/>
      <c r="E134" s="251"/>
      <c r="F134" s="314"/>
      <c r="G134" s="230" t="s">
        <v>596</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599</v>
      </c>
      <c r="AC134" s="221"/>
      <c r="AD134" s="221"/>
      <c r="AE134" s="266">
        <v>100</v>
      </c>
      <c r="AF134" s="112"/>
      <c r="AG134" s="112"/>
      <c r="AH134" s="112"/>
      <c r="AI134" s="266">
        <v>100</v>
      </c>
      <c r="AJ134" s="112"/>
      <c r="AK134" s="112"/>
      <c r="AL134" s="112"/>
      <c r="AM134" s="266" t="s">
        <v>582</v>
      </c>
      <c r="AN134" s="112"/>
      <c r="AO134" s="112"/>
      <c r="AP134" s="112"/>
      <c r="AQ134" s="266" t="s">
        <v>581</v>
      </c>
      <c r="AR134" s="112"/>
      <c r="AS134" s="112"/>
      <c r="AT134" s="112"/>
      <c r="AU134" s="266" t="s">
        <v>580</v>
      </c>
      <c r="AV134" s="112"/>
      <c r="AW134" s="112"/>
      <c r="AX134" s="222"/>
    </row>
    <row r="135" spans="1:50" ht="39.75" customHeight="1" x14ac:dyDescent="0.2">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495</v>
      </c>
      <c r="AC135" s="133"/>
      <c r="AD135" s="133"/>
      <c r="AE135" s="266">
        <v>100</v>
      </c>
      <c r="AF135" s="112"/>
      <c r="AG135" s="112"/>
      <c r="AH135" s="112"/>
      <c r="AI135" s="266">
        <v>100</v>
      </c>
      <c r="AJ135" s="112"/>
      <c r="AK135" s="112"/>
      <c r="AL135" s="112"/>
      <c r="AM135" s="266">
        <v>100</v>
      </c>
      <c r="AN135" s="112"/>
      <c r="AO135" s="112"/>
      <c r="AP135" s="112"/>
      <c r="AQ135" s="266">
        <v>100</v>
      </c>
      <c r="AR135" s="112"/>
      <c r="AS135" s="112"/>
      <c r="AT135" s="112"/>
      <c r="AU135" s="266" t="s">
        <v>580</v>
      </c>
      <c r="AV135" s="112"/>
      <c r="AW135" s="112"/>
      <c r="AX135" s="222"/>
    </row>
    <row r="136" spans="1:50" ht="18.75" customHeight="1" x14ac:dyDescent="0.2">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534</v>
      </c>
      <c r="AF136" s="265"/>
      <c r="AG136" s="265"/>
      <c r="AH136" s="265"/>
      <c r="AI136" s="265" t="s">
        <v>531</v>
      </c>
      <c r="AJ136" s="265"/>
      <c r="AK136" s="265"/>
      <c r="AL136" s="265"/>
      <c r="AM136" s="265" t="s">
        <v>526</v>
      </c>
      <c r="AN136" s="265"/>
      <c r="AO136" s="265"/>
      <c r="AP136" s="267"/>
      <c r="AQ136" s="267" t="s">
        <v>354</v>
      </c>
      <c r="AR136" s="268"/>
      <c r="AS136" s="268"/>
      <c r="AT136" s="269"/>
      <c r="AU136" s="279" t="s">
        <v>370</v>
      </c>
      <c r="AV136" s="279"/>
      <c r="AW136" s="279"/>
      <c r="AX136" s="280"/>
    </row>
    <row r="137" spans="1:50" ht="18.75" customHeight="1" x14ac:dyDescent="0.2">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v>31</v>
      </c>
      <c r="AR137" s="271"/>
      <c r="AS137" s="137" t="s">
        <v>355</v>
      </c>
      <c r="AT137" s="172"/>
      <c r="AU137" s="136" t="s">
        <v>603</v>
      </c>
      <c r="AV137" s="136"/>
      <c r="AW137" s="137" t="s">
        <v>300</v>
      </c>
      <c r="AX137" s="138"/>
    </row>
    <row r="138" spans="1:50" ht="39.75" customHeight="1" x14ac:dyDescent="0.2">
      <c r="A138" s="994"/>
      <c r="B138" s="252"/>
      <c r="C138" s="251"/>
      <c r="D138" s="252"/>
      <c r="E138" s="251"/>
      <c r="F138" s="314"/>
      <c r="G138" s="230" t="s">
        <v>597</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599</v>
      </c>
      <c r="AC138" s="221"/>
      <c r="AD138" s="221"/>
      <c r="AE138" s="266">
        <v>100</v>
      </c>
      <c r="AF138" s="112"/>
      <c r="AG138" s="112"/>
      <c r="AH138" s="112"/>
      <c r="AI138" s="266">
        <v>99.8</v>
      </c>
      <c r="AJ138" s="112"/>
      <c r="AK138" s="112"/>
      <c r="AL138" s="112"/>
      <c r="AM138" s="266" t="s">
        <v>600</v>
      </c>
      <c r="AN138" s="112"/>
      <c r="AO138" s="112"/>
      <c r="AP138" s="112"/>
      <c r="AQ138" s="266" t="s">
        <v>580</v>
      </c>
      <c r="AR138" s="112"/>
      <c r="AS138" s="112"/>
      <c r="AT138" s="112"/>
      <c r="AU138" s="266" t="s">
        <v>580</v>
      </c>
      <c r="AV138" s="112"/>
      <c r="AW138" s="112"/>
      <c r="AX138" s="222"/>
    </row>
    <row r="139" spans="1:50" ht="39.75" customHeight="1" x14ac:dyDescent="0.2">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495</v>
      </c>
      <c r="AC139" s="133"/>
      <c r="AD139" s="133"/>
      <c r="AE139" s="266">
        <v>100</v>
      </c>
      <c r="AF139" s="112"/>
      <c r="AG139" s="112"/>
      <c r="AH139" s="112"/>
      <c r="AI139" s="266">
        <v>100</v>
      </c>
      <c r="AJ139" s="112"/>
      <c r="AK139" s="112"/>
      <c r="AL139" s="112"/>
      <c r="AM139" s="266">
        <v>100</v>
      </c>
      <c r="AN139" s="112"/>
      <c r="AO139" s="112"/>
      <c r="AP139" s="112"/>
      <c r="AQ139" s="266">
        <v>100</v>
      </c>
      <c r="AR139" s="112"/>
      <c r="AS139" s="112"/>
      <c r="AT139" s="112"/>
      <c r="AU139" s="266" t="s">
        <v>582</v>
      </c>
      <c r="AV139" s="112"/>
      <c r="AW139" s="112"/>
      <c r="AX139" s="222"/>
    </row>
    <row r="140" spans="1:50" ht="18.75" customHeight="1" x14ac:dyDescent="0.2">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534</v>
      </c>
      <c r="AF140" s="265"/>
      <c r="AG140" s="265"/>
      <c r="AH140" s="265"/>
      <c r="AI140" s="265" t="s">
        <v>531</v>
      </c>
      <c r="AJ140" s="265"/>
      <c r="AK140" s="265"/>
      <c r="AL140" s="265"/>
      <c r="AM140" s="265" t="s">
        <v>526</v>
      </c>
      <c r="AN140" s="265"/>
      <c r="AO140" s="265"/>
      <c r="AP140" s="267"/>
      <c r="AQ140" s="267" t="s">
        <v>354</v>
      </c>
      <c r="AR140" s="268"/>
      <c r="AS140" s="268"/>
      <c r="AT140" s="269"/>
      <c r="AU140" s="279" t="s">
        <v>370</v>
      </c>
      <c r="AV140" s="279"/>
      <c r="AW140" s="279"/>
      <c r="AX140" s="280"/>
    </row>
    <row r="141" spans="1:50" ht="18.75" customHeight="1" x14ac:dyDescent="0.2">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v>31</v>
      </c>
      <c r="AR141" s="271"/>
      <c r="AS141" s="137" t="s">
        <v>355</v>
      </c>
      <c r="AT141" s="172"/>
      <c r="AU141" s="136" t="s">
        <v>582</v>
      </c>
      <c r="AV141" s="136"/>
      <c r="AW141" s="137" t="s">
        <v>300</v>
      </c>
      <c r="AX141" s="138"/>
    </row>
    <row r="142" spans="1:50" ht="39.75" customHeight="1" x14ac:dyDescent="0.2">
      <c r="A142" s="994"/>
      <c r="B142" s="252"/>
      <c r="C142" s="251"/>
      <c r="D142" s="252"/>
      <c r="E142" s="251"/>
      <c r="F142" s="314"/>
      <c r="G142" s="230" t="s">
        <v>598</v>
      </c>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t="s">
        <v>599</v>
      </c>
      <c r="AC142" s="221"/>
      <c r="AD142" s="221"/>
      <c r="AE142" s="266">
        <v>100</v>
      </c>
      <c r="AF142" s="112"/>
      <c r="AG142" s="112"/>
      <c r="AH142" s="112"/>
      <c r="AI142" s="266">
        <v>99.8</v>
      </c>
      <c r="AJ142" s="112"/>
      <c r="AK142" s="112"/>
      <c r="AL142" s="112"/>
      <c r="AM142" s="266" t="s">
        <v>582</v>
      </c>
      <c r="AN142" s="112"/>
      <c r="AO142" s="112"/>
      <c r="AP142" s="112"/>
      <c r="AQ142" s="266" t="s">
        <v>601</v>
      </c>
      <c r="AR142" s="112"/>
      <c r="AS142" s="112"/>
      <c r="AT142" s="112"/>
      <c r="AU142" s="266" t="s">
        <v>600</v>
      </c>
      <c r="AV142" s="112"/>
      <c r="AW142" s="112"/>
      <c r="AX142" s="222"/>
    </row>
    <row r="143" spans="1:50" ht="39.75" customHeight="1" x14ac:dyDescent="0.2">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1" t="s">
        <v>599</v>
      </c>
      <c r="AC143" s="221"/>
      <c r="AD143" s="221"/>
      <c r="AE143" s="266">
        <v>100</v>
      </c>
      <c r="AF143" s="112"/>
      <c r="AG143" s="112"/>
      <c r="AH143" s="112"/>
      <c r="AI143" s="266">
        <v>100</v>
      </c>
      <c r="AJ143" s="112"/>
      <c r="AK143" s="112"/>
      <c r="AL143" s="112"/>
      <c r="AM143" s="266">
        <v>100</v>
      </c>
      <c r="AN143" s="112"/>
      <c r="AO143" s="112"/>
      <c r="AP143" s="112"/>
      <c r="AQ143" s="266">
        <v>100</v>
      </c>
      <c r="AR143" s="112"/>
      <c r="AS143" s="112"/>
      <c r="AT143" s="112"/>
      <c r="AU143" s="266" t="s">
        <v>580</v>
      </c>
      <c r="AV143" s="112"/>
      <c r="AW143" s="112"/>
      <c r="AX143" s="222"/>
    </row>
    <row r="144" spans="1:50" ht="18.75" hidden="1" customHeight="1" x14ac:dyDescent="0.2">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534</v>
      </c>
      <c r="AF144" s="265"/>
      <c r="AG144" s="265"/>
      <c r="AH144" s="265"/>
      <c r="AI144" s="265" t="s">
        <v>531</v>
      </c>
      <c r="AJ144" s="265"/>
      <c r="AK144" s="265"/>
      <c r="AL144" s="265"/>
      <c r="AM144" s="265" t="s">
        <v>526</v>
      </c>
      <c r="AN144" s="265"/>
      <c r="AO144" s="265"/>
      <c r="AP144" s="267"/>
      <c r="AQ144" s="267" t="s">
        <v>354</v>
      </c>
      <c r="AR144" s="268"/>
      <c r="AS144" s="268"/>
      <c r="AT144" s="269"/>
      <c r="AU144" s="279" t="s">
        <v>370</v>
      </c>
      <c r="AV144" s="279"/>
      <c r="AW144" s="279"/>
      <c r="AX144" s="280"/>
    </row>
    <row r="145" spans="1:50" ht="18.75" hidden="1" customHeight="1" x14ac:dyDescent="0.2">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2">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2">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2">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534</v>
      </c>
      <c r="AF148" s="265"/>
      <c r="AG148" s="265"/>
      <c r="AH148" s="265"/>
      <c r="AI148" s="265" t="s">
        <v>531</v>
      </c>
      <c r="AJ148" s="265"/>
      <c r="AK148" s="265"/>
      <c r="AL148" s="265"/>
      <c r="AM148" s="265" t="s">
        <v>526</v>
      </c>
      <c r="AN148" s="265"/>
      <c r="AO148" s="265"/>
      <c r="AP148" s="267"/>
      <c r="AQ148" s="267" t="s">
        <v>354</v>
      </c>
      <c r="AR148" s="268"/>
      <c r="AS148" s="268"/>
      <c r="AT148" s="269"/>
      <c r="AU148" s="279" t="s">
        <v>370</v>
      </c>
      <c r="AV148" s="279"/>
      <c r="AW148" s="279"/>
      <c r="AX148" s="280"/>
    </row>
    <row r="149" spans="1:50" ht="18.75" hidden="1" customHeight="1" x14ac:dyDescent="0.2">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2">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2">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2">
      <c r="A152" s="994"/>
      <c r="B152" s="252"/>
      <c r="C152" s="251"/>
      <c r="D152" s="252"/>
      <c r="E152" s="251"/>
      <c r="F152" s="314"/>
      <c r="G152" s="272" t="s">
        <v>371</v>
      </c>
      <c r="H152" s="169"/>
      <c r="I152" s="169"/>
      <c r="J152" s="169"/>
      <c r="K152" s="169"/>
      <c r="L152" s="169"/>
      <c r="M152" s="169"/>
      <c r="N152" s="169"/>
      <c r="O152" s="169"/>
      <c r="P152" s="170"/>
      <c r="Q152" s="176" t="s">
        <v>458</v>
      </c>
      <c r="R152" s="169"/>
      <c r="S152" s="169"/>
      <c r="T152" s="169"/>
      <c r="U152" s="169"/>
      <c r="V152" s="169"/>
      <c r="W152" s="169"/>
      <c r="X152" s="169"/>
      <c r="Y152" s="169"/>
      <c r="Z152" s="169"/>
      <c r="AA152" s="169"/>
      <c r="AB152" s="287" t="s">
        <v>459</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2">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2">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2">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2">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2">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2">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2">
      <c r="A159" s="994"/>
      <c r="B159" s="252"/>
      <c r="C159" s="251"/>
      <c r="D159" s="252"/>
      <c r="E159" s="251"/>
      <c r="F159" s="314"/>
      <c r="G159" s="272" t="s">
        <v>371</v>
      </c>
      <c r="H159" s="169"/>
      <c r="I159" s="169"/>
      <c r="J159" s="169"/>
      <c r="K159" s="169"/>
      <c r="L159" s="169"/>
      <c r="M159" s="169"/>
      <c r="N159" s="169"/>
      <c r="O159" s="169"/>
      <c r="P159" s="170"/>
      <c r="Q159" s="176" t="s">
        <v>458</v>
      </c>
      <c r="R159" s="169"/>
      <c r="S159" s="169"/>
      <c r="T159" s="169"/>
      <c r="U159" s="169"/>
      <c r="V159" s="169"/>
      <c r="W159" s="169"/>
      <c r="X159" s="169"/>
      <c r="Y159" s="169"/>
      <c r="Z159" s="169"/>
      <c r="AA159" s="169"/>
      <c r="AB159" s="287" t="s">
        <v>459</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2">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2">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2">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2">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2">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2">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2">
      <c r="A166" s="994"/>
      <c r="B166" s="252"/>
      <c r="C166" s="251"/>
      <c r="D166" s="252"/>
      <c r="E166" s="251"/>
      <c r="F166" s="314"/>
      <c r="G166" s="272" t="s">
        <v>371</v>
      </c>
      <c r="H166" s="169"/>
      <c r="I166" s="169"/>
      <c r="J166" s="169"/>
      <c r="K166" s="169"/>
      <c r="L166" s="169"/>
      <c r="M166" s="169"/>
      <c r="N166" s="169"/>
      <c r="O166" s="169"/>
      <c r="P166" s="170"/>
      <c r="Q166" s="176" t="s">
        <v>458</v>
      </c>
      <c r="R166" s="169"/>
      <c r="S166" s="169"/>
      <c r="T166" s="169"/>
      <c r="U166" s="169"/>
      <c r="V166" s="169"/>
      <c r="W166" s="169"/>
      <c r="X166" s="169"/>
      <c r="Y166" s="169"/>
      <c r="Z166" s="169"/>
      <c r="AA166" s="169"/>
      <c r="AB166" s="287" t="s">
        <v>459</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2">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2">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2">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2">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2">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2">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2">
      <c r="A173" s="994"/>
      <c r="B173" s="252"/>
      <c r="C173" s="251"/>
      <c r="D173" s="252"/>
      <c r="E173" s="251"/>
      <c r="F173" s="314"/>
      <c r="G173" s="272" t="s">
        <v>371</v>
      </c>
      <c r="H173" s="169"/>
      <c r="I173" s="169"/>
      <c r="J173" s="169"/>
      <c r="K173" s="169"/>
      <c r="L173" s="169"/>
      <c r="M173" s="169"/>
      <c r="N173" s="169"/>
      <c r="O173" s="169"/>
      <c r="P173" s="170"/>
      <c r="Q173" s="176" t="s">
        <v>458</v>
      </c>
      <c r="R173" s="169"/>
      <c r="S173" s="169"/>
      <c r="T173" s="169"/>
      <c r="U173" s="169"/>
      <c r="V173" s="169"/>
      <c r="W173" s="169"/>
      <c r="X173" s="169"/>
      <c r="Y173" s="169"/>
      <c r="Z173" s="169"/>
      <c r="AA173" s="169"/>
      <c r="AB173" s="287" t="s">
        <v>459</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2">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2">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2">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2">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2">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2">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2">
      <c r="A180" s="994"/>
      <c r="B180" s="252"/>
      <c r="C180" s="251"/>
      <c r="D180" s="252"/>
      <c r="E180" s="251"/>
      <c r="F180" s="314"/>
      <c r="G180" s="272" t="s">
        <v>371</v>
      </c>
      <c r="H180" s="169"/>
      <c r="I180" s="169"/>
      <c r="J180" s="169"/>
      <c r="K180" s="169"/>
      <c r="L180" s="169"/>
      <c r="M180" s="169"/>
      <c r="N180" s="169"/>
      <c r="O180" s="169"/>
      <c r="P180" s="170"/>
      <c r="Q180" s="176" t="s">
        <v>458</v>
      </c>
      <c r="R180" s="169"/>
      <c r="S180" s="169"/>
      <c r="T180" s="169"/>
      <c r="U180" s="169"/>
      <c r="V180" s="169"/>
      <c r="W180" s="169"/>
      <c r="X180" s="169"/>
      <c r="Y180" s="169"/>
      <c r="Z180" s="169"/>
      <c r="AA180" s="169"/>
      <c r="AB180" s="287" t="s">
        <v>459</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2">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2">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2">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2">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2">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2">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2">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2">
      <c r="A188" s="994"/>
      <c r="B188" s="252"/>
      <c r="C188" s="251"/>
      <c r="D188" s="252"/>
      <c r="E188" s="160" t="s">
        <v>604</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2">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2">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2">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2">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534</v>
      </c>
      <c r="AF192" s="265"/>
      <c r="AG192" s="265"/>
      <c r="AH192" s="265"/>
      <c r="AI192" s="265" t="s">
        <v>531</v>
      </c>
      <c r="AJ192" s="265"/>
      <c r="AK192" s="265"/>
      <c r="AL192" s="265"/>
      <c r="AM192" s="265" t="s">
        <v>526</v>
      </c>
      <c r="AN192" s="265"/>
      <c r="AO192" s="265"/>
      <c r="AP192" s="267"/>
      <c r="AQ192" s="267" t="s">
        <v>354</v>
      </c>
      <c r="AR192" s="268"/>
      <c r="AS192" s="268"/>
      <c r="AT192" s="269"/>
      <c r="AU192" s="279" t="s">
        <v>370</v>
      </c>
      <c r="AV192" s="279"/>
      <c r="AW192" s="279"/>
      <c r="AX192" s="280"/>
    </row>
    <row r="193" spans="1:50" ht="18.75" hidden="1" customHeight="1" x14ac:dyDescent="0.2">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2">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2">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2">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535</v>
      </c>
      <c r="AF196" s="265"/>
      <c r="AG196" s="265"/>
      <c r="AH196" s="265"/>
      <c r="AI196" s="265" t="s">
        <v>531</v>
      </c>
      <c r="AJ196" s="265"/>
      <c r="AK196" s="265"/>
      <c r="AL196" s="265"/>
      <c r="AM196" s="265" t="s">
        <v>526</v>
      </c>
      <c r="AN196" s="265"/>
      <c r="AO196" s="265"/>
      <c r="AP196" s="267"/>
      <c r="AQ196" s="267" t="s">
        <v>354</v>
      </c>
      <c r="AR196" s="268"/>
      <c r="AS196" s="268"/>
      <c r="AT196" s="269"/>
      <c r="AU196" s="279" t="s">
        <v>370</v>
      </c>
      <c r="AV196" s="279"/>
      <c r="AW196" s="279"/>
      <c r="AX196" s="280"/>
    </row>
    <row r="197" spans="1:50" ht="18.75" hidden="1" customHeight="1" x14ac:dyDescent="0.2">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2">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2">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2">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534</v>
      </c>
      <c r="AF200" s="265"/>
      <c r="AG200" s="265"/>
      <c r="AH200" s="265"/>
      <c r="AI200" s="265" t="s">
        <v>531</v>
      </c>
      <c r="AJ200" s="265"/>
      <c r="AK200" s="265"/>
      <c r="AL200" s="265"/>
      <c r="AM200" s="265" t="s">
        <v>526</v>
      </c>
      <c r="AN200" s="265"/>
      <c r="AO200" s="265"/>
      <c r="AP200" s="267"/>
      <c r="AQ200" s="267" t="s">
        <v>354</v>
      </c>
      <c r="AR200" s="268"/>
      <c r="AS200" s="268"/>
      <c r="AT200" s="269"/>
      <c r="AU200" s="279" t="s">
        <v>370</v>
      </c>
      <c r="AV200" s="279"/>
      <c r="AW200" s="279"/>
      <c r="AX200" s="280"/>
    </row>
    <row r="201" spans="1:50" ht="18.75" hidden="1" customHeight="1" x14ac:dyDescent="0.2">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2">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2">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2">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534</v>
      </c>
      <c r="AF204" s="265"/>
      <c r="AG204" s="265"/>
      <c r="AH204" s="265"/>
      <c r="AI204" s="265" t="s">
        <v>531</v>
      </c>
      <c r="AJ204" s="265"/>
      <c r="AK204" s="265"/>
      <c r="AL204" s="265"/>
      <c r="AM204" s="265" t="s">
        <v>526</v>
      </c>
      <c r="AN204" s="265"/>
      <c r="AO204" s="265"/>
      <c r="AP204" s="267"/>
      <c r="AQ204" s="267" t="s">
        <v>354</v>
      </c>
      <c r="AR204" s="268"/>
      <c r="AS204" s="268"/>
      <c r="AT204" s="269"/>
      <c r="AU204" s="279" t="s">
        <v>370</v>
      </c>
      <c r="AV204" s="279"/>
      <c r="AW204" s="279"/>
      <c r="AX204" s="280"/>
    </row>
    <row r="205" spans="1:50" ht="18.75" hidden="1" customHeight="1" x14ac:dyDescent="0.2">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2">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2">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2">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534</v>
      </c>
      <c r="AF208" s="265"/>
      <c r="AG208" s="265"/>
      <c r="AH208" s="265"/>
      <c r="AI208" s="265" t="s">
        <v>531</v>
      </c>
      <c r="AJ208" s="265"/>
      <c r="AK208" s="265"/>
      <c r="AL208" s="265"/>
      <c r="AM208" s="265" t="s">
        <v>526</v>
      </c>
      <c r="AN208" s="265"/>
      <c r="AO208" s="265"/>
      <c r="AP208" s="267"/>
      <c r="AQ208" s="267" t="s">
        <v>354</v>
      </c>
      <c r="AR208" s="268"/>
      <c r="AS208" s="268"/>
      <c r="AT208" s="269"/>
      <c r="AU208" s="279" t="s">
        <v>370</v>
      </c>
      <c r="AV208" s="279"/>
      <c r="AW208" s="279"/>
      <c r="AX208" s="280"/>
    </row>
    <row r="209" spans="1:50" ht="18.75" hidden="1" customHeight="1" x14ac:dyDescent="0.2">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2">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2">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2">
      <c r="A212" s="994"/>
      <c r="B212" s="252"/>
      <c r="C212" s="251"/>
      <c r="D212" s="252"/>
      <c r="E212" s="251"/>
      <c r="F212" s="314"/>
      <c r="G212" s="272" t="s">
        <v>371</v>
      </c>
      <c r="H212" s="169"/>
      <c r="I212" s="169"/>
      <c r="J212" s="169"/>
      <c r="K212" s="169"/>
      <c r="L212" s="169"/>
      <c r="M212" s="169"/>
      <c r="N212" s="169"/>
      <c r="O212" s="169"/>
      <c r="P212" s="170"/>
      <c r="Q212" s="176" t="s">
        <v>458</v>
      </c>
      <c r="R212" s="169"/>
      <c r="S212" s="169"/>
      <c r="T212" s="169"/>
      <c r="U212" s="169"/>
      <c r="V212" s="169"/>
      <c r="W212" s="169"/>
      <c r="X212" s="169"/>
      <c r="Y212" s="169"/>
      <c r="Z212" s="169"/>
      <c r="AA212" s="169"/>
      <c r="AB212" s="287" t="s">
        <v>459</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2">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2">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2">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2">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2">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2">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2">
      <c r="A219" s="994"/>
      <c r="B219" s="252"/>
      <c r="C219" s="251"/>
      <c r="D219" s="252"/>
      <c r="E219" s="251"/>
      <c r="F219" s="314"/>
      <c r="G219" s="272" t="s">
        <v>371</v>
      </c>
      <c r="H219" s="169"/>
      <c r="I219" s="169"/>
      <c r="J219" s="169"/>
      <c r="K219" s="169"/>
      <c r="L219" s="169"/>
      <c r="M219" s="169"/>
      <c r="N219" s="169"/>
      <c r="O219" s="169"/>
      <c r="P219" s="170"/>
      <c r="Q219" s="176" t="s">
        <v>458</v>
      </c>
      <c r="R219" s="169"/>
      <c r="S219" s="169"/>
      <c r="T219" s="169"/>
      <c r="U219" s="169"/>
      <c r="V219" s="169"/>
      <c r="W219" s="169"/>
      <c r="X219" s="169"/>
      <c r="Y219" s="169"/>
      <c r="Z219" s="169"/>
      <c r="AA219" s="169"/>
      <c r="AB219" s="287" t="s">
        <v>459</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2">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2">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2">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2">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2">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2">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2">
      <c r="A226" s="994"/>
      <c r="B226" s="252"/>
      <c r="C226" s="251"/>
      <c r="D226" s="252"/>
      <c r="E226" s="251"/>
      <c r="F226" s="314"/>
      <c r="G226" s="272" t="s">
        <v>371</v>
      </c>
      <c r="H226" s="169"/>
      <c r="I226" s="169"/>
      <c r="J226" s="169"/>
      <c r="K226" s="169"/>
      <c r="L226" s="169"/>
      <c r="M226" s="169"/>
      <c r="N226" s="169"/>
      <c r="O226" s="169"/>
      <c r="P226" s="170"/>
      <c r="Q226" s="176" t="s">
        <v>458</v>
      </c>
      <c r="R226" s="169"/>
      <c r="S226" s="169"/>
      <c r="T226" s="169"/>
      <c r="U226" s="169"/>
      <c r="V226" s="169"/>
      <c r="W226" s="169"/>
      <c r="X226" s="169"/>
      <c r="Y226" s="169"/>
      <c r="Z226" s="169"/>
      <c r="AA226" s="169"/>
      <c r="AB226" s="287" t="s">
        <v>459</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2">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2">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2">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2">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2">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2">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2">
      <c r="A233" s="994"/>
      <c r="B233" s="252"/>
      <c r="C233" s="251"/>
      <c r="D233" s="252"/>
      <c r="E233" s="251"/>
      <c r="F233" s="314"/>
      <c r="G233" s="272" t="s">
        <v>371</v>
      </c>
      <c r="H233" s="169"/>
      <c r="I233" s="169"/>
      <c r="J233" s="169"/>
      <c r="K233" s="169"/>
      <c r="L233" s="169"/>
      <c r="M233" s="169"/>
      <c r="N233" s="169"/>
      <c r="O233" s="169"/>
      <c r="P233" s="170"/>
      <c r="Q233" s="176" t="s">
        <v>458</v>
      </c>
      <c r="R233" s="169"/>
      <c r="S233" s="169"/>
      <c r="T233" s="169"/>
      <c r="U233" s="169"/>
      <c r="V233" s="169"/>
      <c r="W233" s="169"/>
      <c r="X233" s="169"/>
      <c r="Y233" s="169"/>
      <c r="Z233" s="169"/>
      <c r="AA233" s="169"/>
      <c r="AB233" s="287" t="s">
        <v>459</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2">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2">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2">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2">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2">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2">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2">
      <c r="A240" s="994"/>
      <c r="B240" s="252"/>
      <c r="C240" s="251"/>
      <c r="D240" s="252"/>
      <c r="E240" s="251"/>
      <c r="F240" s="314"/>
      <c r="G240" s="272" t="s">
        <v>371</v>
      </c>
      <c r="H240" s="169"/>
      <c r="I240" s="169"/>
      <c r="J240" s="169"/>
      <c r="K240" s="169"/>
      <c r="L240" s="169"/>
      <c r="M240" s="169"/>
      <c r="N240" s="169"/>
      <c r="O240" s="169"/>
      <c r="P240" s="170"/>
      <c r="Q240" s="176" t="s">
        <v>458</v>
      </c>
      <c r="R240" s="169"/>
      <c r="S240" s="169"/>
      <c r="T240" s="169"/>
      <c r="U240" s="169"/>
      <c r="V240" s="169"/>
      <c r="W240" s="169"/>
      <c r="X240" s="169"/>
      <c r="Y240" s="169"/>
      <c r="Z240" s="169"/>
      <c r="AA240" s="169"/>
      <c r="AB240" s="287" t="s">
        <v>459</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2">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2">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2">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2">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2">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2">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2">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2">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5">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2">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2">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2">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534</v>
      </c>
      <c r="AF252" s="265"/>
      <c r="AG252" s="265"/>
      <c r="AH252" s="265"/>
      <c r="AI252" s="265" t="s">
        <v>531</v>
      </c>
      <c r="AJ252" s="265"/>
      <c r="AK252" s="265"/>
      <c r="AL252" s="265"/>
      <c r="AM252" s="265" t="s">
        <v>526</v>
      </c>
      <c r="AN252" s="265"/>
      <c r="AO252" s="265"/>
      <c r="AP252" s="267"/>
      <c r="AQ252" s="267" t="s">
        <v>354</v>
      </c>
      <c r="AR252" s="268"/>
      <c r="AS252" s="268"/>
      <c r="AT252" s="269"/>
      <c r="AU252" s="279" t="s">
        <v>370</v>
      </c>
      <c r="AV252" s="279"/>
      <c r="AW252" s="279"/>
      <c r="AX252" s="280"/>
    </row>
    <row r="253" spans="1:50" ht="18.75" hidden="1" customHeight="1" x14ac:dyDescent="0.2">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2">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2">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2">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534</v>
      </c>
      <c r="AF256" s="265"/>
      <c r="AG256" s="265"/>
      <c r="AH256" s="265"/>
      <c r="AI256" s="265" t="s">
        <v>531</v>
      </c>
      <c r="AJ256" s="265"/>
      <c r="AK256" s="265"/>
      <c r="AL256" s="265"/>
      <c r="AM256" s="265" t="s">
        <v>527</v>
      </c>
      <c r="AN256" s="265"/>
      <c r="AO256" s="265"/>
      <c r="AP256" s="267"/>
      <c r="AQ256" s="267" t="s">
        <v>354</v>
      </c>
      <c r="AR256" s="268"/>
      <c r="AS256" s="268"/>
      <c r="AT256" s="269"/>
      <c r="AU256" s="279" t="s">
        <v>370</v>
      </c>
      <c r="AV256" s="279"/>
      <c r="AW256" s="279"/>
      <c r="AX256" s="280"/>
    </row>
    <row r="257" spans="1:50" ht="18.75" hidden="1" customHeight="1" x14ac:dyDescent="0.2">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2">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2">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2">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534</v>
      </c>
      <c r="AF260" s="265"/>
      <c r="AG260" s="265"/>
      <c r="AH260" s="265"/>
      <c r="AI260" s="265" t="s">
        <v>531</v>
      </c>
      <c r="AJ260" s="265"/>
      <c r="AK260" s="265"/>
      <c r="AL260" s="265"/>
      <c r="AM260" s="265" t="s">
        <v>527</v>
      </c>
      <c r="AN260" s="265"/>
      <c r="AO260" s="265"/>
      <c r="AP260" s="267"/>
      <c r="AQ260" s="267" t="s">
        <v>354</v>
      </c>
      <c r="AR260" s="268"/>
      <c r="AS260" s="268"/>
      <c r="AT260" s="269"/>
      <c r="AU260" s="279" t="s">
        <v>370</v>
      </c>
      <c r="AV260" s="279"/>
      <c r="AW260" s="279"/>
      <c r="AX260" s="280"/>
    </row>
    <row r="261" spans="1:50" ht="18.75" hidden="1" customHeight="1" x14ac:dyDescent="0.2">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2">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2">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2">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534</v>
      </c>
      <c r="AF264" s="181"/>
      <c r="AG264" s="181"/>
      <c r="AH264" s="181"/>
      <c r="AI264" s="181" t="s">
        <v>531</v>
      </c>
      <c r="AJ264" s="181"/>
      <c r="AK264" s="181"/>
      <c r="AL264" s="181"/>
      <c r="AM264" s="181" t="s">
        <v>526</v>
      </c>
      <c r="AN264" s="181"/>
      <c r="AO264" s="181"/>
      <c r="AP264" s="176"/>
      <c r="AQ264" s="176" t="s">
        <v>354</v>
      </c>
      <c r="AR264" s="169"/>
      <c r="AS264" s="169"/>
      <c r="AT264" s="170"/>
      <c r="AU264" s="134" t="s">
        <v>370</v>
      </c>
      <c r="AV264" s="134"/>
      <c r="AW264" s="134"/>
      <c r="AX264" s="135"/>
    </row>
    <row r="265" spans="1:50" ht="18.75" hidden="1" customHeight="1" x14ac:dyDescent="0.2">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2">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2">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2">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535</v>
      </c>
      <c r="AF268" s="265"/>
      <c r="AG268" s="265"/>
      <c r="AH268" s="265"/>
      <c r="AI268" s="265" t="s">
        <v>531</v>
      </c>
      <c r="AJ268" s="265"/>
      <c r="AK268" s="265"/>
      <c r="AL268" s="265"/>
      <c r="AM268" s="265" t="s">
        <v>526</v>
      </c>
      <c r="AN268" s="265"/>
      <c r="AO268" s="265"/>
      <c r="AP268" s="267"/>
      <c r="AQ268" s="267" t="s">
        <v>354</v>
      </c>
      <c r="AR268" s="268"/>
      <c r="AS268" s="268"/>
      <c r="AT268" s="269"/>
      <c r="AU268" s="279" t="s">
        <v>370</v>
      </c>
      <c r="AV268" s="279"/>
      <c r="AW268" s="279"/>
      <c r="AX268" s="280"/>
    </row>
    <row r="269" spans="1:50" ht="18.75" hidden="1" customHeight="1" x14ac:dyDescent="0.2">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2">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2">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2">
      <c r="A272" s="994"/>
      <c r="B272" s="252"/>
      <c r="C272" s="251"/>
      <c r="D272" s="252"/>
      <c r="E272" s="251"/>
      <c r="F272" s="314"/>
      <c r="G272" s="272" t="s">
        <v>371</v>
      </c>
      <c r="H272" s="169"/>
      <c r="I272" s="169"/>
      <c r="J272" s="169"/>
      <c r="K272" s="169"/>
      <c r="L272" s="169"/>
      <c r="M272" s="169"/>
      <c r="N272" s="169"/>
      <c r="O272" s="169"/>
      <c r="P272" s="170"/>
      <c r="Q272" s="176" t="s">
        <v>458</v>
      </c>
      <c r="R272" s="169"/>
      <c r="S272" s="169"/>
      <c r="T272" s="169"/>
      <c r="U272" s="169"/>
      <c r="V272" s="169"/>
      <c r="W272" s="169"/>
      <c r="X272" s="169"/>
      <c r="Y272" s="169"/>
      <c r="Z272" s="169"/>
      <c r="AA272" s="169"/>
      <c r="AB272" s="287" t="s">
        <v>459</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2">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2">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2">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2">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2">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2">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2">
      <c r="A279" s="994"/>
      <c r="B279" s="252"/>
      <c r="C279" s="251"/>
      <c r="D279" s="252"/>
      <c r="E279" s="251"/>
      <c r="F279" s="314"/>
      <c r="G279" s="272" t="s">
        <v>371</v>
      </c>
      <c r="H279" s="169"/>
      <c r="I279" s="169"/>
      <c r="J279" s="169"/>
      <c r="K279" s="169"/>
      <c r="L279" s="169"/>
      <c r="M279" s="169"/>
      <c r="N279" s="169"/>
      <c r="O279" s="169"/>
      <c r="P279" s="170"/>
      <c r="Q279" s="176" t="s">
        <v>458</v>
      </c>
      <c r="R279" s="169"/>
      <c r="S279" s="169"/>
      <c r="T279" s="169"/>
      <c r="U279" s="169"/>
      <c r="V279" s="169"/>
      <c r="W279" s="169"/>
      <c r="X279" s="169"/>
      <c r="Y279" s="169"/>
      <c r="Z279" s="169"/>
      <c r="AA279" s="169"/>
      <c r="AB279" s="287" t="s">
        <v>459</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2">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2">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2">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2">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2">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2">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2">
      <c r="A286" s="994"/>
      <c r="B286" s="252"/>
      <c r="C286" s="251"/>
      <c r="D286" s="252"/>
      <c r="E286" s="251"/>
      <c r="F286" s="314"/>
      <c r="G286" s="272" t="s">
        <v>371</v>
      </c>
      <c r="H286" s="169"/>
      <c r="I286" s="169"/>
      <c r="J286" s="169"/>
      <c r="K286" s="169"/>
      <c r="L286" s="169"/>
      <c r="M286" s="169"/>
      <c r="N286" s="169"/>
      <c r="O286" s="169"/>
      <c r="P286" s="170"/>
      <c r="Q286" s="176" t="s">
        <v>458</v>
      </c>
      <c r="R286" s="169"/>
      <c r="S286" s="169"/>
      <c r="T286" s="169"/>
      <c r="U286" s="169"/>
      <c r="V286" s="169"/>
      <c r="W286" s="169"/>
      <c r="X286" s="169"/>
      <c r="Y286" s="169"/>
      <c r="Z286" s="169"/>
      <c r="AA286" s="169"/>
      <c r="AB286" s="287" t="s">
        <v>459</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2">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2">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2">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2">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2">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2">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2">
      <c r="A293" s="994"/>
      <c r="B293" s="252"/>
      <c r="C293" s="251"/>
      <c r="D293" s="252"/>
      <c r="E293" s="251"/>
      <c r="F293" s="314"/>
      <c r="G293" s="272" t="s">
        <v>371</v>
      </c>
      <c r="H293" s="169"/>
      <c r="I293" s="169"/>
      <c r="J293" s="169"/>
      <c r="K293" s="169"/>
      <c r="L293" s="169"/>
      <c r="M293" s="169"/>
      <c r="N293" s="169"/>
      <c r="O293" s="169"/>
      <c r="P293" s="170"/>
      <c r="Q293" s="176" t="s">
        <v>458</v>
      </c>
      <c r="R293" s="169"/>
      <c r="S293" s="169"/>
      <c r="T293" s="169"/>
      <c r="U293" s="169"/>
      <c r="V293" s="169"/>
      <c r="W293" s="169"/>
      <c r="X293" s="169"/>
      <c r="Y293" s="169"/>
      <c r="Z293" s="169"/>
      <c r="AA293" s="169"/>
      <c r="AB293" s="287" t="s">
        <v>459</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2">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2">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2">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2">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2">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2">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2">
      <c r="A300" s="994"/>
      <c r="B300" s="252"/>
      <c r="C300" s="251"/>
      <c r="D300" s="252"/>
      <c r="E300" s="251"/>
      <c r="F300" s="314"/>
      <c r="G300" s="272" t="s">
        <v>371</v>
      </c>
      <c r="H300" s="169"/>
      <c r="I300" s="169"/>
      <c r="J300" s="169"/>
      <c r="K300" s="169"/>
      <c r="L300" s="169"/>
      <c r="M300" s="169"/>
      <c r="N300" s="169"/>
      <c r="O300" s="169"/>
      <c r="P300" s="170"/>
      <c r="Q300" s="176" t="s">
        <v>458</v>
      </c>
      <c r="R300" s="169"/>
      <c r="S300" s="169"/>
      <c r="T300" s="169"/>
      <c r="U300" s="169"/>
      <c r="V300" s="169"/>
      <c r="W300" s="169"/>
      <c r="X300" s="169"/>
      <c r="Y300" s="169"/>
      <c r="Z300" s="169"/>
      <c r="AA300" s="169"/>
      <c r="AB300" s="287" t="s">
        <v>459</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2">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2">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2">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2">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2">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2">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2">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2">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5">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2">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2">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2">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534</v>
      </c>
      <c r="AF312" s="265"/>
      <c r="AG312" s="265"/>
      <c r="AH312" s="265"/>
      <c r="AI312" s="265" t="s">
        <v>531</v>
      </c>
      <c r="AJ312" s="265"/>
      <c r="AK312" s="265"/>
      <c r="AL312" s="265"/>
      <c r="AM312" s="265" t="s">
        <v>526</v>
      </c>
      <c r="AN312" s="265"/>
      <c r="AO312" s="265"/>
      <c r="AP312" s="267"/>
      <c r="AQ312" s="267" t="s">
        <v>354</v>
      </c>
      <c r="AR312" s="268"/>
      <c r="AS312" s="268"/>
      <c r="AT312" s="269"/>
      <c r="AU312" s="279" t="s">
        <v>370</v>
      </c>
      <c r="AV312" s="279"/>
      <c r="AW312" s="279"/>
      <c r="AX312" s="280"/>
    </row>
    <row r="313" spans="1:50" ht="18.75" hidden="1" customHeight="1" x14ac:dyDescent="0.2">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2">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2">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2">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534</v>
      </c>
      <c r="AF316" s="265"/>
      <c r="AG316" s="265"/>
      <c r="AH316" s="265"/>
      <c r="AI316" s="265" t="s">
        <v>531</v>
      </c>
      <c r="AJ316" s="265"/>
      <c r="AK316" s="265"/>
      <c r="AL316" s="265"/>
      <c r="AM316" s="265" t="s">
        <v>526</v>
      </c>
      <c r="AN316" s="265"/>
      <c r="AO316" s="265"/>
      <c r="AP316" s="267"/>
      <c r="AQ316" s="267" t="s">
        <v>354</v>
      </c>
      <c r="AR316" s="268"/>
      <c r="AS316" s="268"/>
      <c r="AT316" s="269"/>
      <c r="AU316" s="279" t="s">
        <v>370</v>
      </c>
      <c r="AV316" s="279"/>
      <c r="AW316" s="279"/>
      <c r="AX316" s="280"/>
    </row>
    <row r="317" spans="1:50" ht="18.75" hidden="1" customHeight="1" x14ac:dyDescent="0.2">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2">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2">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2">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534</v>
      </c>
      <c r="AF320" s="265"/>
      <c r="AG320" s="265"/>
      <c r="AH320" s="265"/>
      <c r="AI320" s="265" t="s">
        <v>531</v>
      </c>
      <c r="AJ320" s="265"/>
      <c r="AK320" s="265"/>
      <c r="AL320" s="265"/>
      <c r="AM320" s="265" t="s">
        <v>527</v>
      </c>
      <c r="AN320" s="265"/>
      <c r="AO320" s="265"/>
      <c r="AP320" s="267"/>
      <c r="AQ320" s="267" t="s">
        <v>354</v>
      </c>
      <c r="AR320" s="268"/>
      <c r="AS320" s="268"/>
      <c r="AT320" s="269"/>
      <c r="AU320" s="279" t="s">
        <v>370</v>
      </c>
      <c r="AV320" s="279"/>
      <c r="AW320" s="279"/>
      <c r="AX320" s="280"/>
    </row>
    <row r="321" spans="1:50" ht="18.75" hidden="1" customHeight="1" x14ac:dyDescent="0.2">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2">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2">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2">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534</v>
      </c>
      <c r="AF324" s="265"/>
      <c r="AG324" s="265"/>
      <c r="AH324" s="265"/>
      <c r="AI324" s="265" t="s">
        <v>531</v>
      </c>
      <c r="AJ324" s="265"/>
      <c r="AK324" s="265"/>
      <c r="AL324" s="265"/>
      <c r="AM324" s="265" t="s">
        <v>526</v>
      </c>
      <c r="AN324" s="265"/>
      <c r="AO324" s="265"/>
      <c r="AP324" s="267"/>
      <c r="AQ324" s="267" t="s">
        <v>354</v>
      </c>
      <c r="AR324" s="268"/>
      <c r="AS324" s="268"/>
      <c r="AT324" s="269"/>
      <c r="AU324" s="279" t="s">
        <v>370</v>
      </c>
      <c r="AV324" s="279"/>
      <c r="AW324" s="279"/>
      <c r="AX324" s="280"/>
    </row>
    <row r="325" spans="1:50" ht="18.75" hidden="1" customHeight="1" x14ac:dyDescent="0.2">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2">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2">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2">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535</v>
      </c>
      <c r="AF328" s="265"/>
      <c r="AG328" s="265"/>
      <c r="AH328" s="265"/>
      <c r="AI328" s="265" t="s">
        <v>531</v>
      </c>
      <c r="AJ328" s="265"/>
      <c r="AK328" s="265"/>
      <c r="AL328" s="265"/>
      <c r="AM328" s="265" t="s">
        <v>527</v>
      </c>
      <c r="AN328" s="265"/>
      <c r="AO328" s="265"/>
      <c r="AP328" s="267"/>
      <c r="AQ328" s="267" t="s">
        <v>354</v>
      </c>
      <c r="AR328" s="268"/>
      <c r="AS328" s="268"/>
      <c r="AT328" s="269"/>
      <c r="AU328" s="279" t="s">
        <v>370</v>
      </c>
      <c r="AV328" s="279"/>
      <c r="AW328" s="279"/>
      <c r="AX328" s="280"/>
    </row>
    <row r="329" spans="1:50" ht="18.75" hidden="1" customHeight="1" x14ac:dyDescent="0.2">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2">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2">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2">
      <c r="A332" s="994"/>
      <c r="B332" s="252"/>
      <c r="C332" s="251"/>
      <c r="D332" s="252"/>
      <c r="E332" s="251"/>
      <c r="F332" s="314"/>
      <c r="G332" s="272" t="s">
        <v>371</v>
      </c>
      <c r="H332" s="169"/>
      <c r="I332" s="169"/>
      <c r="J332" s="169"/>
      <c r="K332" s="169"/>
      <c r="L332" s="169"/>
      <c r="M332" s="169"/>
      <c r="N332" s="169"/>
      <c r="O332" s="169"/>
      <c r="P332" s="170"/>
      <c r="Q332" s="176" t="s">
        <v>458</v>
      </c>
      <c r="R332" s="169"/>
      <c r="S332" s="169"/>
      <c r="T332" s="169"/>
      <c r="U332" s="169"/>
      <c r="V332" s="169"/>
      <c r="W332" s="169"/>
      <c r="X332" s="169"/>
      <c r="Y332" s="169"/>
      <c r="Z332" s="169"/>
      <c r="AA332" s="169"/>
      <c r="AB332" s="287" t="s">
        <v>459</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2">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2">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2">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2">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2">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2">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2">
      <c r="A339" s="994"/>
      <c r="B339" s="252"/>
      <c r="C339" s="251"/>
      <c r="D339" s="252"/>
      <c r="E339" s="251"/>
      <c r="F339" s="314"/>
      <c r="G339" s="272" t="s">
        <v>371</v>
      </c>
      <c r="H339" s="169"/>
      <c r="I339" s="169"/>
      <c r="J339" s="169"/>
      <c r="K339" s="169"/>
      <c r="L339" s="169"/>
      <c r="M339" s="169"/>
      <c r="N339" s="169"/>
      <c r="O339" s="169"/>
      <c r="P339" s="170"/>
      <c r="Q339" s="176" t="s">
        <v>458</v>
      </c>
      <c r="R339" s="169"/>
      <c r="S339" s="169"/>
      <c r="T339" s="169"/>
      <c r="U339" s="169"/>
      <c r="V339" s="169"/>
      <c r="W339" s="169"/>
      <c r="X339" s="169"/>
      <c r="Y339" s="169"/>
      <c r="Z339" s="169"/>
      <c r="AA339" s="169"/>
      <c r="AB339" s="287" t="s">
        <v>459</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2">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2">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2">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2">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2">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2">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2">
      <c r="A346" s="994"/>
      <c r="B346" s="252"/>
      <c r="C346" s="251"/>
      <c r="D346" s="252"/>
      <c r="E346" s="251"/>
      <c r="F346" s="314"/>
      <c r="G346" s="272" t="s">
        <v>371</v>
      </c>
      <c r="H346" s="169"/>
      <c r="I346" s="169"/>
      <c r="J346" s="169"/>
      <c r="K346" s="169"/>
      <c r="L346" s="169"/>
      <c r="M346" s="169"/>
      <c r="N346" s="169"/>
      <c r="O346" s="169"/>
      <c r="P346" s="170"/>
      <c r="Q346" s="176" t="s">
        <v>458</v>
      </c>
      <c r="R346" s="169"/>
      <c r="S346" s="169"/>
      <c r="T346" s="169"/>
      <c r="U346" s="169"/>
      <c r="V346" s="169"/>
      <c r="W346" s="169"/>
      <c r="X346" s="169"/>
      <c r="Y346" s="169"/>
      <c r="Z346" s="169"/>
      <c r="AA346" s="169"/>
      <c r="AB346" s="287" t="s">
        <v>459</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2">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2">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2">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2">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2">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2">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2">
      <c r="A353" s="994"/>
      <c r="B353" s="252"/>
      <c r="C353" s="251"/>
      <c r="D353" s="252"/>
      <c r="E353" s="251"/>
      <c r="F353" s="314"/>
      <c r="G353" s="272" t="s">
        <v>371</v>
      </c>
      <c r="H353" s="169"/>
      <c r="I353" s="169"/>
      <c r="J353" s="169"/>
      <c r="K353" s="169"/>
      <c r="L353" s="169"/>
      <c r="M353" s="169"/>
      <c r="N353" s="169"/>
      <c r="O353" s="169"/>
      <c r="P353" s="170"/>
      <c r="Q353" s="176" t="s">
        <v>458</v>
      </c>
      <c r="R353" s="169"/>
      <c r="S353" s="169"/>
      <c r="T353" s="169"/>
      <c r="U353" s="169"/>
      <c r="V353" s="169"/>
      <c r="W353" s="169"/>
      <c r="X353" s="169"/>
      <c r="Y353" s="169"/>
      <c r="Z353" s="169"/>
      <c r="AA353" s="169"/>
      <c r="AB353" s="287" t="s">
        <v>459</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2">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2">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2">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2">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2">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2">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2">
      <c r="A360" s="994"/>
      <c r="B360" s="252"/>
      <c r="C360" s="251"/>
      <c r="D360" s="252"/>
      <c r="E360" s="251"/>
      <c r="F360" s="314"/>
      <c r="G360" s="272" t="s">
        <v>371</v>
      </c>
      <c r="H360" s="169"/>
      <c r="I360" s="169"/>
      <c r="J360" s="169"/>
      <c r="K360" s="169"/>
      <c r="L360" s="169"/>
      <c r="M360" s="169"/>
      <c r="N360" s="169"/>
      <c r="O360" s="169"/>
      <c r="P360" s="170"/>
      <c r="Q360" s="176" t="s">
        <v>458</v>
      </c>
      <c r="R360" s="169"/>
      <c r="S360" s="169"/>
      <c r="T360" s="169"/>
      <c r="U360" s="169"/>
      <c r="V360" s="169"/>
      <c r="W360" s="169"/>
      <c r="X360" s="169"/>
      <c r="Y360" s="169"/>
      <c r="Z360" s="169"/>
      <c r="AA360" s="169"/>
      <c r="AB360" s="287" t="s">
        <v>459</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2">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2">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2">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2">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2">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2">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2">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2">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5">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2">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2">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2">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534</v>
      </c>
      <c r="AF372" s="265"/>
      <c r="AG372" s="265"/>
      <c r="AH372" s="265"/>
      <c r="AI372" s="265" t="s">
        <v>531</v>
      </c>
      <c r="AJ372" s="265"/>
      <c r="AK372" s="265"/>
      <c r="AL372" s="265"/>
      <c r="AM372" s="265" t="s">
        <v>526</v>
      </c>
      <c r="AN372" s="265"/>
      <c r="AO372" s="265"/>
      <c r="AP372" s="267"/>
      <c r="AQ372" s="267" t="s">
        <v>354</v>
      </c>
      <c r="AR372" s="268"/>
      <c r="AS372" s="268"/>
      <c r="AT372" s="269"/>
      <c r="AU372" s="279" t="s">
        <v>370</v>
      </c>
      <c r="AV372" s="279"/>
      <c r="AW372" s="279"/>
      <c r="AX372" s="280"/>
    </row>
    <row r="373" spans="1:50" ht="18.75" hidden="1" customHeight="1" x14ac:dyDescent="0.2">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2">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2">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2">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534</v>
      </c>
      <c r="AF376" s="265"/>
      <c r="AG376" s="265"/>
      <c r="AH376" s="265"/>
      <c r="AI376" s="265" t="s">
        <v>531</v>
      </c>
      <c r="AJ376" s="265"/>
      <c r="AK376" s="265"/>
      <c r="AL376" s="265"/>
      <c r="AM376" s="265" t="s">
        <v>526</v>
      </c>
      <c r="AN376" s="265"/>
      <c r="AO376" s="265"/>
      <c r="AP376" s="267"/>
      <c r="AQ376" s="267" t="s">
        <v>354</v>
      </c>
      <c r="AR376" s="268"/>
      <c r="AS376" s="268"/>
      <c r="AT376" s="269"/>
      <c r="AU376" s="279" t="s">
        <v>370</v>
      </c>
      <c r="AV376" s="279"/>
      <c r="AW376" s="279"/>
      <c r="AX376" s="280"/>
    </row>
    <row r="377" spans="1:50" ht="18.75" hidden="1" customHeight="1" x14ac:dyDescent="0.2">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2">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2">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2">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534</v>
      </c>
      <c r="AF380" s="265"/>
      <c r="AG380" s="265"/>
      <c r="AH380" s="265"/>
      <c r="AI380" s="265" t="s">
        <v>531</v>
      </c>
      <c r="AJ380" s="265"/>
      <c r="AK380" s="265"/>
      <c r="AL380" s="265"/>
      <c r="AM380" s="265" t="s">
        <v>526</v>
      </c>
      <c r="AN380" s="265"/>
      <c r="AO380" s="265"/>
      <c r="AP380" s="267"/>
      <c r="AQ380" s="267" t="s">
        <v>354</v>
      </c>
      <c r="AR380" s="268"/>
      <c r="AS380" s="268"/>
      <c r="AT380" s="269"/>
      <c r="AU380" s="279" t="s">
        <v>370</v>
      </c>
      <c r="AV380" s="279"/>
      <c r="AW380" s="279"/>
      <c r="AX380" s="280"/>
    </row>
    <row r="381" spans="1:50" ht="18.75" hidden="1" customHeight="1" x14ac:dyDescent="0.2">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2">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2">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2">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534</v>
      </c>
      <c r="AF384" s="265"/>
      <c r="AG384" s="265"/>
      <c r="AH384" s="265"/>
      <c r="AI384" s="265" t="s">
        <v>531</v>
      </c>
      <c r="AJ384" s="265"/>
      <c r="AK384" s="265"/>
      <c r="AL384" s="265"/>
      <c r="AM384" s="265" t="s">
        <v>526</v>
      </c>
      <c r="AN384" s="265"/>
      <c r="AO384" s="265"/>
      <c r="AP384" s="267"/>
      <c r="AQ384" s="267" t="s">
        <v>354</v>
      </c>
      <c r="AR384" s="268"/>
      <c r="AS384" s="268"/>
      <c r="AT384" s="269"/>
      <c r="AU384" s="279" t="s">
        <v>370</v>
      </c>
      <c r="AV384" s="279"/>
      <c r="AW384" s="279"/>
      <c r="AX384" s="280"/>
    </row>
    <row r="385" spans="1:50" ht="18.75" hidden="1" customHeight="1" x14ac:dyDescent="0.2">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2">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2">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2">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534</v>
      </c>
      <c r="AF388" s="265"/>
      <c r="AG388" s="265"/>
      <c r="AH388" s="265"/>
      <c r="AI388" s="265" t="s">
        <v>531</v>
      </c>
      <c r="AJ388" s="265"/>
      <c r="AK388" s="265"/>
      <c r="AL388" s="265"/>
      <c r="AM388" s="265" t="s">
        <v>526</v>
      </c>
      <c r="AN388" s="265"/>
      <c r="AO388" s="265"/>
      <c r="AP388" s="267"/>
      <c r="AQ388" s="267" t="s">
        <v>354</v>
      </c>
      <c r="AR388" s="268"/>
      <c r="AS388" s="268"/>
      <c r="AT388" s="269"/>
      <c r="AU388" s="279" t="s">
        <v>370</v>
      </c>
      <c r="AV388" s="279"/>
      <c r="AW388" s="279"/>
      <c r="AX388" s="280"/>
    </row>
    <row r="389" spans="1:50" ht="18.75" hidden="1" customHeight="1" x14ac:dyDescent="0.2">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2">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2">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2">
      <c r="A392" s="994"/>
      <c r="B392" s="252"/>
      <c r="C392" s="251"/>
      <c r="D392" s="252"/>
      <c r="E392" s="251"/>
      <c r="F392" s="314"/>
      <c r="G392" s="272" t="s">
        <v>371</v>
      </c>
      <c r="H392" s="169"/>
      <c r="I392" s="169"/>
      <c r="J392" s="169"/>
      <c r="K392" s="169"/>
      <c r="L392" s="169"/>
      <c r="M392" s="169"/>
      <c r="N392" s="169"/>
      <c r="O392" s="169"/>
      <c r="P392" s="170"/>
      <c r="Q392" s="176" t="s">
        <v>458</v>
      </c>
      <c r="R392" s="169"/>
      <c r="S392" s="169"/>
      <c r="T392" s="169"/>
      <c r="U392" s="169"/>
      <c r="V392" s="169"/>
      <c r="W392" s="169"/>
      <c r="X392" s="169"/>
      <c r="Y392" s="169"/>
      <c r="Z392" s="169"/>
      <c r="AA392" s="169"/>
      <c r="AB392" s="287" t="s">
        <v>459</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2">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2">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2">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2">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2">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2">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2">
      <c r="A399" s="994"/>
      <c r="B399" s="252"/>
      <c r="C399" s="251"/>
      <c r="D399" s="252"/>
      <c r="E399" s="251"/>
      <c r="F399" s="314"/>
      <c r="G399" s="272" t="s">
        <v>371</v>
      </c>
      <c r="H399" s="169"/>
      <c r="I399" s="169"/>
      <c r="J399" s="169"/>
      <c r="K399" s="169"/>
      <c r="L399" s="169"/>
      <c r="M399" s="169"/>
      <c r="N399" s="169"/>
      <c r="O399" s="169"/>
      <c r="P399" s="170"/>
      <c r="Q399" s="176" t="s">
        <v>458</v>
      </c>
      <c r="R399" s="169"/>
      <c r="S399" s="169"/>
      <c r="T399" s="169"/>
      <c r="U399" s="169"/>
      <c r="V399" s="169"/>
      <c r="W399" s="169"/>
      <c r="X399" s="169"/>
      <c r="Y399" s="169"/>
      <c r="Z399" s="169"/>
      <c r="AA399" s="169"/>
      <c r="AB399" s="287" t="s">
        <v>459</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2">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2">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2">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2">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2">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2">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2">
      <c r="A406" s="994"/>
      <c r="B406" s="252"/>
      <c r="C406" s="251"/>
      <c r="D406" s="252"/>
      <c r="E406" s="251"/>
      <c r="F406" s="314"/>
      <c r="G406" s="272" t="s">
        <v>371</v>
      </c>
      <c r="H406" s="169"/>
      <c r="I406" s="169"/>
      <c r="J406" s="169"/>
      <c r="K406" s="169"/>
      <c r="L406" s="169"/>
      <c r="M406" s="169"/>
      <c r="N406" s="169"/>
      <c r="O406" s="169"/>
      <c r="P406" s="170"/>
      <c r="Q406" s="176" t="s">
        <v>458</v>
      </c>
      <c r="R406" s="169"/>
      <c r="S406" s="169"/>
      <c r="T406" s="169"/>
      <c r="U406" s="169"/>
      <c r="V406" s="169"/>
      <c r="W406" s="169"/>
      <c r="X406" s="169"/>
      <c r="Y406" s="169"/>
      <c r="Z406" s="169"/>
      <c r="AA406" s="169"/>
      <c r="AB406" s="287" t="s">
        <v>459</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2">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2">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2">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2">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2">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2">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2">
      <c r="A413" s="994"/>
      <c r="B413" s="252"/>
      <c r="C413" s="251"/>
      <c r="D413" s="252"/>
      <c r="E413" s="251"/>
      <c r="F413" s="314"/>
      <c r="G413" s="272" t="s">
        <v>371</v>
      </c>
      <c r="H413" s="169"/>
      <c r="I413" s="169"/>
      <c r="J413" s="169"/>
      <c r="K413" s="169"/>
      <c r="L413" s="169"/>
      <c r="M413" s="169"/>
      <c r="N413" s="169"/>
      <c r="O413" s="169"/>
      <c r="P413" s="170"/>
      <c r="Q413" s="176" t="s">
        <v>458</v>
      </c>
      <c r="R413" s="169"/>
      <c r="S413" s="169"/>
      <c r="T413" s="169"/>
      <c r="U413" s="169"/>
      <c r="V413" s="169"/>
      <c r="W413" s="169"/>
      <c r="X413" s="169"/>
      <c r="Y413" s="169"/>
      <c r="Z413" s="169"/>
      <c r="AA413" s="169"/>
      <c r="AB413" s="287" t="s">
        <v>459</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2">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2">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2">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2">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2">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2">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2">
      <c r="A420" s="994"/>
      <c r="B420" s="252"/>
      <c r="C420" s="251"/>
      <c r="D420" s="252"/>
      <c r="E420" s="251"/>
      <c r="F420" s="314"/>
      <c r="G420" s="272" t="s">
        <v>371</v>
      </c>
      <c r="H420" s="169"/>
      <c r="I420" s="169"/>
      <c r="J420" s="169"/>
      <c r="K420" s="169"/>
      <c r="L420" s="169"/>
      <c r="M420" s="169"/>
      <c r="N420" s="169"/>
      <c r="O420" s="169"/>
      <c r="P420" s="170"/>
      <c r="Q420" s="176" t="s">
        <v>458</v>
      </c>
      <c r="R420" s="169"/>
      <c r="S420" s="169"/>
      <c r="T420" s="169"/>
      <c r="U420" s="169"/>
      <c r="V420" s="169"/>
      <c r="W420" s="169"/>
      <c r="X420" s="169"/>
      <c r="Y420" s="169"/>
      <c r="Z420" s="169"/>
      <c r="AA420" s="169"/>
      <c r="AB420" s="287" t="s">
        <v>459</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2">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2">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2">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2">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2">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2">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2">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2">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2">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2">
      <c r="A430" s="994"/>
      <c r="B430" s="252"/>
      <c r="C430" s="249" t="s">
        <v>560</v>
      </c>
      <c r="D430" s="250"/>
      <c r="E430" s="238" t="s">
        <v>544</v>
      </c>
      <c r="F430" s="448"/>
      <c r="G430" s="240" t="s">
        <v>374</v>
      </c>
      <c r="H430" s="158"/>
      <c r="I430" s="158"/>
      <c r="J430" s="241" t="s">
        <v>573</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2">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527</v>
      </c>
      <c r="AJ431" s="181"/>
      <c r="AK431" s="181"/>
      <c r="AL431" s="176"/>
      <c r="AM431" s="181" t="s">
        <v>522</v>
      </c>
      <c r="AN431" s="181"/>
      <c r="AO431" s="181"/>
      <c r="AP431" s="176"/>
      <c r="AQ431" s="176" t="s">
        <v>354</v>
      </c>
      <c r="AR431" s="169"/>
      <c r="AS431" s="169"/>
      <c r="AT431" s="170"/>
      <c r="AU431" s="134" t="s">
        <v>253</v>
      </c>
      <c r="AV431" s="134"/>
      <c r="AW431" s="134"/>
      <c r="AX431" s="135"/>
    </row>
    <row r="432" spans="1:50" ht="18.75" customHeight="1" x14ac:dyDescent="0.2">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582</v>
      </c>
      <c r="AF432" s="136"/>
      <c r="AG432" s="137" t="s">
        <v>355</v>
      </c>
      <c r="AH432" s="172"/>
      <c r="AI432" s="182"/>
      <c r="AJ432" s="182"/>
      <c r="AK432" s="182"/>
      <c r="AL432" s="177"/>
      <c r="AM432" s="182"/>
      <c r="AN432" s="182"/>
      <c r="AO432" s="182"/>
      <c r="AP432" s="177"/>
      <c r="AQ432" s="217" t="s">
        <v>580</v>
      </c>
      <c r="AR432" s="136"/>
      <c r="AS432" s="137" t="s">
        <v>355</v>
      </c>
      <c r="AT432" s="172"/>
      <c r="AU432" s="136" t="s">
        <v>580</v>
      </c>
      <c r="AV432" s="136"/>
      <c r="AW432" s="137" t="s">
        <v>300</v>
      </c>
      <c r="AX432" s="138"/>
    </row>
    <row r="433" spans="1:50" ht="23.25" customHeight="1" x14ac:dyDescent="0.2">
      <c r="A433" s="994"/>
      <c r="B433" s="252"/>
      <c r="C433" s="251"/>
      <c r="D433" s="252"/>
      <c r="E433" s="166"/>
      <c r="F433" s="167"/>
      <c r="G433" s="230" t="s">
        <v>660</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605</v>
      </c>
      <c r="AC433" s="133"/>
      <c r="AD433" s="133"/>
      <c r="AE433" s="111" t="s">
        <v>580</v>
      </c>
      <c r="AF433" s="112"/>
      <c r="AG433" s="112"/>
      <c r="AH433" s="112"/>
      <c r="AI433" s="111" t="s">
        <v>582</v>
      </c>
      <c r="AJ433" s="112"/>
      <c r="AK433" s="112"/>
      <c r="AL433" s="112"/>
      <c r="AM433" s="111" t="s">
        <v>580</v>
      </c>
      <c r="AN433" s="112"/>
      <c r="AO433" s="112"/>
      <c r="AP433" s="113"/>
      <c r="AQ433" s="111" t="s">
        <v>582</v>
      </c>
      <c r="AR433" s="112"/>
      <c r="AS433" s="112"/>
      <c r="AT433" s="113"/>
      <c r="AU433" s="112" t="s">
        <v>580</v>
      </c>
      <c r="AV433" s="112"/>
      <c r="AW433" s="112"/>
      <c r="AX433" s="222"/>
    </row>
    <row r="434" spans="1:50" ht="23.25" customHeight="1" x14ac:dyDescent="0.2">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580</v>
      </c>
      <c r="AC434" s="221"/>
      <c r="AD434" s="221"/>
      <c r="AE434" s="111" t="s">
        <v>580</v>
      </c>
      <c r="AF434" s="112"/>
      <c r="AG434" s="112"/>
      <c r="AH434" s="113"/>
      <c r="AI434" s="111" t="s">
        <v>580</v>
      </c>
      <c r="AJ434" s="112"/>
      <c r="AK434" s="112"/>
      <c r="AL434" s="112"/>
      <c r="AM434" s="111" t="s">
        <v>580</v>
      </c>
      <c r="AN434" s="112"/>
      <c r="AO434" s="112"/>
      <c r="AP434" s="113"/>
      <c r="AQ434" s="111" t="s">
        <v>582</v>
      </c>
      <c r="AR434" s="112"/>
      <c r="AS434" s="112"/>
      <c r="AT434" s="113"/>
      <c r="AU434" s="112" t="s">
        <v>582</v>
      </c>
      <c r="AV434" s="112"/>
      <c r="AW434" s="112"/>
      <c r="AX434" s="222"/>
    </row>
    <row r="435" spans="1:50" ht="23.25" customHeight="1" x14ac:dyDescent="0.2">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580</v>
      </c>
      <c r="AF435" s="112"/>
      <c r="AG435" s="112"/>
      <c r="AH435" s="113"/>
      <c r="AI435" s="111" t="s">
        <v>580</v>
      </c>
      <c r="AJ435" s="112"/>
      <c r="AK435" s="112"/>
      <c r="AL435" s="112"/>
      <c r="AM435" s="111" t="s">
        <v>580</v>
      </c>
      <c r="AN435" s="112"/>
      <c r="AO435" s="112"/>
      <c r="AP435" s="113"/>
      <c r="AQ435" s="111" t="s">
        <v>580</v>
      </c>
      <c r="AR435" s="112"/>
      <c r="AS435" s="112"/>
      <c r="AT435" s="113"/>
      <c r="AU435" s="112" t="s">
        <v>582</v>
      </c>
      <c r="AV435" s="112"/>
      <c r="AW435" s="112"/>
      <c r="AX435" s="222"/>
    </row>
    <row r="436" spans="1:50" ht="18.75" hidden="1" customHeight="1" x14ac:dyDescent="0.2">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526</v>
      </c>
      <c r="AJ436" s="181"/>
      <c r="AK436" s="181"/>
      <c r="AL436" s="176"/>
      <c r="AM436" s="181" t="s">
        <v>522</v>
      </c>
      <c r="AN436" s="181"/>
      <c r="AO436" s="181"/>
      <c r="AP436" s="176"/>
      <c r="AQ436" s="176" t="s">
        <v>354</v>
      </c>
      <c r="AR436" s="169"/>
      <c r="AS436" s="169"/>
      <c r="AT436" s="170"/>
      <c r="AU436" s="134" t="s">
        <v>253</v>
      </c>
      <c r="AV436" s="134"/>
      <c r="AW436" s="134"/>
      <c r="AX436" s="135"/>
    </row>
    <row r="437" spans="1:50" ht="18.75" hidden="1" customHeight="1" x14ac:dyDescent="0.2">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2">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2">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2">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2">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526</v>
      </c>
      <c r="AJ441" s="181"/>
      <c r="AK441" s="181"/>
      <c r="AL441" s="176"/>
      <c r="AM441" s="181" t="s">
        <v>518</v>
      </c>
      <c r="AN441" s="181"/>
      <c r="AO441" s="181"/>
      <c r="AP441" s="176"/>
      <c r="AQ441" s="176" t="s">
        <v>354</v>
      </c>
      <c r="AR441" s="169"/>
      <c r="AS441" s="169"/>
      <c r="AT441" s="170"/>
      <c r="AU441" s="134" t="s">
        <v>253</v>
      </c>
      <c r="AV441" s="134"/>
      <c r="AW441" s="134"/>
      <c r="AX441" s="135"/>
    </row>
    <row r="442" spans="1:50" ht="18.75" hidden="1" customHeight="1" x14ac:dyDescent="0.2">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2">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2">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2">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2">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526</v>
      </c>
      <c r="AJ446" s="181"/>
      <c r="AK446" s="181"/>
      <c r="AL446" s="176"/>
      <c r="AM446" s="181" t="s">
        <v>523</v>
      </c>
      <c r="AN446" s="181"/>
      <c r="AO446" s="181"/>
      <c r="AP446" s="176"/>
      <c r="AQ446" s="176" t="s">
        <v>354</v>
      </c>
      <c r="AR446" s="169"/>
      <c r="AS446" s="169"/>
      <c r="AT446" s="170"/>
      <c r="AU446" s="134" t="s">
        <v>253</v>
      </c>
      <c r="AV446" s="134"/>
      <c r="AW446" s="134"/>
      <c r="AX446" s="135"/>
    </row>
    <row r="447" spans="1:50" ht="18.75" hidden="1" customHeight="1" x14ac:dyDescent="0.2">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2">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2">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2">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2">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526</v>
      </c>
      <c r="AJ451" s="181"/>
      <c r="AK451" s="181"/>
      <c r="AL451" s="176"/>
      <c r="AM451" s="181" t="s">
        <v>522</v>
      </c>
      <c r="AN451" s="181"/>
      <c r="AO451" s="181"/>
      <c r="AP451" s="176"/>
      <c r="AQ451" s="176" t="s">
        <v>354</v>
      </c>
      <c r="AR451" s="169"/>
      <c r="AS451" s="169"/>
      <c r="AT451" s="170"/>
      <c r="AU451" s="134" t="s">
        <v>253</v>
      </c>
      <c r="AV451" s="134"/>
      <c r="AW451" s="134"/>
      <c r="AX451" s="135"/>
    </row>
    <row r="452" spans="1:50" ht="18.75" hidden="1" customHeight="1" x14ac:dyDescent="0.2">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2">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2">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2">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2">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526</v>
      </c>
      <c r="AJ456" s="181"/>
      <c r="AK456" s="181"/>
      <c r="AL456" s="176"/>
      <c r="AM456" s="181" t="s">
        <v>522</v>
      </c>
      <c r="AN456" s="181"/>
      <c r="AO456" s="181"/>
      <c r="AP456" s="176"/>
      <c r="AQ456" s="176" t="s">
        <v>354</v>
      </c>
      <c r="AR456" s="169"/>
      <c r="AS456" s="169"/>
      <c r="AT456" s="170"/>
      <c r="AU456" s="134" t="s">
        <v>253</v>
      </c>
      <c r="AV456" s="134"/>
      <c r="AW456" s="134"/>
      <c r="AX456" s="135"/>
    </row>
    <row r="457" spans="1:50" ht="18.75" customHeight="1" x14ac:dyDescent="0.2">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580</v>
      </c>
      <c r="AF457" s="136"/>
      <c r="AG457" s="137" t="s">
        <v>355</v>
      </c>
      <c r="AH457" s="172"/>
      <c r="AI457" s="182"/>
      <c r="AJ457" s="182"/>
      <c r="AK457" s="182"/>
      <c r="AL457" s="177"/>
      <c r="AM457" s="182"/>
      <c r="AN457" s="182"/>
      <c r="AO457" s="182"/>
      <c r="AP457" s="177"/>
      <c r="AQ457" s="217" t="s">
        <v>580</v>
      </c>
      <c r="AR457" s="136"/>
      <c r="AS457" s="137" t="s">
        <v>355</v>
      </c>
      <c r="AT457" s="172"/>
      <c r="AU457" s="136" t="s">
        <v>581</v>
      </c>
      <c r="AV457" s="136"/>
      <c r="AW457" s="137" t="s">
        <v>300</v>
      </c>
      <c r="AX457" s="138"/>
    </row>
    <row r="458" spans="1:50" ht="23.25" customHeight="1" x14ac:dyDescent="0.2">
      <c r="A458" s="994"/>
      <c r="B458" s="252"/>
      <c r="C458" s="251"/>
      <c r="D458" s="252"/>
      <c r="E458" s="166"/>
      <c r="F458" s="167"/>
      <c r="G458" s="230" t="s">
        <v>661</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580</v>
      </c>
      <c r="AC458" s="133"/>
      <c r="AD458" s="133"/>
      <c r="AE458" s="111" t="s">
        <v>580</v>
      </c>
      <c r="AF458" s="112"/>
      <c r="AG458" s="112"/>
      <c r="AH458" s="112"/>
      <c r="AI458" s="111" t="s">
        <v>580</v>
      </c>
      <c r="AJ458" s="112"/>
      <c r="AK458" s="112"/>
      <c r="AL458" s="112"/>
      <c r="AM458" s="111" t="s">
        <v>582</v>
      </c>
      <c r="AN458" s="112"/>
      <c r="AO458" s="112"/>
      <c r="AP458" s="113"/>
      <c r="AQ458" s="111" t="s">
        <v>582</v>
      </c>
      <c r="AR458" s="112"/>
      <c r="AS458" s="112"/>
      <c r="AT458" s="113"/>
      <c r="AU458" s="112" t="s">
        <v>580</v>
      </c>
      <c r="AV458" s="112"/>
      <c r="AW458" s="112"/>
      <c r="AX458" s="222"/>
    </row>
    <row r="459" spans="1:50" ht="23.25" customHeight="1" x14ac:dyDescent="0.2">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580</v>
      </c>
      <c r="AC459" s="221"/>
      <c r="AD459" s="221"/>
      <c r="AE459" s="111" t="s">
        <v>582</v>
      </c>
      <c r="AF459" s="112"/>
      <c r="AG459" s="112"/>
      <c r="AH459" s="113"/>
      <c r="AI459" s="111" t="s">
        <v>586</v>
      </c>
      <c r="AJ459" s="112"/>
      <c r="AK459" s="112"/>
      <c r="AL459" s="112"/>
      <c r="AM459" s="111" t="s">
        <v>582</v>
      </c>
      <c r="AN459" s="112"/>
      <c r="AO459" s="112"/>
      <c r="AP459" s="113"/>
      <c r="AQ459" s="111" t="s">
        <v>602</v>
      </c>
      <c r="AR459" s="112"/>
      <c r="AS459" s="112"/>
      <c r="AT459" s="113"/>
      <c r="AU459" s="112" t="s">
        <v>580</v>
      </c>
      <c r="AV459" s="112"/>
      <c r="AW459" s="112"/>
      <c r="AX459" s="222"/>
    </row>
    <row r="460" spans="1:50" ht="23.25" customHeight="1" x14ac:dyDescent="0.2">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580</v>
      </c>
      <c r="AF460" s="112"/>
      <c r="AG460" s="112"/>
      <c r="AH460" s="113"/>
      <c r="AI460" s="111" t="s">
        <v>586</v>
      </c>
      <c r="AJ460" s="112"/>
      <c r="AK460" s="112"/>
      <c r="AL460" s="112"/>
      <c r="AM460" s="111" t="s">
        <v>580</v>
      </c>
      <c r="AN460" s="112"/>
      <c r="AO460" s="112"/>
      <c r="AP460" s="113"/>
      <c r="AQ460" s="111" t="s">
        <v>582</v>
      </c>
      <c r="AR460" s="112"/>
      <c r="AS460" s="112"/>
      <c r="AT460" s="113"/>
      <c r="AU460" s="112" t="s">
        <v>582</v>
      </c>
      <c r="AV460" s="112"/>
      <c r="AW460" s="112"/>
      <c r="AX460" s="222"/>
    </row>
    <row r="461" spans="1:50" ht="18.75" hidden="1" customHeight="1" x14ac:dyDescent="0.2">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526</v>
      </c>
      <c r="AJ461" s="181"/>
      <c r="AK461" s="181"/>
      <c r="AL461" s="176"/>
      <c r="AM461" s="181" t="s">
        <v>524</v>
      </c>
      <c r="AN461" s="181"/>
      <c r="AO461" s="181"/>
      <c r="AP461" s="176"/>
      <c r="AQ461" s="176" t="s">
        <v>354</v>
      </c>
      <c r="AR461" s="169"/>
      <c r="AS461" s="169"/>
      <c r="AT461" s="170"/>
      <c r="AU461" s="134" t="s">
        <v>253</v>
      </c>
      <c r="AV461" s="134"/>
      <c r="AW461" s="134"/>
      <c r="AX461" s="135"/>
    </row>
    <row r="462" spans="1:50" ht="18.75" hidden="1" customHeight="1" x14ac:dyDescent="0.2">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2">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2">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2">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2">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526</v>
      </c>
      <c r="AJ466" s="181"/>
      <c r="AK466" s="181"/>
      <c r="AL466" s="176"/>
      <c r="AM466" s="181" t="s">
        <v>522</v>
      </c>
      <c r="AN466" s="181"/>
      <c r="AO466" s="181"/>
      <c r="AP466" s="176"/>
      <c r="AQ466" s="176" t="s">
        <v>354</v>
      </c>
      <c r="AR466" s="169"/>
      <c r="AS466" s="169"/>
      <c r="AT466" s="170"/>
      <c r="AU466" s="134" t="s">
        <v>253</v>
      </c>
      <c r="AV466" s="134"/>
      <c r="AW466" s="134"/>
      <c r="AX466" s="135"/>
    </row>
    <row r="467" spans="1:50" ht="18.75" hidden="1" customHeight="1" x14ac:dyDescent="0.2">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2">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2">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2">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2">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526</v>
      </c>
      <c r="AJ471" s="181"/>
      <c r="AK471" s="181"/>
      <c r="AL471" s="176"/>
      <c r="AM471" s="181" t="s">
        <v>518</v>
      </c>
      <c r="AN471" s="181"/>
      <c r="AO471" s="181"/>
      <c r="AP471" s="176"/>
      <c r="AQ471" s="176" t="s">
        <v>354</v>
      </c>
      <c r="AR471" s="169"/>
      <c r="AS471" s="169"/>
      <c r="AT471" s="170"/>
      <c r="AU471" s="134" t="s">
        <v>253</v>
      </c>
      <c r="AV471" s="134"/>
      <c r="AW471" s="134"/>
      <c r="AX471" s="135"/>
    </row>
    <row r="472" spans="1:50" ht="18.75" hidden="1" customHeight="1" x14ac:dyDescent="0.2">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2">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2">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2">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2">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526</v>
      </c>
      <c r="AJ476" s="181"/>
      <c r="AK476" s="181"/>
      <c r="AL476" s="176"/>
      <c r="AM476" s="181" t="s">
        <v>522</v>
      </c>
      <c r="AN476" s="181"/>
      <c r="AO476" s="181"/>
      <c r="AP476" s="176"/>
      <c r="AQ476" s="176" t="s">
        <v>354</v>
      </c>
      <c r="AR476" s="169"/>
      <c r="AS476" s="169"/>
      <c r="AT476" s="170"/>
      <c r="AU476" s="134" t="s">
        <v>253</v>
      </c>
      <c r="AV476" s="134"/>
      <c r="AW476" s="134"/>
      <c r="AX476" s="135"/>
    </row>
    <row r="477" spans="1:50" ht="18.75" hidden="1" customHeight="1" x14ac:dyDescent="0.2">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2">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2">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2">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9" customHeight="1" x14ac:dyDescent="0.2">
      <c r="A481" s="994"/>
      <c r="B481" s="252"/>
      <c r="C481" s="251"/>
      <c r="D481" s="252"/>
      <c r="E481" s="157" t="s">
        <v>566</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2">
      <c r="A482" s="994"/>
      <c r="B482" s="252"/>
      <c r="C482" s="251"/>
      <c r="D482" s="252"/>
      <c r="E482" s="160" t="s">
        <v>580</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17.149999999999999" customHeight="1" thickBot="1" x14ac:dyDescent="0.25">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2">
      <c r="A484" s="994"/>
      <c r="B484" s="252"/>
      <c r="C484" s="251"/>
      <c r="D484" s="252"/>
      <c r="E484" s="238" t="s">
        <v>561</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2">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527</v>
      </c>
      <c r="AJ485" s="181"/>
      <c r="AK485" s="181"/>
      <c r="AL485" s="176"/>
      <c r="AM485" s="181" t="s">
        <v>524</v>
      </c>
      <c r="AN485" s="181"/>
      <c r="AO485" s="181"/>
      <c r="AP485" s="176"/>
      <c r="AQ485" s="176" t="s">
        <v>354</v>
      </c>
      <c r="AR485" s="169"/>
      <c r="AS485" s="169"/>
      <c r="AT485" s="170"/>
      <c r="AU485" s="134" t="s">
        <v>253</v>
      </c>
      <c r="AV485" s="134"/>
      <c r="AW485" s="134"/>
      <c r="AX485" s="135"/>
    </row>
    <row r="486" spans="1:50" ht="18.75" hidden="1" customHeight="1" x14ac:dyDescent="0.2">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2">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2">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2">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2">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526</v>
      </c>
      <c r="AJ490" s="181"/>
      <c r="AK490" s="181"/>
      <c r="AL490" s="176"/>
      <c r="AM490" s="181" t="s">
        <v>524</v>
      </c>
      <c r="AN490" s="181"/>
      <c r="AO490" s="181"/>
      <c r="AP490" s="176"/>
      <c r="AQ490" s="176" t="s">
        <v>354</v>
      </c>
      <c r="AR490" s="169"/>
      <c r="AS490" s="169"/>
      <c r="AT490" s="170"/>
      <c r="AU490" s="134" t="s">
        <v>253</v>
      </c>
      <c r="AV490" s="134"/>
      <c r="AW490" s="134"/>
      <c r="AX490" s="135"/>
    </row>
    <row r="491" spans="1:50" ht="18.75" hidden="1" customHeight="1" x14ac:dyDescent="0.2">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2">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2">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2">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2">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526</v>
      </c>
      <c r="AJ495" s="181"/>
      <c r="AK495" s="181"/>
      <c r="AL495" s="176"/>
      <c r="AM495" s="181" t="s">
        <v>522</v>
      </c>
      <c r="AN495" s="181"/>
      <c r="AO495" s="181"/>
      <c r="AP495" s="176"/>
      <c r="AQ495" s="176" t="s">
        <v>354</v>
      </c>
      <c r="AR495" s="169"/>
      <c r="AS495" s="169"/>
      <c r="AT495" s="170"/>
      <c r="AU495" s="134" t="s">
        <v>253</v>
      </c>
      <c r="AV495" s="134"/>
      <c r="AW495" s="134"/>
      <c r="AX495" s="135"/>
    </row>
    <row r="496" spans="1:50" ht="18.75" hidden="1" customHeight="1" x14ac:dyDescent="0.2">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2">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2">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2">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2">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526</v>
      </c>
      <c r="AJ500" s="181"/>
      <c r="AK500" s="181"/>
      <c r="AL500" s="176"/>
      <c r="AM500" s="181" t="s">
        <v>523</v>
      </c>
      <c r="AN500" s="181"/>
      <c r="AO500" s="181"/>
      <c r="AP500" s="176"/>
      <c r="AQ500" s="176" t="s">
        <v>354</v>
      </c>
      <c r="AR500" s="169"/>
      <c r="AS500" s="169"/>
      <c r="AT500" s="170"/>
      <c r="AU500" s="134" t="s">
        <v>253</v>
      </c>
      <c r="AV500" s="134"/>
      <c r="AW500" s="134"/>
      <c r="AX500" s="135"/>
    </row>
    <row r="501" spans="1:50" ht="18.75" hidden="1" customHeight="1" x14ac:dyDescent="0.2">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2">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2">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2">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2">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526</v>
      </c>
      <c r="AJ505" s="181"/>
      <c r="AK505" s="181"/>
      <c r="AL505" s="176"/>
      <c r="AM505" s="181" t="s">
        <v>524</v>
      </c>
      <c r="AN505" s="181"/>
      <c r="AO505" s="181"/>
      <c r="AP505" s="176"/>
      <c r="AQ505" s="176" t="s">
        <v>354</v>
      </c>
      <c r="AR505" s="169"/>
      <c r="AS505" s="169"/>
      <c r="AT505" s="170"/>
      <c r="AU505" s="134" t="s">
        <v>253</v>
      </c>
      <c r="AV505" s="134"/>
      <c r="AW505" s="134"/>
      <c r="AX505" s="135"/>
    </row>
    <row r="506" spans="1:50" ht="18.75" hidden="1" customHeight="1" x14ac:dyDescent="0.2">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2">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2">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2">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2">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526</v>
      </c>
      <c r="AJ510" s="181"/>
      <c r="AK510" s="181"/>
      <c r="AL510" s="176"/>
      <c r="AM510" s="181" t="s">
        <v>522</v>
      </c>
      <c r="AN510" s="181"/>
      <c r="AO510" s="181"/>
      <c r="AP510" s="176"/>
      <c r="AQ510" s="176" t="s">
        <v>354</v>
      </c>
      <c r="AR510" s="169"/>
      <c r="AS510" s="169"/>
      <c r="AT510" s="170"/>
      <c r="AU510" s="134" t="s">
        <v>253</v>
      </c>
      <c r="AV510" s="134"/>
      <c r="AW510" s="134"/>
      <c r="AX510" s="135"/>
    </row>
    <row r="511" spans="1:50" ht="18.75" hidden="1" customHeight="1" x14ac:dyDescent="0.2">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2">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2">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2">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2">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527</v>
      </c>
      <c r="AJ515" s="181"/>
      <c r="AK515" s="181"/>
      <c r="AL515" s="176"/>
      <c r="AM515" s="181" t="s">
        <v>522</v>
      </c>
      <c r="AN515" s="181"/>
      <c r="AO515" s="181"/>
      <c r="AP515" s="176"/>
      <c r="AQ515" s="176" t="s">
        <v>354</v>
      </c>
      <c r="AR515" s="169"/>
      <c r="AS515" s="169"/>
      <c r="AT515" s="170"/>
      <c r="AU515" s="134" t="s">
        <v>253</v>
      </c>
      <c r="AV515" s="134"/>
      <c r="AW515" s="134"/>
      <c r="AX515" s="135"/>
    </row>
    <row r="516" spans="1:50" ht="18.75" hidden="1" customHeight="1" x14ac:dyDescent="0.2">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2">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2">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2">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2">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527</v>
      </c>
      <c r="AJ520" s="181"/>
      <c r="AK520" s="181"/>
      <c r="AL520" s="176"/>
      <c r="AM520" s="181" t="s">
        <v>522</v>
      </c>
      <c r="AN520" s="181"/>
      <c r="AO520" s="181"/>
      <c r="AP520" s="176"/>
      <c r="AQ520" s="176" t="s">
        <v>354</v>
      </c>
      <c r="AR520" s="169"/>
      <c r="AS520" s="169"/>
      <c r="AT520" s="170"/>
      <c r="AU520" s="134" t="s">
        <v>253</v>
      </c>
      <c r="AV520" s="134"/>
      <c r="AW520" s="134"/>
      <c r="AX520" s="135"/>
    </row>
    <row r="521" spans="1:50" ht="18.75" hidden="1" customHeight="1" x14ac:dyDescent="0.2">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2">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2">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2">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2">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526</v>
      </c>
      <c r="AJ525" s="181"/>
      <c r="AK525" s="181"/>
      <c r="AL525" s="176"/>
      <c r="AM525" s="181" t="s">
        <v>518</v>
      </c>
      <c r="AN525" s="181"/>
      <c r="AO525" s="181"/>
      <c r="AP525" s="176"/>
      <c r="AQ525" s="176" t="s">
        <v>354</v>
      </c>
      <c r="AR525" s="169"/>
      <c r="AS525" s="169"/>
      <c r="AT525" s="170"/>
      <c r="AU525" s="134" t="s">
        <v>253</v>
      </c>
      <c r="AV525" s="134"/>
      <c r="AW525" s="134"/>
      <c r="AX525" s="135"/>
    </row>
    <row r="526" spans="1:50" ht="18.75" hidden="1" customHeight="1" x14ac:dyDescent="0.2">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2">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2">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2">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2">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526</v>
      </c>
      <c r="AJ530" s="181"/>
      <c r="AK530" s="181"/>
      <c r="AL530" s="176"/>
      <c r="AM530" s="181" t="s">
        <v>522</v>
      </c>
      <c r="AN530" s="181"/>
      <c r="AO530" s="181"/>
      <c r="AP530" s="176"/>
      <c r="AQ530" s="176" t="s">
        <v>354</v>
      </c>
      <c r="AR530" s="169"/>
      <c r="AS530" s="169"/>
      <c r="AT530" s="170"/>
      <c r="AU530" s="134" t="s">
        <v>253</v>
      </c>
      <c r="AV530" s="134"/>
      <c r="AW530" s="134"/>
      <c r="AX530" s="135"/>
    </row>
    <row r="531" spans="1:50" ht="18.75" hidden="1" customHeight="1" x14ac:dyDescent="0.2">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2">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2">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2">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9" hidden="1" customHeight="1" x14ac:dyDescent="0.2">
      <c r="A535" s="994"/>
      <c r="B535" s="252"/>
      <c r="C535" s="251"/>
      <c r="D535" s="252"/>
      <c r="E535" s="157" t="s">
        <v>567</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2">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2">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2">
      <c r="A538" s="994"/>
      <c r="B538" s="252"/>
      <c r="C538" s="251"/>
      <c r="D538" s="252"/>
      <c r="E538" s="238" t="s">
        <v>562</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2">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527</v>
      </c>
      <c r="AJ539" s="181"/>
      <c r="AK539" s="181"/>
      <c r="AL539" s="176"/>
      <c r="AM539" s="181" t="s">
        <v>522</v>
      </c>
      <c r="AN539" s="181"/>
      <c r="AO539" s="181"/>
      <c r="AP539" s="176"/>
      <c r="AQ539" s="176" t="s">
        <v>354</v>
      </c>
      <c r="AR539" s="169"/>
      <c r="AS539" s="169"/>
      <c r="AT539" s="170"/>
      <c r="AU539" s="134" t="s">
        <v>253</v>
      </c>
      <c r="AV539" s="134"/>
      <c r="AW539" s="134"/>
      <c r="AX539" s="135"/>
    </row>
    <row r="540" spans="1:50" ht="18.75" hidden="1" customHeight="1" x14ac:dyDescent="0.2">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2">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2">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2">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2">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526</v>
      </c>
      <c r="AJ544" s="181"/>
      <c r="AK544" s="181"/>
      <c r="AL544" s="176"/>
      <c r="AM544" s="181" t="s">
        <v>524</v>
      </c>
      <c r="AN544" s="181"/>
      <c r="AO544" s="181"/>
      <c r="AP544" s="176"/>
      <c r="AQ544" s="176" t="s">
        <v>354</v>
      </c>
      <c r="AR544" s="169"/>
      <c r="AS544" s="169"/>
      <c r="AT544" s="170"/>
      <c r="AU544" s="134" t="s">
        <v>253</v>
      </c>
      <c r="AV544" s="134"/>
      <c r="AW544" s="134"/>
      <c r="AX544" s="135"/>
    </row>
    <row r="545" spans="1:50" ht="18.75" hidden="1" customHeight="1" x14ac:dyDescent="0.2">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2">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2">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2">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2">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526</v>
      </c>
      <c r="AJ549" s="181"/>
      <c r="AK549" s="181"/>
      <c r="AL549" s="176"/>
      <c r="AM549" s="181" t="s">
        <v>518</v>
      </c>
      <c r="AN549" s="181"/>
      <c r="AO549" s="181"/>
      <c r="AP549" s="176"/>
      <c r="AQ549" s="176" t="s">
        <v>354</v>
      </c>
      <c r="AR549" s="169"/>
      <c r="AS549" s="169"/>
      <c r="AT549" s="170"/>
      <c r="AU549" s="134" t="s">
        <v>253</v>
      </c>
      <c r="AV549" s="134"/>
      <c r="AW549" s="134"/>
      <c r="AX549" s="135"/>
    </row>
    <row r="550" spans="1:50" ht="18.75" hidden="1" customHeight="1" x14ac:dyDescent="0.2">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2">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2">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2">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2">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526</v>
      </c>
      <c r="AJ554" s="181"/>
      <c r="AK554" s="181"/>
      <c r="AL554" s="176"/>
      <c r="AM554" s="181" t="s">
        <v>518</v>
      </c>
      <c r="AN554" s="181"/>
      <c r="AO554" s="181"/>
      <c r="AP554" s="176"/>
      <c r="AQ554" s="176" t="s">
        <v>354</v>
      </c>
      <c r="AR554" s="169"/>
      <c r="AS554" s="169"/>
      <c r="AT554" s="170"/>
      <c r="AU554" s="134" t="s">
        <v>253</v>
      </c>
      <c r="AV554" s="134"/>
      <c r="AW554" s="134"/>
      <c r="AX554" s="135"/>
    </row>
    <row r="555" spans="1:50" ht="18.75" hidden="1" customHeight="1" x14ac:dyDescent="0.2">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2">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2">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2">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2">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526</v>
      </c>
      <c r="AJ559" s="181"/>
      <c r="AK559" s="181"/>
      <c r="AL559" s="176"/>
      <c r="AM559" s="181" t="s">
        <v>522</v>
      </c>
      <c r="AN559" s="181"/>
      <c r="AO559" s="181"/>
      <c r="AP559" s="176"/>
      <c r="AQ559" s="176" t="s">
        <v>354</v>
      </c>
      <c r="AR559" s="169"/>
      <c r="AS559" s="169"/>
      <c r="AT559" s="170"/>
      <c r="AU559" s="134" t="s">
        <v>253</v>
      </c>
      <c r="AV559" s="134"/>
      <c r="AW559" s="134"/>
      <c r="AX559" s="135"/>
    </row>
    <row r="560" spans="1:50" ht="18.75" hidden="1" customHeight="1" x14ac:dyDescent="0.2">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2">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2">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2">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2">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526</v>
      </c>
      <c r="AJ564" s="181"/>
      <c r="AK564" s="181"/>
      <c r="AL564" s="176"/>
      <c r="AM564" s="181" t="s">
        <v>518</v>
      </c>
      <c r="AN564" s="181"/>
      <c r="AO564" s="181"/>
      <c r="AP564" s="176"/>
      <c r="AQ564" s="176" t="s">
        <v>354</v>
      </c>
      <c r="AR564" s="169"/>
      <c r="AS564" s="169"/>
      <c r="AT564" s="170"/>
      <c r="AU564" s="134" t="s">
        <v>253</v>
      </c>
      <c r="AV564" s="134"/>
      <c r="AW564" s="134"/>
      <c r="AX564" s="135"/>
    </row>
    <row r="565" spans="1:50" ht="18.75" hidden="1" customHeight="1" x14ac:dyDescent="0.2">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2">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2">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2">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2">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527</v>
      </c>
      <c r="AJ569" s="181"/>
      <c r="AK569" s="181"/>
      <c r="AL569" s="176"/>
      <c r="AM569" s="181" t="s">
        <v>518</v>
      </c>
      <c r="AN569" s="181"/>
      <c r="AO569" s="181"/>
      <c r="AP569" s="176"/>
      <c r="AQ569" s="176" t="s">
        <v>354</v>
      </c>
      <c r="AR569" s="169"/>
      <c r="AS569" s="169"/>
      <c r="AT569" s="170"/>
      <c r="AU569" s="134" t="s">
        <v>253</v>
      </c>
      <c r="AV569" s="134"/>
      <c r="AW569" s="134"/>
      <c r="AX569" s="135"/>
    </row>
    <row r="570" spans="1:50" ht="18.75" hidden="1" customHeight="1" x14ac:dyDescent="0.2">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2">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2">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2">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2">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526</v>
      </c>
      <c r="AJ574" s="181"/>
      <c r="AK574" s="181"/>
      <c r="AL574" s="176"/>
      <c r="AM574" s="181" t="s">
        <v>518</v>
      </c>
      <c r="AN574" s="181"/>
      <c r="AO574" s="181"/>
      <c r="AP574" s="176"/>
      <c r="AQ574" s="176" t="s">
        <v>354</v>
      </c>
      <c r="AR574" s="169"/>
      <c r="AS574" s="169"/>
      <c r="AT574" s="170"/>
      <c r="AU574" s="134" t="s">
        <v>253</v>
      </c>
      <c r="AV574" s="134"/>
      <c r="AW574" s="134"/>
      <c r="AX574" s="135"/>
    </row>
    <row r="575" spans="1:50" ht="18.75" hidden="1" customHeight="1" x14ac:dyDescent="0.2">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2">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2">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2">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2">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526</v>
      </c>
      <c r="AJ579" s="181"/>
      <c r="AK579" s="181"/>
      <c r="AL579" s="176"/>
      <c r="AM579" s="181" t="s">
        <v>518</v>
      </c>
      <c r="AN579" s="181"/>
      <c r="AO579" s="181"/>
      <c r="AP579" s="176"/>
      <c r="AQ579" s="176" t="s">
        <v>354</v>
      </c>
      <c r="AR579" s="169"/>
      <c r="AS579" s="169"/>
      <c r="AT579" s="170"/>
      <c r="AU579" s="134" t="s">
        <v>253</v>
      </c>
      <c r="AV579" s="134"/>
      <c r="AW579" s="134"/>
      <c r="AX579" s="135"/>
    </row>
    <row r="580" spans="1:50" ht="18.75" hidden="1" customHeight="1" x14ac:dyDescent="0.2">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2">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2">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2">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2">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526</v>
      </c>
      <c r="AJ584" s="181"/>
      <c r="AK584" s="181"/>
      <c r="AL584" s="176"/>
      <c r="AM584" s="181" t="s">
        <v>522</v>
      </c>
      <c r="AN584" s="181"/>
      <c r="AO584" s="181"/>
      <c r="AP584" s="176"/>
      <c r="AQ584" s="176" t="s">
        <v>354</v>
      </c>
      <c r="AR584" s="169"/>
      <c r="AS584" s="169"/>
      <c r="AT584" s="170"/>
      <c r="AU584" s="134" t="s">
        <v>253</v>
      </c>
      <c r="AV584" s="134"/>
      <c r="AW584" s="134"/>
      <c r="AX584" s="135"/>
    </row>
    <row r="585" spans="1:50" ht="18.75" hidden="1" customHeight="1" x14ac:dyDescent="0.2">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2">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2">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2">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9" hidden="1" customHeight="1" x14ac:dyDescent="0.2">
      <c r="A589" s="994"/>
      <c r="B589" s="252"/>
      <c r="C589" s="251"/>
      <c r="D589" s="252"/>
      <c r="E589" s="157" t="s">
        <v>567</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2">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2">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2">
      <c r="A592" s="994"/>
      <c r="B592" s="252"/>
      <c r="C592" s="251"/>
      <c r="D592" s="252"/>
      <c r="E592" s="238" t="s">
        <v>561</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2">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526</v>
      </c>
      <c r="AJ593" s="181"/>
      <c r="AK593" s="181"/>
      <c r="AL593" s="176"/>
      <c r="AM593" s="181" t="s">
        <v>518</v>
      </c>
      <c r="AN593" s="181"/>
      <c r="AO593" s="181"/>
      <c r="AP593" s="176"/>
      <c r="AQ593" s="176" t="s">
        <v>354</v>
      </c>
      <c r="AR593" s="169"/>
      <c r="AS593" s="169"/>
      <c r="AT593" s="170"/>
      <c r="AU593" s="134" t="s">
        <v>253</v>
      </c>
      <c r="AV593" s="134"/>
      <c r="AW593" s="134"/>
      <c r="AX593" s="135"/>
    </row>
    <row r="594" spans="1:50" ht="18.75" hidden="1" customHeight="1" x14ac:dyDescent="0.2">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2">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2">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2">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2">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527</v>
      </c>
      <c r="AJ598" s="181"/>
      <c r="AK598" s="181"/>
      <c r="AL598" s="176"/>
      <c r="AM598" s="181" t="s">
        <v>523</v>
      </c>
      <c r="AN598" s="181"/>
      <c r="AO598" s="181"/>
      <c r="AP598" s="176"/>
      <c r="AQ598" s="176" t="s">
        <v>354</v>
      </c>
      <c r="AR598" s="169"/>
      <c r="AS598" s="169"/>
      <c r="AT598" s="170"/>
      <c r="AU598" s="134" t="s">
        <v>253</v>
      </c>
      <c r="AV598" s="134"/>
      <c r="AW598" s="134"/>
      <c r="AX598" s="135"/>
    </row>
    <row r="599" spans="1:50" ht="18.75" hidden="1" customHeight="1" x14ac:dyDescent="0.2">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2">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2">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2">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2">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526</v>
      </c>
      <c r="AJ603" s="181"/>
      <c r="AK603" s="181"/>
      <c r="AL603" s="176"/>
      <c r="AM603" s="181" t="s">
        <v>518</v>
      </c>
      <c r="AN603" s="181"/>
      <c r="AO603" s="181"/>
      <c r="AP603" s="176"/>
      <c r="AQ603" s="176" t="s">
        <v>354</v>
      </c>
      <c r="AR603" s="169"/>
      <c r="AS603" s="169"/>
      <c r="AT603" s="170"/>
      <c r="AU603" s="134" t="s">
        <v>253</v>
      </c>
      <c r="AV603" s="134"/>
      <c r="AW603" s="134"/>
      <c r="AX603" s="135"/>
    </row>
    <row r="604" spans="1:50" ht="18.75" hidden="1" customHeight="1" x14ac:dyDescent="0.2">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2">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2">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2">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2">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526</v>
      </c>
      <c r="AJ608" s="181"/>
      <c r="AK608" s="181"/>
      <c r="AL608" s="176"/>
      <c r="AM608" s="181" t="s">
        <v>518</v>
      </c>
      <c r="AN608" s="181"/>
      <c r="AO608" s="181"/>
      <c r="AP608" s="176"/>
      <c r="AQ608" s="176" t="s">
        <v>354</v>
      </c>
      <c r="AR608" s="169"/>
      <c r="AS608" s="169"/>
      <c r="AT608" s="170"/>
      <c r="AU608" s="134" t="s">
        <v>253</v>
      </c>
      <c r="AV608" s="134"/>
      <c r="AW608" s="134"/>
      <c r="AX608" s="135"/>
    </row>
    <row r="609" spans="1:50" ht="18.75" hidden="1" customHeight="1" x14ac:dyDescent="0.2">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2">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2">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2">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2">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526</v>
      </c>
      <c r="AJ613" s="181"/>
      <c r="AK613" s="181"/>
      <c r="AL613" s="176"/>
      <c r="AM613" s="181" t="s">
        <v>522</v>
      </c>
      <c r="AN613" s="181"/>
      <c r="AO613" s="181"/>
      <c r="AP613" s="176"/>
      <c r="AQ613" s="176" t="s">
        <v>354</v>
      </c>
      <c r="AR613" s="169"/>
      <c r="AS613" s="169"/>
      <c r="AT613" s="170"/>
      <c r="AU613" s="134" t="s">
        <v>253</v>
      </c>
      <c r="AV613" s="134"/>
      <c r="AW613" s="134"/>
      <c r="AX613" s="135"/>
    </row>
    <row r="614" spans="1:50" ht="18.75" hidden="1" customHeight="1" x14ac:dyDescent="0.2">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2">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2">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2">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2">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526</v>
      </c>
      <c r="AJ618" s="181"/>
      <c r="AK618" s="181"/>
      <c r="AL618" s="176"/>
      <c r="AM618" s="181" t="s">
        <v>522</v>
      </c>
      <c r="AN618" s="181"/>
      <c r="AO618" s="181"/>
      <c r="AP618" s="176"/>
      <c r="AQ618" s="176" t="s">
        <v>354</v>
      </c>
      <c r="AR618" s="169"/>
      <c r="AS618" s="169"/>
      <c r="AT618" s="170"/>
      <c r="AU618" s="134" t="s">
        <v>253</v>
      </c>
      <c r="AV618" s="134"/>
      <c r="AW618" s="134"/>
      <c r="AX618" s="135"/>
    </row>
    <row r="619" spans="1:50" ht="18.75" hidden="1" customHeight="1" x14ac:dyDescent="0.2">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2">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2">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2">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2">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526</v>
      </c>
      <c r="AJ623" s="181"/>
      <c r="AK623" s="181"/>
      <c r="AL623" s="176"/>
      <c r="AM623" s="181" t="s">
        <v>523</v>
      </c>
      <c r="AN623" s="181"/>
      <c r="AO623" s="181"/>
      <c r="AP623" s="176"/>
      <c r="AQ623" s="176" t="s">
        <v>354</v>
      </c>
      <c r="AR623" s="169"/>
      <c r="AS623" s="169"/>
      <c r="AT623" s="170"/>
      <c r="AU623" s="134" t="s">
        <v>253</v>
      </c>
      <c r="AV623" s="134"/>
      <c r="AW623" s="134"/>
      <c r="AX623" s="135"/>
    </row>
    <row r="624" spans="1:50" ht="18.75" hidden="1" customHeight="1" x14ac:dyDescent="0.2">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2">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2">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2">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2">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526</v>
      </c>
      <c r="AJ628" s="181"/>
      <c r="AK628" s="181"/>
      <c r="AL628" s="176"/>
      <c r="AM628" s="181" t="s">
        <v>522</v>
      </c>
      <c r="AN628" s="181"/>
      <c r="AO628" s="181"/>
      <c r="AP628" s="176"/>
      <c r="AQ628" s="176" t="s">
        <v>354</v>
      </c>
      <c r="AR628" s="169"/>
      <c r="AS628" s="169"/>
      <c r="AT628" s="170"/>
      <c r="AU628" s="134" t="s">
        <v>253</v>
      </c>
      <c r="AV628" s="134"/>
      <c r="AW628" s="134"/>
      <c r="AX628" s="135"/>
    </row>
    <row r="629" spans="1:50" ht="18.75" hidden="1" customHeight="1" x14ac:dyDescent="0.2">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2">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2">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2">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2">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526</v>
      </c>
      <c r="AJ633" s="181"/>
      <c r="AK633" s="181"/>
      <c r="AL633" s="176"/>
      <c r="AM633" s="181" t="s">
        <v>518</v>
      </c>
      <c r="AN633" s="181"/>
      <c r="AO633" s="181"/>
      <c r="AP633" s="176"/>
      <c r="AQ633" s="176" t="s">
        <v>354</v>
      </c>
      <c r="AR633" s="169"/>
      <c r="AS633" s="169"/>
      <c r="AT633" s="170"/>
      <c r="AU633" s="134" t="s">
        <v>253</v>
      </c>
      <c r="AV633" s="134"/>
      <c r="AW633" s="134"/>
      <c r="AX633" s="135"/>
    </row>
    <row r="634" spans="1:50" ht="18.75" hidden="1" customHeight="1" x14ac:dyDescent="0.2">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2">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2">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2">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2">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526</v>
      </c>
      <c r="AJ638" s="181"/>
      <c r="AK638" s="181"/>
      <c r="AL638" s="176"/>
      <c r="AM638" s="181" t="s">
        <v>522</v>
      </c>
      <c r="AN638" s="181"/>
      <c r="AO638" s="181"/>
      <c r="AP638" s="176"/>
      <c r="AQ638" s="176" t="s">
        <v>354</v>
      </c>
      <c r="AR638" s="169"/>
      <c r="AS638" s="169"/>
      <c r="AT638" s="170"/>
      <c r="AU638" s="134" t="s">
        <v>253</v>
      </c>
      <c r="AV638" s="134"/>
      <c r="AW638" s="134"/>
      <c r="AX638" s="135"/>
    </row>
    <row r="639" spans="1:50" ht="18.75" hidden="1" customHeight="1" x14ac:dyDescent="0.2">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2">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2">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2">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25" hidden="1" customHeight="1" x14ac:dyDescent="0.2">
      <c r="A643" s="994"/>
      <c r="B643" s="252"/>
      <c r="C643" s="251"/>
      <c r="D643" s="252"/>
      <c r="E643" s="157" t="s">
        <v>567</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2">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2">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2">
      <c r="A646" s="994"/>
      <c r="B646" s="252"/>
      <c r="C646" s="251"/>
      <c r="D646" s="252"/>
      <c r="E646" s="238" t="s">
        <v>562</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2">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527</v>
      </c>
      <c r="AJ647" s="181"/>
      <c r="AK647" s="181"/>
      <c r="AL647" s="176"/>
      <c r="AM647" s="181" t="s">
        <v>518</v>
      </c>
      <c r="AN647" s="181"/>
      <c r="AO647" s="181"/>
      <c r="AP647" s="176"/>
      <c r="AQ647" s="176" t="s">
        <v>354</v>
      </c>
      <c r="AR647" s="169"/>
      <c r="AS647" s="169"/>
      <c r="AT647" s="170"/>
      <c r="AU647" s="134" t="s">
        <v>253</v>
      </c>
      <c r="AV647" s="134"/>
      <c r="AW647" s="134"/>
      <c r="AX647" s="135"/>
    </row>
    <row r="648" spans="1:50" ht="18.75" hidden="1" customHeight="1" x14ac:dyDescent="0.2">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2">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2">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2">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2">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526</v>
      </c>
      <c r="AJ652" s="181"/>
      <c r="AK652" s="181"/>
      <c r="AL652" s="176"/>
      <c r="AM652" s="181" t="s">
        <v>518</v>
      </c>
      <c r="AN652" s="181"/>
      <c r="AO652" s="181"/>
      <c r="AP652" s="176"/>
      <c r="AQ652" s="176" t="s">
        <v>354</v>
      </c>
      <c r="AR652" s="169"/>
      <c r="AS652" s="169"/>
      <c r="AT652" s="170"/>
      <c r="AU652" s="134" t="s">
        <v>253</v>
      </c>
      <c r="AV652" s="134"/>
      <c r="AW652" s="134"/>
      <c r="AX652" s="135"/>
    </row>
    <row r="653" spans="1:50" ht="18.75" hidden="1" customHeight="1" x14ac:dyDescent="0.2">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2">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2">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2">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2">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526</v>
      </c>
      <c r="AJ657" s="181"/>
      <c r="AK657" s="181"/>
      <c r="AL657" s="176"/>
      <c r="AM657" s="181" t="s">
        <v>522</v>
      </c>
      <c r="AN657" s="181"/>
      <c r="AO657" s="181"/>
      <c r="AP657" s="176"/>
      <c r="AQ657" s="176" t="s">
        <v>354</v>
      </c>
      <c r="AR657" s="169"/>
      <c r="AS657" s="169"/>
      <c r="AT657" s="170"/>
      <c r="AU657" s="134" t="s">
        <v>253</v>
      </c>
      <c r="AV657" s="134"/>
      <c r="AW657" s="134"/>
      <c r="AX657" s="135"/>
    </row>
    <row r="658" spans="1:50" ht="18.75" hidden="1" customHeight="1" x14ac:dyDescent="0.2">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2">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2">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2">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2">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526</v>
      </c>
      <c r="AJ662" s="181"/>
      <c r="AK662" s="181"/>
      <c r="AL662" s="176"/>
      <c r="AM662" s="181" t="s">
        <v>518</v>
      </c>
      <c r="AN662" s="181"/>
      <c r="AO662" s="181"/>
      <c r="AP662" s="176"/>
      <c r="AQ662" s="176" t="s">
        <v>354</v>
      </c>
      <c r="AR662" s="169"/>
      <c r="AS662" s="169"/>
      <c r="AT662" s="170"/>
      <c r="AU662" s="134" t="s">
        <v>253</v>
      </c>
      <c r="AV662" s="134"/>
      <c r="AW662" s="134"/>
      <c r="AX662" s="135"/>
    </row>
    <row r="663" spans="1:50" ht="18.75" hidden="1" customHeight="1" x14ac:dyDescent="0.2">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2">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2">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2">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2">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526</v>
      </c>
      <c r="AJ667" s="181"/>
      <c r="AK667" s="181"/>
      <c r="AL667" s="176"/>
      <c r="AM667" s="181" t="s">
        <v>518</v>
      </c>
      <c r="AN667" s="181"/>
      <c r="AO667" s="181"/>
      <c r="AP667" s="176"/>
      <c r="AQ667" s="176" t="s">
        <v>354</v>
      </c>
      <c r="AR667" s="169"/>
      <c r="AS667" s="169"/>
      <c r="AT667" s="170"/>
      <c r="AU667" s="134" t="s">
        <v>253</v>
      </c>
      <c r="AV667" s="134"/>
      <c r="AW667" s="134"/>
      <c r="AX667" s="135"/>
    </row>
    <row r="668" spans="1:50" ht="18.75" hidden="1" customHeight="1" x14ac:dyDescent="0.2">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2">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2">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2">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2">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527</v>
      </c>
      <c r="AJ672" s="181"/>
      <c r="AK672" s="181"/>
      <c r="AL672" s="176"/>
      <c r="AM672" s="181" t="s">
        <v>518</v>
      </c>
      <c r="AN672" s="181"/>
      <c r="AO672" s="181"/>
      <c r="AP672" s="176"/>
      <c r="AQ672" s="176" t="s">
        <v>354</v>
      </c>
      <c r="AR672" s="169"/>
      <c r="AS672" s="169"/>
      <c r="AT672" s="170"/>
      <c r="AU672" s="134" t="s">
        <v>253</v>
      </c>
      <c r="AV672" s="134"/>
      <c r="AW672" s="134"/>
      <c r="AX672" s="135"/>
    </row>
    <row r="673" spans="1:50" ht="18.75" hidden="1" customHeight="1" x14ac:dyDescent="0.2">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2">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2">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2">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2">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526</v>
      </c>
      <c r="AJ677" s="181"/>
      <c r="AK677" s="181"/>
      <c r="AL677" s="176"/>
      <c r="AM677" s="181" t="s">
        <v>524</v>
      </c>
      <c r="AN677" s="181"/>
      <c r="AO677" s="181"/>
      <c r="AP677" s="176"/>
      <c r="AQ677" s="176" t="s">
        <v>354</v>
      </c>
      <c r="AR677" s="169"/>
      <c r="AS677" s="169"/>
      <c r="AT677" s="170"/>
      <c r="AU677" s="134" t="s">
        <v>253</v>
      </c>
      <c r="AV677" s="134"/>
      <c r="AW677" s="134"/>
      <c r="AX677" s="135"/>
    </row>
    <row r="678" spans="1:50" ht="18.75" hidden="1" customHeight="1" x14ac:dyDescent="0.2">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2">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2">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2">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2">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527</v>
      </c>
      <c r="AJ682" s="181"/>
      <c r="AK682" s="181"/>
      <c r="AL682" s="176"/>
      <c r="AM682" s="181" t="s">
        <v>522</v>
      </c>
      <c r="AN682" s="181"/>
      <c r="AO682" s="181"/>
      <c r="AP682" s="176"/>
      <c r="AQ682" s="176" t="s">
        <v>354</v>
      </c>
      <c r="AR682" s="169"/>
      <c r="AS682" s="169"/>
      <c r="AT682" s="170"/>
      <c r="AU682" s="134" t="s">
        <v>253</v>
      </c>
      <c r="AV682" s="134"/>
      <c r="AW682" s="134"/>
      <c r="AX682" s="135"/>
    </row>
    <row r="683" spans="1:50" ht="18.75" hidden="1" customHeight="1" x14ac:dyDescent="0.2">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2">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2">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2">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2">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526</v>
      </c>
      <c r="AJ687" s="181"/>
      <c r="AK687" s="181"/>
      <c r="AL687" s="176"/>
      <c r="AM687" s="181" t="s">
        <v>518</v>
      </c>
      <c r="AN687" s="181"/>
      <c r="AO687" s="181"/>
      <c r="AP687" s="176"/>
      <c r="AQ687" s="176" t="s">
        <v>354</v>
      </c>
      <c r="AR687" s="169"/>
      <c r="AS687" s="169"/>
      <c r="AT687" s="170"/>
      <c r="AU687" s="134" t="s">
        <v>253</v>
      </c>
      <c r="AV687" s="134"/>
      <c r="AW687" s="134"/>
      <c r="AX687" s="135"/>
    </row>
    <row r="688" spans="1:50" ht="18.75" hidden="1" customHeight="1" x14ac:dyDescent="0.2">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2">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2">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2">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2">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526</v>
      </c>
      <c r="AJ692" s="181"/>
      <c r="AK692" s="181"/>
      <c r="AL692" s="176"/>
      <c r="AM692" s="181" t="s">
        <v>523</v>
      </c>
      <c r="AN692" s="181"/>
      <c r="AO692" s="181"/>
      <c r="AP692" s="176"/>
      <c r="AQ692" s="176" t="s">
        <v>354</v>
      </c>
      <c r="AR692" s="169"/>
      <c r="AS692" s="169"/>
      <c r="AT692" s="170"/>
      <c r="AU692" s="134" t="s">
        <v>253</v>
      </c>
      <c r="AV692" s="134"/>
      <c r="AW692" s="134"/>
      <c r="AX692" s="135"/>
    </row>
    <row r="693" spans="1:50" ht="18.75" hidden="1" customHeight="1" x14ac:dyDescent="0.2">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2">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2">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2">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9" hidden="1" customHeight="1" x14ac:dyDescent="0.2">
      <c r="A697" s="994"/>
      <c r="B697" s="252"/>
      <c r="C697" s="251"/>
      <c r="D697" s="252"/>
      <c r="E697" s="157" t="s">
        <v>567</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2">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5">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2">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2">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36" customHeight="1" x14ac:dyDescent="0.2">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606</v>
      </c>
      <c r="AE702" s="896"/>
      <c r="AF702" s="896"/>
      <c r="AG702" s="885" t="s">
        <v>607</v>
      </c>
      <c r="AH702" s="886"/>
      <c r="AI702" s="886"/>
      <c r="AJ702" s="886"/>
      <c r="AK702" s="886"/>
      <c r="AL702" s="886"/>
      <c r="AM702" s="886"/>
      <c r="AN702" s="886"/>
      <c r="AO702" s="886"/>
      <c r="AP702" s="886"/>
      <c r="AQ702" s="886"/>
      <c r="AR702" s="886"/>
      <c r="AS702" s="886"/>
      <c r="AT702" s="886"/>
      <c r="AU702" s="886"/>
      <c r="AV702" s="886"/>
      <c r="AW702" s="886"/>
      <c r="AX702" s="887"/>
    </row>
    <row r="703" spans="1:50" ht="48" customHeight="1" x14ac:dyDescent="0.2">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606</v>
      </c>
      <c r="AE703" s="155"/>
      <c r="AF703" s="155"/>
      <c r="AG703" s="664" t="s">
        <v>608</v>
      </c>
      <c r="AH703" s="665"/>
      <c r="AI703" s="665"/>
      <c r="AJ703" s="665"/>
      <c r="AK703" s="665"/>
      <c r="AL703" s="665"/>
      <c r="AM703" s="665"/>
      <c r="AN703" s="665"/>
      <c r="AO703" s="665"/>
      <c r="AP703" s="665"/>
      <c r="AQ703" s="665"/>
      <c r="AR703" s="665"/>
      <c r="AS703" s="665"/>
      <c r="AT703" s="665"/>
      <c r="AU703" s="665"/>
      <c r="AV703" s="665"/>
      <c r="AW703" s="665"/>
      <c r="AX703" s="666"/>
    </row>
    <row r="704" spans="1:50" ht="41.25" customHeight="1" x14ac:dyDescent="0.2">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606</v>
      </c>
      <c r="AE704" s="586"/>
      <c r="AF704" s="586"/>
      <c r="AG704" s="428" t="s">
        <v>609</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2">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606</v>
      </c>
      <c r="AE705" s="733"/>
      <c r="AF705" s="733"/>
      <c r="AG705" s="160" t="s">
        <v>662</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2">
      <c r="A706" s="655"/>
      <c r="B706" s="770"/>
      <c r="C706" s="614"/>
      <c r="D706" s="615"/>
      <c r="E706" s="683" t="s">
        <v>505</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610</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2">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610</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2">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611</v>
      </c>
      <c r="AE708" s="668"/>
      <c r="AF708" s="668"/>
      <c r="AG708" s="526" t="s">
        <v>573</v>
      </c>
      <c r="AH708" s="527"/>
      <c r="AI708" s="527"/>
      <c r="AJ708" s="527"/>
      <c r="AK708" s="527"/>
      <c r="AL708" s="527"/>
      <c r="AM708" s="527"/>
      <c r="AN708" s="527"/>
      <c r="AO708" s="527"/>
      <c r="AP708" s="527"/>
      <c r="AQ708" s="527"/>
      <c r="AR708" s="527"/>
      <c r="AS708" s="527"/>
      <c r="AT708" s="527"/>
      <c r="AU708" s="527"/>
      <c r="AV708" s="527"/>
      <c r="AW708" s="527"/>
      <c r="AX708" s="528"/>
    </row>
    <row r="709" spans="1:50" ht="43.5" customHeight="1" x14ac:dyDescent="0.2">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606</v>
      </c>
      <c r="AE709" s="155"/>
      <c r="AF709" s="155"/>
      <c r="AG709" s="664" t="s">
        <v>612</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2">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611</v>
      </c>
      <c r="AE710" s="155"/>
      <c r="AF710" s="155"/>
      <c r="AG710" s="664" t="s">
        <v>573</v>
      </c>
      <c r="AH710" s="665"/>
      <c r="AI710" s="665"/>
      <c r="AJ710" s="665"/>
      <c r="AK710" s="665"/>
      <c r="AL710" s="665"/>
      <c r="AM710" s="665"/>
      <c r="AN710" s="665"/>
      <c r="AO710" s="665"/>
      <c r="AP710" s="665"/>
      <c r="AQ710" s="665"/>
      <c r="AR710" s="665"/>
      <c r="AS710" s="665"/>
      <c r="AT710" s="665"/>
      <c r="AU710" s="665"/>
      <c r="AV710" s="665"/>
      <c r="AW710" s="665"/>
      <c r="AX710" s="666"/>
    </row>
    <row r="711" spans="1:50" ht="34.5" customHeight="1" x14ac:dyDescent="0.2">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606</v>
      </c>
      <c r="AE711" s="155"/>
      <c r="AF711" s="155"/>
      <c r="AG711" s="664" t="s">
        <v>613</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2">
      <c r="A712" s="655"/>
      <c r="B712" s="656"/>
      <c r="C712" s="588" t="s">
        <v>469</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611</v>
      </c>
      <c r="AE712" s="586"/>
      <c r="AF712" s="586"/>
      <c r="AG712" s="594" t="s">
        <v>573</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2">
      <c r="A713" s="655"/>
      <c r="B713" s="656"/>
      <c r="C713" s="151" t="s">
        <v>470</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611</v>
      </c>
      <c r="AE713" s="155"/>
      <c r="AF713" s="156"/>
      <c r="AG713" s="664" t="s">
        <v>573</v>
      </c>
      <c r="AH713" s="665"/>
      <c r="AI713" s="665"/>
      <c r="AJ713" s="665"/>
      <c r="AK713" s="665"/>
      <c r="AL713" s="665"/>
      <c r="AM713" s="665"/>
      <c r="AN713" s="665"/>
      <c r="AO713" s="665"/>
      <c r="AP713" s="665"/>
      <c r="AQ713" s="665"/>
      <c r="AR713" s="665"/>
      <c r="AS713" s="665"/>
      <c r="AT713" s="665"/>
      <c r="AU713" s="665"/>
      <c r="AV713" s="665"/>
      <c r="AW713" s="665"/>
      <c r="AX713" s="666"/>
    </row>
    <row r="714" spans="1:50" ht="36" customHeight="1" x14ac:dyDescent="0.2">
      <c r="A714" s="657"/>
      <c r="B714" s="658"/>
      <c r="C714" s="771" t="s">
        <v>446</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606</v>
      </c>
      <c r="AE714" s="592"/>
      <c r="AF714" s="593"/>
      <c r="AG714" s="689" t="s">
        <v>614</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2">
      <c r="A715" s="621" t="s">
        <v>40</v>
      </c>
      <c r="B715" s="654"/>
      <c r="C715" s="659" t="s">
        <v>447</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606</v>
      </c>
      <c r="AE715" s="668"/>
      <c r="AF715" s="777"/>
      <c r="AG715" s="526" t="s">
        <v>663</v>
      </c>
      <c r="AH715" s="527"/>
      <c r="AI715" s="527"/>
      <c r="AJ715" s="527"/>
      <c r="AK715" s="527"/>
      <c r="AL715" s="527"/>
      <c r="AM715" s="527"/>
      <c r="AN715" s="527"/>
      <c r="AO715" s="527"/>
      <c r="AP715" s="527"/>
      <c r="AQ715" s="527"/>
      <c r="AR715" s="527"/>
      <c r="AS715" s="527"/>
      <c r="AT715" s="527"/>
      <c r="AU715" s="527"/>
      <c r="AV715" s="527"/>
      <c r="AW715" s="527"/>
      <c r="AX715" s="528"/>
    </row>
    <row r="716" spans="1:50" ht="51.75" customHeight="1" x14ac:dyDescent="0.2">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606</v>
      </c>
      <c r="AE716" s="759"/>
      <c r="AF716" s="759"/>
      <c r="AG716" s="664" t="s">
        <v>615</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2">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606</v>
      </c>
      <c r="AE717" s="155"/>
      <c r="AF717" s="155"/>
      <c r="AG717" s="664" t="s">
        <v>616</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2">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606</v>
      </c>
      <c r="AE718" s="155"/>
      <c r="AF718" s="155"/>
      <c r="AG718" s="163" t="s">
        <v>617</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2">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611</v>
      </c>
      <c r="AE719" s="668"/>
      <c r="AF719" s="668"/>
      <c r="AG719" s="160" t="s">
        <v>659</v>
      </c>
      <c r="AH719" s="161"/>
      <c r="AI719" s="161"/>
      <c r="AJ719" s="161"/>
      <c r="AK719" s="161"/>
      <c r="AL719" s="161"/>
      <c r="AM719" s="161"/>
      <c r="AN719" s="161"/>
      <c r="AO719" s="161"/>
      <c r="AP719" s="161"/>
      <c r="AQ719" s="161"/>
      <c r="AR719" s="161"/>
      <c r="AS719" s="161"/>
      <c r="AT719" s="161"/>
      <c r="AU719" s="161"/>
      <c r="AV719" s="161"/>
      <c r="AW719" s="161"/>
      <c r="AX719" s="162"/>
    </row>
    <row r="720" spans="1:50" ht="19.75" customHeight="1" x14ac:dyDescent="0.2">
      <c r="A720" s="650"/>
      <c r="B720" s="651"/>
      <c r="C720" s="935" t="s">
        <v>462</v>
      </c>
      <c r="D720" s="933"/>
      <c r="E720" s="933"/>
      <c r="F720" s="936"/>
      <c r="G720" s="932" t="s">
        <v>463</v>
      </c>
      <c r="H720" s="933"/>
      <c r="I720" s="933"/>
      <c r="J720" s="933"/>
      <c r="K720" s="933"/>
      <c r="L720" s="933"/>
      <c r="M720" s="933"/>
      <c r="N720" s="932" t="s">
        <v>466</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2">
      <c r="A721" s="650"/>
      <c r="B721" s="651"/>
      <c r="C721" s="917"/>
      <c r="D721" s="918"/>
      <c r="E721" s="918"/>
      <c r="F721" s="919"/>
      <c r="G721" s="937"/>
      <c r="H721" s="938"/>
      <c r="I721" s="83" t="str">
        <f>IF(OR(G721="　", G721=""), "", "-")</f>
        <v/>
      </c>
      <c r="J721" s="916" t="s">
        <v>580</v>
      </c>
      <c r="K721" s="916"/>
      <c r="L721" s="83" t="str">
        <f>IF(M721="","","-")</f>
        <v/>
      </c>
      <c r="M721" s="84"/>
      <c r="N721" s="913" t="s">
        <v>580</v>
      </c>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2">
      <c r="A722" s="650"/>
      <c r="B722" s="651"/>
      <c r="C722" s="917"/>
      <c r="D722" s="918"/>
      <c r="E722" s="918"/>
      <c r="F722" s="919"/>
      <c r="G722" s="937"/>
      <c r="H722" s="938"/>
      <c r="I722" s="83" t="str">
        <f t="shared" ref="I722:I725" si="4">IF(OR(G722="　", G722=""), "", "-")</f>
        <v/>
      </c>
      <c r="J722" s="916" t="s">
        <v>580</v>
      </c>
      <c r="K722" s="916"/>
      <c r="L722" s="83" t="str">
        <f t="shared" ref="L722:L725" si="5">IF(M722="","","-")</f>
        <v/>
      </c>
      <c r="M722" s="84"/>
      <c r="N722" s="913" t="s">
        <v>580</v>
      </c>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2">
      <c r="A723" s="650"/>
      <c r="B723" s="651"/>
      <c r="C723" s="917"/>
      <c r="D723" s="918"/>
      <c r="E723" s="918"/>
      <c r="F723" s="919"/>
      <c r="G723" s="937"/>
      <c r="H723" s="938"/>
      <c r="I723" s="83" t="str">
        <f t="shared" si="4"/>
        <v/>
      </c>
      <c r="J723" s="916" t="s">
        <v>580</v>
      </c>
      <c r="K723" s="916"/>
      <c r="L723" s="83" t="str">
        <f t="shared" si="5"/>
        <v/>
      </c>
      <c r="M723" s="84"/>
      <c r="N723" s="913" t="s">
        <v>580</v>
      </c>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2">
      <c r="A724" s="650"/>
      <c r="B724" s="651"/>
      <c r="C724" s="917"/>
      <c r="D724" s="918"/>
      <c r="E724" s="918"/>
      <c r="F724" s="919"/>
      <c r="G724" s="937"/>
      <c r="H724" s="938"/>
      <c r="I724" s="83" t="str">
        <f t="shared" si="4"/>
        <v/>
      </c>
      <c r="J724" s="916" t="s">
        <v>602</v>
      </c>
      <c r="K724" s="916"/>
      <c r="L724" s="83" t="str">
        <f t="shared" si="5"/>
        <v/>
      </c>
      <c r="M724" s="84"/>
      <c r="N724" s="913" t="s">
        <v>580</v>
      </c>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2">
      <c r="A725" s="652"/>
      <c r="B725" s="653"/>
      <c r="C725" s="920"/>
      <c r="D725" s="921"/>
      <c r="E725" s="921"/>
      <c r="F725" s="922"/>
      <c r="G725" s="959"/>
      <c r="H725" s="960"/>
      <c r="I725" s="85" t="str">
        <f t="shared" si="4"/>
        <v/>
      </c>
      <c r="J725" s="961" t="s">
        <v>582</v>
      </c>
      <c r="K725" s="961"/>
      <c r="L725" s="85" t="str">
        <f t="shared" si="5"/>
        <v/>
      </c>
      <c r="M725" s="86"/>
      <c r="N725" s="952" t="s">
        <v>582</v>
      </c>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2">
      <c r="A726" s="621" t="s">
        <v>48</v>
      </c>
      <c r="B726" s="622"/>
      <c r="C726" s="443" t="s">
        <v>53</v>
      </c>
      <c r="D726" s="581"/>
      <c r="E726" s="581"/>
      <c r="F726" s="582"/>
      <c r="G726" s="797" t="s">
        <v>618</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5">
      <c r="A727" s="623"/>
      <c r="B727" s="624"/>
      <c r="C727" s="695" t="s">
        <v>57</v>
      </c>
      <c r="D727" s="696"/>
      <c r="E727" s="696"/>
      <c r="F727" s="697"/>
      <c r="G727" s="795" t="s">
        <v>619</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2">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6.75" customHeight="1" thickBot="1" x14ac:dyDescent="0.25">
      <c r="A729" s="765" t="s">
        <v>664</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2">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5.25" customHeight="1" thickBot="1" x14ac:dyDescent="0.25">
      <c r="A731" s="618" t="s">
        <v>257</v>
      </c>
      <c r="B731" s="619"/>
      <c r="C731" s="619"/>
      <c r="D731" s="619"/>
      <c r="E731" s="620"/>
      <c r="F731" s="680" t="s">
        <v>665</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2">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29.15" customHeight="1" thickBot="1" x14ac:dyDescent="0.25">
      <c r="A733" s="749" t="s">
        <v>257</v>
      </c>
      <c r="B733" s="750"/>
      <c r="C733" s="750"/>
      <c r="D733" s="750"/>
      <c r="E733" s="751"/>
      <c r="F733" s="766" t="s">
        <v>666</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2">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30.65" customHeight="1" thickBot="1" x14ac:dyDescent="0.25">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2">
      <c r="A736" s="774" t="s">
        <v>475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2">
      <c r="A737" s="123" t="s">
        <v>548</v>
      </c>
      <c r="B737" s="124"/>
      <c r="C737" s="124"/>
      <c r="D737" s="125"/>
      <c r="E737" s="122" t="s">
        <v>580</v>
      </c>
      <c r="F737" s="122"/>
      <c r="G737" s="122"/>
      <c r="H737" s="122"/>
      <c r="I737" s="122"/>
      <c r="J737" s="122"/>
      <c r="K737" s="122"/>
      <c r="L737" s="122"/>
      <c r="M737" s="122"/>
      <c r="N737" s="101" t="s">
        <v>541</v>
      </c>
      <c r="O737" s="101"/>
      <c r="P737" s="101"/>
      <c r="Q737" s="101"/>
      <c r="R737" s="122" t="s">
        <v>620</v>
      </c>
      <c r="S737" s="122"/>
      <c r="T737" s="122"/>
      <c r="U737" s="122"/>
      <c r="V737" s="122"/>
      <c r="W737" s="122"/>
      <c r="X737" s="122"/>
      <c r="Y737" s="122"/>
      <c r="Z737" s="122"/>
      <c r="AA737" s="101" t="s">
        <v>540</v>
      </c>
      <c r="AB737" s="101"/>
      <c r="AC737" s="101"/>
      <c r="AD737" s="101"/>
      <c r="AE737" s="122" t="s">
        <v>621</v>
      </c>
      <c r="AF737" s="122"/>
      <c r="AG737" s="122"/>
      <c r="AH737" s="122"/>
      <c r="AI737" s="122"/>
      <c r="AJ737" s="122"/>
      <c r="AK737" s="122"/>
      <c r="AL737" s="122"/>
      <c r="AM737" s="122"/>
      <c r="AN737" s="101" t="s">
        <v>539</v>
      </c>
      <c r="AO737" s="101"/>
      <c r="AP737" s="101"/>
      <c r="AQ737" s="101"/>
      <c r="AR737" s="102" t="s">
        <v>622</v>
      </c>
      <c r="AS737" s="103"/>
      <c r="AT737" s="103"/>
      <c r="AU737" s="103"/>
      <c r="AV737" s="103"/>
      <c r="AW737" s="103"/>
      <c r="AX737" s="104"/>
      <c r="AY737" s="89"/>
      <c r="AZ737" s="89"/>
    </row>
    <row r="738" spans="1:52" ht="24.75" customHeight="1" x14ac:dyDescent="0.2">
      <c r="A738" s="123" t="s">
        <v>538</v>
      </c>
      <c r="B738" s="124"/>
      <c r="C738" s="124"/>
      <c r="D738" s="125"/>
      <c r="E738" s="122" t="s">
        <v>623</v>
      </c>
      <c r="F738" s="122"/>
      <c r="G738" s="122"/>
      <c r="H738" s="122"/>
      <c r="I738" s="122"/>
      <c r="J738" s="122"/>
      <c r="K738" s="122"/>
      <c r="L738" s="122"/>
      <c r="M738" s="122"/>
      <c r="N738" s="101" t="s">
        <v>537</v>
      </c>
      <c r="O738" s="101"/>
      <c r="P738" s="101"/>
      <c r="Q738" s="101"/>
      <c r="R738" s="122" t="s">
        <v>624</v>
      </c>
      <c r="S738" s="122"/>
      <c r="T738" s="122"/>
      <c r="U738" s="122"/>
      <c r="V738" s="122"/>
      <c r="W738" s="122"/>
      <c r="X738" s="122"/>
      <c r="Y738" s="122"/>
      <c r="Z738" s="122"/>
      <c r="AA738" s="101" t="s">
        <v>536</v>
      </c>
      <c r="AB738" s="101"/>
      <c r="AC738" s="101"/>
      <c r="AD738" s="101"/>
      <c r="AE738" s="122" t="s">
        <v>625</v>
      </c>
      <c r="AF738" s="122"/>
      <c r="AG738" s="122"/>
      <c r="AH738" s="122"/>
      <c r="AI738" s="122"/>
      <c r="AJ738" s="122"/>
      <c r="AK738" s="122"/>
      <c r="AL738" s="122"/>
      <c r="AM738" s="122"/>
      <c r="AN738" s="101" t="s">
        <v>532</v>
      </c>
      <c r="AO738" s="101"/>
      <c r="AP738" s="101"/>
      <c r="AQ738" s="101"/>
      <c r="AR738" s="102" t="s">
        <v>626</v>
      </c>
      <c r="AS738" s="103"/>
      <c r="AT738" s="103"/>
      <c r="AU738" s="103"/>
      <c r="AV738" s="103"/>
      <c r="AW738" s="103"/>
      <c r="AX738" s="104"/>
    </row>
    <row r="739" spans="1:52" ht="24.75" customHeight="1" thickBot="1" x14ac:dyDescent="0.25">
      <c r="A739" s="126" t="s">
        <v>528</v>
      </c>
      <c r="B739" s="127"/>
      <c r="C739" s="127"/>
      <c r="D739" s="128"/>
      <c r="E739" s="129" t="s">
        <v>568</v>
      </c>
      <c r="F739" s="117"/>
      <c r="G739" s="117"/>
      <c r="H739" s="93" t="str">
        <f>IF(E739="", "", "(")</f>
        <v>(</v>
      </c>
      <c r="I739" s="117"/>
      <c r="J739" s="117"/>
      <c r="K739" s="93" t="str">
        <f>IF(OR(I739="　", I739=""), "", "-")</f>
        <v/>
      </c>
      <c r="L739" s="118">
        <v>105</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4" customHeight="1" x14ac:dyDescent="0.2">
      <c r="A740" s="142" t="s">
        <v>508</v>
      </c>
      <c r="B740" s="143"/>
      <c r="C740" s="143"/>
      <c r="D740" s="143"/>
      <c r="E740" s="143"/>
      <c r="F740" s="144"/>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x14ac:dyDescent="0.2">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x14ac:dyDescent="0.2">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x14ac:dyDescent="0.2">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x14ac:dyDescent="0.2">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x14ac:dyDescent="0.2">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x14ac:dyDescent="0.2">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x14ac:dyDescent="0.2">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x14ac:dyDescent="0.2">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x14ac:dyDescent="0.2">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x14ac:dyDescent="0.2">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2">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thickBot="1" x14ac:dyDescent="0.2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5">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60" t="s">
        <v>510</v>
      </c>
      <c r="B779" s="761"/>
      <c r="C779" s="761"/>
      <c r="D779" s="761"/>
      <c r="E779" s="761"/>
      <c r="F779" s="762"/>
      <c r="G779" s="439" t="s">
        <v>635</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646</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2">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2">
      <c r="A781" s="556"/>
      <c r="B781" s="763"/>
      <c r="C781" s="763"/>
      <c r="D781" s="763"/>
      <c r="E781" s="763"/>
      <c r="F781" s="764"/>
      <c r="G781" s="449" t="s">
        <v>640</v>
      </c>
      <c r="H781" s="450"/>
      <c r="I781" s="450"/>
      <c r="J781" s="450"/>
      <c r="K781" s="451"/>
      <c r="L781" s="452" t="s">
        <v>641</v>
      </c>
      <c r="M781" s="453"/>
      <c r="N781" s="453"/>
      <c r="O781" s="453"/>
      <c r="P781" s="453"/>
      <c r="Q781" s="453"/>
      <c r="R781" s="453"/>
      <c r="S781" s="453"/>
      <c r="T781" s="453"/>
      <c r="U781" s="453"/>
      <c r="V781" s="453"/>
      <c r="W781" s="453"/>
      <c r="X781" s="454"/>
      <c r="Y781" s="455">
        <v>23.2</v>
      </c>
      <c r="Z781" s="456"/>
      <c r="AA781" s="456"/>
      <c r="AB781" s="557"/>
      <c r="AC781" s="449" t="s">
        <v>636</v>
      </c>
      <c r="AD781" s="450"/>
      <c r="AE781" s="450"/>
      <c r="AF781" s="450"/>
      <c r="AG781" s="451"/>
      <c r="AH781" s="452" t="s">
        <v>647</v>
      </c>
      <c r="AI781" s="453"/>
      <c r="AJ781" s="453"/>
      <c r="AK781" s="453"/>
      <c r="AL781" s="453"/>
      <c r="AM781" s="453"/>
      <c r="AN781" s="453"/>
      <c r="AO781" s="453"/>
      <c r="AP781" s="453"/>
      <c r="AQ781" s="453"/>
      <c r="AR781" s="453"/>
      <c r="AS781" s="453"/>
      <c r="AT781" s="454"/>
      <c r="AU781" s="455">
        <v>0.54</v>
      </c>
      <c r="AV781" s="456"/>
      <c r="AW781" s="456"/>
      <c r="AX781" s="457"/>
    </row>
    <row r="782" spans="1:50" ht="24.75" customHeight="1" x14ac:dyDescent="0.2">
      <c r="A782" s="556"/>
      <c r="B782" s="763"/>
      <c r="C782" s="763"/>
      <c r="D782" s="763"/>
      <c r="E782" s="763"/>
      <c r="F782" s="764"/>
      <c r="G782" s="348" t="s">
        <v>636</v>
      </c>
      <c r="H782" s="349"/>
      <c r="I782" s="349"/>
      <c r="J782" s="349"/>
      <c r="K782" s="350"/>
      <c r="L782" s="401" t="s">
        <v>637</v>
      </c>
      <c r="M782" s="402"/>
      <c r="N782" s="402"/>
      <c r="O782" s="402"/>
      <c r="P782" s="402"/>
      <c r="Q782" s="402"/>
      <c r="R782" s="402"/>
      <c r="S782" s="402"/>
      <c r="T782" s="402"/>
      <c r="U782" s="402"/>
      <c r="V782" s="402"/>
      <c r="W782" s="402"/>
      <c r="X782" s="403"/>
      <c r="Y782" s="398">
        <v>20</v>
      </c>
      <c r="Z782" s="399"/>
      <c r="AA782" s="399"/>
      <c r="AB782" s="405"/>
      <c r="AC782" s="348" t="s">
        <v>648</v>
      </c>
      <c r="AD782" s="349"/>
      <c r="AE782" s="349"/>
      <c r="AF782" s="349"/>
      <c r="AG782" s="350"/>
      <c r="AH782" s="401" t="s">
        <v>649</v>
      </c>
      <c r="AI782" s="402"/>
      <c r="AJ782" s="402"/>
      <c r="AK782" s="402"/>
      <c r="AL782" s="402"/>
      <c r="AM782" s="402"/>
      <c r="AN782" s="402"/>
      <c r="AO782" s="402"/>
      <c r="AP782" s="402"/>
      <c r="AQ782" s="402"/>
      <c r="AR782" s="402"/>
      <c r="AS782" s="402"/>
      <c r="AT782" s="403"/>
      <c r="AU782" s="398">
        <v>0.11</v>
      </c>
      <c r="AV782" s="399"/>
      <c r="AW782" s="399"/>
      <c r="AX782" s="400"/>
    </row>
    <row r="783" spans="1:50" ht="24.75" customHeight="1" x14ac:dyDescent="0.2">
      <c r="A783" s="556"/>
      <c r="B783" s="763"/>
      <c r="C783" s="763"/>
      <c r="D783" s="763"/>
      <c r="E783" s="763"/>
      <c r="F783" s="764"/>
      <c r="G783" s="348" t="s">
        <v>642</v>
      </c>
      <c r="H783" s="349"/>
      <c r="I783" s="349"/>
      <c r="J783" s="349"/>
      <c r="K783" s="350"/>
      <c r="L783" s="401" t="s">
        <v>643</v>
      </c>
      <c r="M783" s="402"/>
      <c r="N783" s="402"/>
      <c r="O783" s="402"/>
      <c r="P783" s="402"/>
      <c r="Q783" s="402"/>
      <c r="R783" s="402"/>
      <c r="S783" s="402"/>
      <c r="T783" s="402"/>
      <c r="U783" s="402"/>
      <c r="V783" s="402"/>
      <c r="W783" s="402"/>
      <c r="X783" s="403"/>
      <c r="Y783" s="398">
        <v>16</v>
      </c>
      <c r="Z783" s="399"/>
      <c r="AA783" s="399"/>
      <c r="AB783" s="405"/>
      <c r="AC783" s="348" t="s">
        <v>644</v>
      </c>
      <c r="AD783" s="349"/>
      <c r="AE783" s="349"/>
      <c r="AF783" s="349"/>
      <c r="AG783" s="350"/>
      <c r="AH783" s="401" t="s">
        <v>645</v>
      </c>
      <c r="AI783" s="402"/>
      <c r="AJ783" s="402"/>
      <c r="AK783" s="402"/>
      <c r="AL783" s="402"/>
      <c r="AM783" s="402"/>
      <c r="AN783" s="402"/>
      <c r="AO783" s="402"/>
      <c r="AP783" s="402"/>
      <c r="AQ783" s="402"/>
      <c r="AR783" s="402"/>
      <c r="AS783" s="402"/>
      <c r="AT783" s="403"/>
      <c r="AU783" s="398">
        <v>0.16</v>
      </c>
      <c r="AV783" s="399"/>
      <c r="AW783" s="399"/>
      <c r="AX783" s="400"/>
    </row>
    <row r="784" spans="1:50" ht="24.75" customHeight="1" x14ac:dyDescent="0.2">
      <c r="A784" s="556"/>
      <c r="B784" s="763"/>
      <c r="C784" s="763"/>
      <c r="D784" s="763"/>
      <c r="E784" s="763"/>
      <c r="F784" s="764"/>
      <c r="G784" s="348" t="s">
        <v>638</v>
      </c>
      <c r="H784" s="349"/>
      <c r="I784" s="349"/>
      <c r="J784" s="349"/>
      <c r="K784" s="350"/>
      <c r="L784" s="401" t="s">
        <v>639</v>
      </c>
      <c r="M784" s="402"/>
      <c r="N784" s="402"/>
      <c r="O784" s="402"/>
      <c r="P784" s="402"/>
      <c r="Q784" s="402"/>
      <c r="R784" s="402"/>
      <c r="S784" s="402"/>
      <c r="T784" s="402"/>
      <c r="U784" s="402"/>
      <c r="V784" s="402"/>
      <c r="W784" s="402"/>
      <c r="X784" s="403"/>
      <c r="Y784" s="398">
        <v>11.2</v>
      </c>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2">
      <c r="A785" s="556"/>
      <c r="B785" s="763"/>
      <c r="C785" s="763"/>
      <c r="D785" s="763"/>
      <c r="E785" s="763"/>
      <c r="F785" s="764"/>
      <c r="G785" s="348" t="s">
        <v>644</v>
      </c>
      <c r="H785" s="349"/>
      <c r="I785" s="349"/>
      <c r="J785" s="349"/>
      <c r="K785" s="350"/>
      <c r="L785" s="401" t="s">
        <v>645</v>
      </c>
      <c r="M785" s="402"/>
      <c r="N785" s="402"/>
      <c r="O785" s="402"/>
      <c r="P785" s="402"/>
      <c r="Q785" s="402"/>
      <c r="R785" s="402"/>
      <c r="S785" s="402"/>
      <c r="T785" s="402"/>
      <c r="U785" s="402"/>
      <c r="V785" s="402"/>
      <c r="W785" s="402"/>
      <c r="X785" s="403"/>
      <c r="Y785" s="398">
        <v>17.100000000000001</v>
      </c>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2">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2">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2">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2">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2">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87.5</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0.81</v>
      </c>
      <c r="AV791" s="415"/>
      <c r="AW791" s="415"/>
      <c r="AX791" s="417"/>
    </row>
    <row r="792" spans="1:50" ht="24.75" customHeight="1" x14ac:dyDescent="0.2">
      <c r="A792" s="556"/>
      <c r="B792" s="763"/>
      <c r="C792" s="763"/>
      <c r="D792" s="763"/>
      <c r="E792" s="763"/>
      <c r="F792" s="764"/>
      <c r="G792" s="439" t="s">
        <v>650</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2">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2">
      <c r="A794" s="556"/>
      <c r="B794" s="763"/>
      <c r="C794" s="763"/>
      <c r="D794" s="763"/>
      <c r="E794" s="763"/>
      <c r="F794" s="764"/>
      <c r="G794" s="449" t="s">
        <v>636</v>
      </c>
      <c r="H794" s="450"/>
      <c r="I794" s="450"/>
      <c r="J794" s="450"/>
      <c r="K794" s="451"/>
      <c r="L794" s="452" t="s">
        <v>651</v>
      </c>
      <c r="M794" s="453"/>
      <c r="N794" s="453"/>
      <c r="O794" s="453"/>
      <c r="P794" s="453"/>
      <c r="Q794" s="453"/>
      <c r="R794" s="453"/>
      <c r="S794" s="453"/>
      <c r="T794" s="453"/>
      <c r="U794" s="453"/>
      <c r="V794" s="453"/>
      <c r="W794" s="453"/>
      <c r="X794" s="454"/>
      <c r="Y794" s="455">
        <v>4.25</v>
      </c>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customHeight="1" x14ac:dyDescent="0.2">
      <c r="A795" s="556"/>
      <c r="B795" s="763"/>
      <c r="C795" s="763"/>
      <c r="D795" s="763"/>
      <c r="E795" s="763"/>
      <c r="F795" s="764"/>
      <c r="G795" s="348" t="s">
        <v>652</v>
      </c>
      <c r="H795" s="349"/>
      <c r="I795" s="349"/>
      <c r="J795" s="349"/>
      <c r="K795" s="350"/>
      <c r="L795" s="401" t="s">
        <v>653</v>
      </c>
      <c r="M795" s="402"/>
      <c r="N795" s="402"/>
      <c r="O795" s="402"/>
      <c r="P795" s="402"/>
      <c r="Q795" s="402"/>
      <c r="R795" s="402"/>
      <c r="S795" s="402"/>
      <c r="T795" s="402"/>
      <c r="U795" s="402"/>
      <c r="V795" s="402"/>
      <c r="W795" s="402"/>
      <c r="X795" s="403"/>
      <c r="Y795" s="398">
        <v>0.57999999999999996</v>
      </c>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customHeight="1" x14ac:dyDescent="0.2">
      <c r="A796" s="556"/>
      <c r="B796" s="763"/>
      <c r="C796" s="763"/>
      <c r="D796" s="763"/>
      <c r="E796" s="763"/>
      <c r="F796" s="764"/>
      <c r="G796" s="348" t="s">
        <v>654</v>
      </c>
      <c r="H796" s="349"/>
      <c r="I796" s="349"/>
      <c r="J796" s="349"/>
      <c r="K796" s="350"/>
      <c r="L796" s="401" t="s">
        <v>655</v>
      </c>
      <c r="M796" s="402"/>
      <c r="N796" s="402"/>
      <c r="O796" s="402"/>
      <c r="P796" s="402"/>
      <c r="Q796" s="402"/>
      <c r="R796" s="402"/>
      <c r="S796" s="402"/>
      <c r="T796" s="402"/>
      <c r="U796" s="402"/>
      <c r="V796" s="402"/>
      <c r="W796" s="402"/>
      <c r="X796" s="403"/>
      <c r="Y796" s="398">
        <v>0.33</v>
      </c>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customHeight="1" x14ac:dyDescent="0.2">
      <c r="A797" s="556"/>
      <c r="B797" s="763"/>
      <c r="C797" s="763"/>
      <c r="D797" s="763"/>
      <c r="E797" s="763"/>
      <c r="F797" s="764"/>
      <c r="G797" s="348" t="s">
        <v>656</v>
      </c>
      <c r="H797" s="349"/>
      <c r="I797" s="349"/>
      <c r="J797" s="349"/>
      <c r="K797" s="350"/>
      <c r="L797" s="401" t="s">
        <v>657</v>
      </c>
      <c r="M797" s="402"/>
      <c r="N797" s="402"/>
      <c r="O797" s="402"/>
      <c r="P797" s="402"/>
      <c r="Q797" s="402"/>
      <c r="R797" s="402"/>
      <c r="S797" s="402"/>
      <c r="T797" s="402"/>
      <c r="U797" s="402"/>
      <c r="V797" s="402"/>
      <c r="W797" s="402"/>
      <c r="X797" s="403"/>
      <c r="Y797" s="398">
        <v>0.1</v>
      </c>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customHeight="1" x14ac:dyDescent="0.2">
      <c r="A798" s="556"/>
      <c r="B798" s="763"/>
      <c r="C798" s="763"/>
      <c r="D798" s="763"/>
      <c r="E798" s="763"/>
      <c r="F798" s="764"/>
      <c r="G798" s="348" t="s">
        <v>644</v>
      </c>
      <c r="H798" s="349"/>
      <c r="I798" s="349"/>
      <c r="J798" s="349"/>
      <c r="K798" s="350"/>
      <c r="L798" s="401" t="s">
        <v>658</v>
      </c>
      <c r="M798" s="402"/>
      <c r="N798" s="402"/>
      <c r="O798" s="402"/>
      <c r="P798" s="402"/>
      <c r="Q798" s="402"/>
      <c r="R798" s="402"/>
      <c r="S798" s="402"/>
      <c r="T798" s="402"/>
      <c r="U798" s="402"/>
      <c r="V798" s="402"/>
      <c r="W798" s="402"/>
      <c r="X798" s="403"/>
      <c r="Y798" s="398">
        <v>1.5</v>
      </c>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customHeight="1" x14ac:dyDescent="0.2">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customHeight="1" x14ac:dyDescent="0.2">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customHeight="1" x14ac:dyDescent="0.2">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customHeight="1" x14ac:dyDescent="0.2">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customHeight="1" x14ac:dyDescent="0.2">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x14ac:dyDescent="0.2">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6.76</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2">
      <c r="A805" s="556"/>
      <c r="B805" s="763"/>
      <c r="C805" s="763"/>
      <c r="D805" s="763"/>
      <c r="E805" s="763"/>
      <c r="F805" s="764"/>
      <c r="G805" s="439" t="s">
        <v>441</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442</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2">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2">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2">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2">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2">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2">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2">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2">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2">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2">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2">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5">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2">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2">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2">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2">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2">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2">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2">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2">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2">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2">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2">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2">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2">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5">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467</v>
      </c>
      <c r="AM831" s="956"/>
      <c r="AN831" s="956"/>
      <c r="AO831" s="82" t="s">
        <v>465</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461</v>
      </c>
      <c r="AD836" s="277"/>
      <c r="AE836" s="277"/>
      <c r="AF836" s="277"/>
      <c r="AG836" s="277"/>
      <c r="AH836" s="344" t="s">
        <v>491</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2">
      <c r="A837" s="404">
        <v>1</v>
      </c>
      <c r="B837" s="404">
        <v>1</v>
      </c>
      <c r="C837" s="424" t="s">
        <v>627</v>
      </c>
      <c r="D837" s="418"/>
      <c r="E837" s="418"/>
      <c r="F837" s="418"/>
      <c r="G837" s="418"/>
      <c r="H837" s="418"/>
      <c r="I837" s="418"/>
      <c r="J837" s="419">
        <v>9010001020285</v>
      </c>
      <c r="K837" s="420"/>
      <c r="L837" s="420"/>
      <c r="M837" s="420"/>
      <c r="N837" s="420"/>
      <c r="O837" s="420"/>
      <c r="P837" s="425" t="s">
        <v>628</v>
      </c>
      <c r="Q837" s="317"/>
      <c r="R837" s="317"/>
      <c r="S837" s="317"/>
      <c r="T837" s="317"/>
      <c r="U837" s="317"/>
      <c r="V837" s="317"/>
      <c r="W837" s="317"/>
      <c r="X837" s="317"/>
      <c r="Y837" s="318">
        <v>88</v>
      </c>
      <c r="Z837" s="319"/>
      <c r="AA837" s="319"/>
      <c r="AB837" s="320"/>
      <c r="AC837" s="328" t="s">
        <v>497</v>
      </c>
      <c r="AD837" s="423"/>
      <c r="AE837" s="423"/>
      <c r="AF837" s="423"/>
      <c r="AG837" s="423"/>
      <c r="AH837" s="421">
        <v>2</v>
      </c>
      <c r="AI837" s="422"/>
      <c r="AJ837" s="422"/>
      <c r="AK837" s="422"/>
      <c r="AL837" s="325">
        <v>92.4</v>
      </c>
      <c r="AM837" s="326"/>
      <c r="AN837" s="326"/>
      <c r="AO837" s="327"/>
      <c r="AP837" s="321"/>
      <c r="AQ837" s="321"/>
      <c r="AR837" s="321"/>
      <c r="AS837" s="321"/>
      <c r="AT837" s="321"/>
      <c r="AU837" s="321"/>
      <c r="AV837" s="321"/>
      <c r="AW837" s="321"/>
      <c r="AX837" s="321"/>
    </row>
    <row r="838" spans="1:50" ht="30" hidden="1" customHeight="1" x14ac:dyDescent="0.2">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2">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2">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2">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2">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2">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2">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2">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2">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2">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2">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2">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2">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2">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2">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2">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2">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2">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2">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2">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2">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2">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2">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2">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2">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2">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2">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2">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2">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461</v>
      </c>
      <c r="AD869" s="277"/>
      <c r="AE869" s="277"/>
      <c r="AF869" s="277"/>
      <c r="AG869" s="277"/>
      <c r="AH869" s="344" t="s">
        <v>491</v>
      </c>
      <c r="AI869" s="346"/>
      <c r="AJ869" s="346"/>
      <c r="AK869" s="346"/>
      <c r="AL869" s="346" t="s">
        <v>21</v>
      </c>
      <c r="AM869" s="346"/>
      <c r="AN869" s="346"/>
      <c r="AO869" s="426"/>
      <c r="AP869" s="427" t="s">
        <v>420</v>
      </c>
      <c r="AQ869" s="427"/>
      <c r="AR869" s="427"/>
      <c r="AS869" s="427"/>
      <c r="AT869" s="427"/>
      <c r="AU869" s="427"/>
      <c r="AV869" s="427"/>
      <c r="AW869" s="427"/>
      <c r="AX869" s="427"/>
    </row>
    <row r="870" spans="1:50" ht="30" customHeight="1" x14ac:dyDescent="0.2">
      <c r="A870" s="404">
        <v>1</v>
      </c>
      <c r="B870" s="404">
        <v>1</v>
      </c>
      <c r="C870" s="424" t="s">
        <v>629</v>
      </c>
      <c r="D870" s="418"/>
      <c r="E870" s="418"/>
      <c r="F870" s="418"/>
      <c r="G870" s="418"/>
      <c r="H870" s="418"/>
      <c r="I870" s="418"/>
      <c r="J870" s="419">
        <v>8012401016203</v>
      </c>
      <c r="K870" s="420"/>
      <c r="L870" s="420"/>
      <c r="M870" s="420"/>
      <c r="N870" s="420"/>
      <c r="O870" s="420"/>
      <c r="P870" s="317" t="s">
        <v>630</v>
      </c>
      <c r="Q870" s="317"/>
      <c r="R870" s="317"/>
      <c r="S870" s="317"/>
      <c r="T870" s="317"/>
      <c r="U870" s="317"/>
      <c r="V870" s="317"/>
      <c r="W870" s="317"/>
      <c r="X870" s="317"/>
      <c r="Y870" s="318">
        <v>1</v>
      </c>
      <c r="Z870" s="319"/>
      <c r="AA870" s="319"/>
      <c r="AB870" s="320"/>
      <c r="AC870" s="328" t="s">
        <v>496</v>
      </c>
      <c r="AD870" s="423"/>
      <c r="AE870" s="423"/>
      <c r="AF870" s="423"/>
      <c r="AG870" s="423"/>
      <c r="AH870" s="421">
        <v>2</v>
      </c>
      <c r="AI870" s="422"/>
      <c r="AJ870" s="422"/>
      <c r="AK870" s="422"/>
      <c r="AL870" s="325">
        <v>76.5</v>
      </c>
      <c r="AM870" s="326"/>
      <c r="AN870" s="326"/>
      <c r="AO870" s="327"/>
      <c r="AP870" s="321"/>
      <c r="AQ870" s="321"/>
      <c r="AR870" s="321"/>
      <c r="AS870" s="321"/>
      <c r="AT870" s="321"/>
      <c r="AU870" s="321"/>
      <c r="AV870" s="321"/>
      <c r="AW870" s="321"/>
      <c r="AX870" s="321"/>
    </row>
    <row r="871" spans="1:50" ht="30" hidden="1" customHeight="1" x14ac:dyDescent="0.2">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2">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2">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2">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2">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2">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2">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2">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2">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2">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2">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2">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2">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2">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2">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2">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2">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2">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2">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2">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2">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2">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2">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2">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2">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2">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2">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2">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2">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2">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2">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461</v>
      </c>
      <c r="AD902" s="277"/>
      <c r="AE902" s="277"/>
      <c r="AF902" s="277"/>
      <c r="AG902" s="277"/>
      <c r="AH902" s="344" t="s">
        <v>491</v>
      </c>
      <c r="AI902" s="346"/>
      <c r="AJ902" s="346"/>
      <c r="AK902" s="346"/>
      <c r="AL902" s="346" t="s">
        <v>21</v>
      </c>
      <c r="AM902" s="346"/>
      <c r="AN902" s="346"/>
      <c r="AO902" s="426"/>
      <c r="AP902" s="427" t="s">
        <v>420</v>
      </c>
      <c r="AQ902" s="427"/>
      <c r="AR902" s="427"/>
      <c r="AS902" s="427"/>
      <c r="AT902" s="427"/>
      <c r="AU902" s="427"/>
      <c r="AV902" s="427"/>
      <c r="AW902" s="427"/>
      <c r="AX902" s="427"/>
    </row>
    <row r="903" spans="1:50" ht="30" customHeight="1" x14ac:dyDescent="0.2">
      <c r="A903" s="404">
        <v>1</v>
      </c>
      <c r="B903" s="404">
        <v>1</v>
      </c>
      <c r="C903" s="424" t="s">
        <v>631</v>
      </c>
      <c r="D903" s="418"/>
      <c r="E903" s="418"/>
      <c r="F903" s="418"/>
      <c r="G903" s="418"/>
      <c r="H903" s="418"/>
      <c r="I903" s="418"/>
      <c r="J903" s="419">
        <v>4013301013616</v>
      </c>
      <c r="K903" s="420"/>
      <c r="L903" s="420"/>
      <c r="M903" s="420"/>
      <c r="N903" s="420"/>
      <c r="O903" s="420"/>
      <c r="P903" s="317" t="s">
        <v>632</v>
      </c>
      <c r="Q903" s="317"/>
      <c r="R903" s="317"/>
      <c r="S903" s="317"/>
      <c r="T903" s="317"/>
      <c r="U903" s="317"/>
      <c r="V903" s="317"/>
      <c r="W903" s="317"/>
      <c r="X903" s="317"/>
      <c r="Y903" s="318">
        <v>7</v>
      </c>
      <c r="Z903" s="319"/>
      <c r="AA903" s="319"/>
      <c r="AB903" s="320"/>
      <c r="AC903" s="328" t="s">
        <v>497</v>
      </c>
      <c r="AD903" s="423"/>
      <c r="AE903" s="423"/>
      <c r="AF903" s="423"/>
      <c r="AG903" s="423"/>
      <c r="AH903" s="421">
        <v>2</v>
      </c>
      <c r="AI903" s="422"/>
      <c r="AJ903" s="422"/>
      <c r="AK903" s="422"/>
      <c r="AL903" s="325">
        <v>95.5</v>
      </c>
      <c r="AM903" s="326"/>
      <c r="AN903" s="326"/>
      <c r="AO903" s="327"/>
      <c r="AP903" s="321"/>
      <c r="AQ903" s="321"/>
      <c r="AR903" s="321"/>
      <c r="AS903" s="321"/>
      <c r="AT903" s="321"/>
      <c r="AU903" s="321"/>
      <c r="AV903" s="321"/>
      <c r="AW903" s="321"/>
      <c r="AX903" s="321"/>
    </row>
    <row r="904" spans="1:50" ht="30" hidden="1" customHeight="1" x14ac:dyDescent="0.2">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2">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2">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2">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2">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2">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2">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2">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2">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2">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2">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2">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2">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2">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2">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2">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2">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2">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2">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2">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2">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2">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2">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2">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2">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2">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2">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2">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2">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461</v>
      </c>
      <c r="AD935" s="277"/>
      <c r="AE935" s="277"/>
      <c r="AF935" s="277"/>
      <c r="AG935" s="277"/>
      <c r="AH935" s="344" t="s">
        <v>491</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2">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2">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2">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2">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2">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2">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2">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2">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2">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2">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2">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2">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2">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2">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2">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2">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2">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2">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2">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2">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2">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2">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2">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2">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2">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2">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2">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2">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2">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2">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461</v>
      </c>
      <c r="AD968" s="277"/>
      <c r="AE968" s="277"/>
      <c r="AF968" s="277"/>
      <c r="AG968" s="277"/>
      <c r="AH968" s="344" t="s">
        <v>491</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2">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2">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2">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2">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2">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2">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2">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2">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2">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2">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2">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2">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2">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2">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2">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2">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2">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2">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2">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2">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2">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2">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2">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2">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2">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2">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2">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2">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2">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2">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461</v>
      </c>
      <c r="AD1001" s="277"/>
      <c r="AE1001" s="277"/>
      <c r="AF1001" s="277"/>
      <c r="AG1001" s="277"/>
      <c r="AH1001" s="344" t="s">
        <v>491</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2">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2">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2">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2">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2">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2">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2">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2">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2">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2">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2">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2">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2">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2">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2">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2">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2">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2">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2">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2">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2">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2">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2">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2">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2">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2">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2">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2">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2">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2">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461</v>
      </c>
      <c r="AD1034" s="277"/>
      <c r="AE1034" s="277"/>
      <c r="AF1034" s="277"/>
      <c r="AG1034" s="277"/>
      <c r="AH1034" s="344" t="s">
        <v>491</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2">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2">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2">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2">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2">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2">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2">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2">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2">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2">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2">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2">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2">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2">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2">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2">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2">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2">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2">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2">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2">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2">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2">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2">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2">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2">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2">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2">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2">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2">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461</v>
      </c>
      <c r="AD1067" s="277"/>
      <c r="AE1067" s="277"/>
      <c r="AF1067" s="277"/>
      <c r="AG1067" s="277"/>
      <c r="AH1067" s="344" t="s">
        <v>491</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2">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2">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2">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2">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2">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2">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2">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2">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2">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2">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2">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2">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2">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2">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2">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2">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2">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2">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2">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2">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2">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2">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2">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2">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2">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2">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2">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2">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2">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2">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2">
      <c r="A1098" s="888" t="s">
        <v>451</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467</v>
      </c>
      <c r="AM1098" s="958"/>
      <c r="AN1098" s="958"/>
      <c r="AO1098" s="80"/>
      <c r="AP1098" s="69"/>
      <c r="AQ1098" s="69"/>
      <c r="AR1098" s="69"/>
      <c r="AS1098" s="69"/>
      <c r="AT1098" s="69"/>
      <c r="AU1098" s="69"/>
      <c r="AV1098" s="69"/>
      <c r="AW1098" s="69"/>
      <c r="AX1098" s="70"/>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2">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452</v>
      </c>
      <c r="AQ1101" s="427"/>
      <c r="AR1101" s="427"/>
      <c r="AS1101" s="427"/>
      <c r="AT1101" s="427"/>
      <c r="AU1101" s="427"/>
      <c r="AV1101" s="427"/>
      <c r="AW1101" s="427"/>
      <c r="AX1101" s="427"/>
    </row>
    <row r="1102" spans="1:50" ht="30" customHeight="1" x14ac:dyDescent="0.2">
      <c r="A1102" s="404">
        <v>1</v>
      </c>
      <c r="B1102" s="404">
        <v>1</v>
      </c>
      <c r="C1102" s="893"/>
      <c r="D1102" s="893"/>
      <c r="E1102" s="261" t="s">
        <v>633</v>
      </c>
      <c r="F1102" s="892"/>
      <c r="G1102" s="892"/>
      <c r="H1102" s="892"/>
      <c r="I1102" s="892"/>
      <c r="J1102" s="419" t="s">
        <v>580</v>
      </c>
      <c r="K1102" s="420"/>
      <c r="L1102" s="420"/>
      <c r="M1102" s="420"/>
      <c r="N1102" s="420"/>
      <c r="O1102" s="420"/>
      <c r="P1102" s="425" t="s">
        <v>634</v>
      </c>
      <c r="Q1102" s="317"/>
      <c r="R1102" s="317"/>
      <c r="S1102" s="317"/>
      <c r="T1102" s="317"/>
      <c r="U1102" s="317"/>
      <c r="V1102" s="317"/>
      <c r="W1102" s="317"/>
      <c r="X1102" s="317"/>
      <c r="Y1102" s="318" t="s">
        <v>580</v>
      </c>
      <c r="Z1102" s="319"/>
      <c r="AA1102" s="319"/>
      <c r="AB1102" s="320"/>
      <c r="AC1102" s="322"/>
      <c r="AD1102" s="322"/>
      <c r="AE1102" s="322"/>
      <c r="AF1102" s="322"/>
      <c r="AG1102" s="322"/>
      <c r="AH1102" s="323" t="s">
        <v>580</v>
      </c>
      <c r="AI1102" s="324"/>
      <c r="AJ1102" s="324"/>
      <c r="AK1102" s="324"/>
      <c r="AL1102" s="325" t="s">
        <v>582</v>
      </c>
      <c r="AM1102" s="326"/>
      <c r="AN1102" s="326"/>
      <c r="AO1102" s="327"/>
      <c r="AP1102" s="321"/>
      <c r="AQ1102" s="321"/>
      <c r="AR1102" s="321"/>
      <c r="AS1102" s="321"/>
      <c r="AT1102" s="321"/>
      <c r="AU1102" s="321"/>
      <c r="AV1102" s="321"/>
      <c r="AW1102" s="321"/>
      <c r="AX1102" s="321"/>
    </row>
    <row r="1103" spans="1:50" ht="30" hidden="1" customHeight="1" x14ac:dyDescent="0.2">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2">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2">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2">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2">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2">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2">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2">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2">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2">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2">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2">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2">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2">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2">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2">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2">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2">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2">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2">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2">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2">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2">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2">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2">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2">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2">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2">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2">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94" max="49" man="1"/>
    <brk id="699" max="49" man="1"/>
    <brk id="735" max="49" man="1"/>
    <brk id="778" max="49" man="1"/>
    <brk id="833" max="49" man="1"/>
    <brk id="1102"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C31" zoomScale="115" zoomScaleNormal="115" workbookViewId="0">
      <selection activeCell="L14" sqref="L14"/>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36328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36328125" style="13" hidden="1" customWidth="1"/>
    <col min="19" max="19" width="4" style="13" hidden="1" customWidth="1"/>
    <col min="20" max="20" width="8.7265625"/>
    <col min="21" max="21" width="9" style="28"/>
    <col min="22" max="22" width="3.36328125" style="28" customWidth="1"/>
    <col min="23" max="23" width="12.36328125" style="28" bestFit="1" customWidth="1"/>
    <col min="24" max="24" width="3.6328125" style="28" customWidth="1"/>
    <col min="25" max="25" width="12.36328125" style="34" bestFit="1" customWidth="1"/>
    <col min="26" max="26" width="3.6328125" style="28" customWidth="1"/>
    <col min="27" max="27" width="11.36328125" style="34" bestFit="1" customWidth="1"/>
    <col min="28" max="28" width="3.36328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2">
      <c r="A2" s="14" t="s">
        <v>202</v>
      </c>
      <c r="B2" s="15"/>
      <c r="C2" s="13" t="str">
        <f>IF(B2="","",A2)</f>
        <v/>
      </c>
      <c r="D2" s="13" t="str">
        <f>IF(C2="","",IF(D1&lt;&gt;"",CONCATENATE(D1,"、",C2),C2))</f>
        <v/>
      </c>
      <c r="F2" s="12" t="s">
        <v>188</v>
      </c>
      <c r="G2" s="17" t="s">
        <v>606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606</v>
      </c>
      <c r="R3" s="13" t="str">
        <f t="shared" ref="R3:R8" si="3">IF(Q3="","",P3)</f>
        <v>委託・請負</v>
      </c>
      <c r="S3" s="13" t="str">
        <f t="shared" ref="S3:S8" si="4">IF(R3="",S2,IF(S2&lt;&gt;"",CONCATENATE(S2,"、",R3),R3))</f>
        <v>委託・請負</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448</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2">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2">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2">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486</v>
      </c>
      <c r="AK10" s="54" t="str">
        <f t="shared" si="7"/>
        <v>I</v>
      </c>
      <c r="AP10" s="54" t="s">
        <v>480</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606</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2">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2">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2">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2">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2">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2">
      <c r="A25" s="98" t="s">
        <v>563</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2">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2">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2">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2">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2">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2">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2">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2">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2">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A70" s="13"/>
      <c r="B70" s="13"/>
      <c r="Y70" s="32" t="s">
        <v>168</v>
      </c>
    </row>
    <row r="71" spans="1:32" x14ac:dyDescent="0.2">
      <c r="A71" s="13"/>
      <c r="B71" s="13"/>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454</v>
      </c>
    </row>
    <row r="96" spans="25:25" x14ac:dyDescent="0.2">
      <c r="Y96" s="32" t="s">
        <v>511</v>
      </c>
    </row>
    <row r="97" spans="25:25" x14ac:dyDescent="0.2">
      <c r="Y97" s="35"/>
    </row>
    <row r="121" spans="25:25" x14ac:dyDescent="0.2">
      <c r="Y121" s="34" t="s">
        <v>288</v>
      </c>
    </row>
    <row r="122" spans="25:25" x14ac:dyDescent="0.2">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 x14ac:dyDescent="0.2"/>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12" t="s">
        <v>472</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555</v>
      </c>
      <c r="AF2" s="996"/>
      <c r="AG2" s="996"/>
      <c r="AH2" s="996"/>
      <c r="AI2" s="996" t="s">
        <v>552</v>
      </c>
      <c r="AJ2" s="996"/>
      <c r="AK2" s="996"/>
      <c r="AL2" s="996"/>
      <c r="AM2" s="996" t="s">
        <v>526</v>
      </c>
      <c r="AN2" s="996"/>
      <c r="AO2" s="996"/>
      <c r="AP2" s="458"/>
      <c r="AQ2" s="176" t="s">
        <v>354</v>
      </c>
      <c r="AR2" s="169"/>
      <c r="AS2" s="169"/>
      <c r="AT2" s="170"/>
      <c r="AU2" s="373" t="s">
        <v>253</v>
      </c>
      <c r="AV2" s="373"/>
      <c r="AW2" s="373"/>
      <c r="AX2" s="374"/>
    </row>
    <row r="3" spans="1:50" ht="18.75" customHeight="1" x14ac:dyDescent="0.2">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2">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2">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2">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2">
      <c r="A7" s="897" t="s">
        <v>504</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2">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2">
      <c r="A9" s="512" t="s">
        <v>472</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556</v>
      </c>
      <c r="AF9" s="996"/>
      <c r="AG9" s="996"/>
      <c r="AH9" s="996"/>
      <c r="AI9" s="996" t="s">
        <v>552</v>
      </c>
      <c r="AJ9" s="996"/>
      <c r="AK9" s="996"/>
      <c r="AL9" s="996"/>
      <c r="AM9" s="996" t="s">
        <v>526</v>
      </c>
      <c r="AN9" s="996"/>
      <c r="AO9" s="996"/>
      <c r="AP9" s="458"/>
      <c r="AQ9" s="176" t="s">
        <v>354</v>
      </c>
      <c r="AR9" s="169"/>
      <c r="AS9" s="169"/>
      <c r="AT9" s="170"/>
      <c r="AU9" s="373" t="s">
        <v>253</v>
      </c>
      <c r="AV9" s="373"/>
      <c r="AW9" s="373"/>
      <c r="AX9" s="374"/>
    </row>
    <row r="10" spans="1:50" ht="18.75" customHeight="1" x14ac:dyDescent="0.2">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2">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2">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2">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2">
      <c r="A14" s="897" t="s">
        <v>504</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2">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2">
      <c r="A16" s="512" t="s">
        <v>472</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555</v>
      </c>
      <c r="AF16" s="996"/>
      <c r="AG16" s="996"/>
      <c r="AH16" s="996"/>
      <c r="AI16" s="996" t="s">
        <v>553</v>
      </c>
      <c r="AJ16" s="996"/>
      <c r="AK16" s="996"/>
      <c r="AL16" s="996"/>
      <c r="AM16" s="996" t="s">
        <v>526</v>
      </c>
      <c r="AN16" s="996"/>
      <c r="AO16" s="996"/>
      <c r="AP16" s="458"/>
      <c r="AQ16" s="176" t="s">
        <v>354</v>
      </c>
      <c r="AR16" s="169"/>
      <c r="AS16" s="169"/>
      <c r="AT16" s="170"/>
      <c r="AU16" s="373" t="s">
        <v>253</v>
      </c>
      <c r="AV16" s="373"/>
      <c r="AW16" s="373"/>
      <c r="AX16" s="374"/>
    </row>
    <row r="17" spans="1:50" ht="18.75" customHeight="1" x14ac:dyDescent="0.2">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2">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2">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2">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2">
      <c r="A21" s="897" t="s">
        <v>504</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2">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2">
      <c r="A23" s="512" t="s">
        <v>472</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557</v>
      </c>
      <c r="AF23" s="996"/>
      <c r="AG23" s="996"/>
      <c r="AH23" s="996"/>
      <c r="AI23" s="996" t="s">
        <v>552</v>
      </c>
      <c r="AJ23" s="996"/>
      <c r="AK23" s="996"/>
      <c r="AL23" s="996"/>
      <c r="AM23" s="996" t="s">
        <v>526</v>
      </c>
      <c r="AN23" s="996"/>
      <c r="AO23" s="996"/>
      <c r="AP23" s="458"/>
      <c r="AQ23" s="176" t="s">
        <v>354</v>
      </c>
      <c r="AR23" s="169"/>
      <c r="AS23" s="169"/>
      <c r="AT23" s="170"/>
      <c r="AU23" s="373" t="s">
        <v>253</v>
      </c>
      <c r="AV23" s="373"/>
      <c r="AW23" s="373"/>
      <c r="AX23" s="374"/>
    </row>
    <row r="24" spans="1:50" ht="18.75" customHeight="1" x14ac:dyDescent="0.2">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2">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2">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2">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2">
      <c r="A28" s="897" t="s">
        <v>504</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2">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2">
      <c r="A30" s="512" t="s">
        <v>472</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555</v>
      </c>
      <c r="AF30" s="996"/>
      <c r="AG30" s="996"/>
      <c r="AH30" s="996"/>
      <c r="AI30" s="996" t="s">
        <v>552</v>
      </c>
      <c r="AJ30" s="996"/>
      <c r="AK30" s="996"/>
      <c r="AL30" s="996"/>
      <c r="AM30" s="996" t="s">
        <v>550</v>
      </c>
      <c r="AN30" s="996"/>
      <c r="AO30" s="996"/>
      <c r="AP30" s="458"/>
      <c r="AQ30" s="176" t="s">
        <v>354</v>
      </c>
      <c r="AR30" s="169"/>
      <c r="AS30" s="169"/>
      <c r="AT30" s="170"/>
      <c r="AU30" s="373" t="s">
        <v>253</v>
      </c>
      <c r="AV30" s="373"/>
      <c r="AW30" s="373"/>
      <c r="AX30" s="374"/>
    </row>
    <row r="31" spans="1:50" ht="18.75" customHeight="1" x14ac:dyDescent="0.2">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2">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2">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2">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2">
      <c r="A35" s="897" t="s">
        <v>504</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2">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2">
      <c r="A37" s="512" t="s">
        <v>472</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557</v>
      </c>
      <c r="AF37" s="996"/>
      <c r="AG37" s="996"/>
      <c r="AH37" s="996"/>
      <c r="AI37" s="996" t="s">
        <v>554</v>
      </c>
      <c r="AJ37" s="996"/>
      <c r="AK37" s="996"/>
      <c r="AL37" s="996"/>
      <c r="AM37" s="996" t="s">
        <v>551</v>
      </c>
      <c r="AN37" s="996"/>
      <c r="AO37" s="996"/>
      <c r="AP37" s="458"/>
      <c r="AQ37" s="176" t="s">
        <v>354</v>
      </c>
      <c r="AR37" s="169"/>
      <c r="AS37" s="169"/>
      <c r="AT37" s="170"/>
      <c r="AU37" s="373" t="s">
        <v>253</v>
      </c>
      <c r="AV37" s="373"/>
      <c r="AW37" s="373"/>
      <c r="AX37" s="374"/>
    </row>
    <row r="38" spans="1:50" ht="18.75" customHeight="1" x14ac:dyDescent="0.2">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2">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2">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2">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2">
      <c r="A42" s="897" t="s">
        <v>504</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2">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2">
      <c r="A44" s="512" t="s">
        <v>472</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555</v>
      </c>
      <c r="AF44" s="996"/>
      <c r="AG44" s="996"/>
      <c r="AH44" s="996"/>
      <c r="AI44" s="996" t="s">
        <v>552</v>
      </c>
      <c r="AJ44" s="996"/>
      <c r="AK44" s="996"/>
      <c r="AL44" s="996"/>
      <c r="AM44" s="996" t="s">
        <v>526</v>
      </c>
      <c r="AN44" s="996"/>
      <c r="AO44" s="996"/>
      <c r="AP44" s="458"/>
      <c r="AQ44" s="176" t="s">
        <v>354</v>
      </c>
      <c r="AR44" s="169"/>
      <c r="AS44" s="169"/>
      <c r="AT44" s="170"/>
      <c r="AU44" s="373" t="s">
        <v>253</v>
      </c>
      <c r="AV44" s="373"/>
      <c r="AW44" s="373"/>
      <c r="AX44" s="374"/>
    </row>
    <row r="45" spans="1:50" ht="18.75" customHeight="1" x14ac:dyDescent="0.2">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2">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2">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2">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2">
      <c r="A49" s="897" t="s">
        <v>504</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2">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2">
      <c r="A51" s="512" t="s">
        <v>472</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555</v>
      </c>
      <c r="AF51" s="996"/>
      <c r="AG51" s="996"/>
      <c r="AH51" s="996"/>
      <c r="AI51" s="996" t="s">
        <v>552</v>
      </c>
      <c r="AJ51" s="996"/>
      <c r="AK51" s="996"/>
      <c r="AL51" s="996"/>
      <c r="AM51" s="996" t="s">
        <v>526</v>
      </c>
      <c r="AN51" s="996"/>
      <c r="AO51" s="996"/>
      <c r="AP51" s="458"/>
      <c r="AQ51" s="176" t="s">
        <v>354</v>
      </c>
      <c r="AR51" s="169"/>
      <c r="AS51" s="169"/>
      <c r="AT51" s="170"/>
      <c r="AU51" s="373" t="s">
        <v>253</v>
      </c>
      <c r="AV51" s="373"/>
      <c r="AW51" s="373"/>
      <c r="AX51" s="374"/>
    </row>
    <row r="52" spans="1:50" ht="18.75" customHeight="1" x14ac:dyDescent="0.2">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2">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2">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2">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2">
      <c r="A56" s="897" t="s">
        <v>504</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2">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2">
      <c r="A58" s="512" t="s">
        <v>472</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555</v>
      </c>
      <c r="AF58" s="996"/>
      <c r="AG58" s="996"/>
      <c r="AH58" s="996"/>
      <c r="AI58" s="996" t="s">
        <v>552</v>
      </c>
      <c r="AJ58" s="996"/>
      <c r="AK58" s="996"/>
      <c r="AL58" s="996"/>
      <c r="AM58" s="996" t="s">
        <v>526</v>
      </c>
      <c r="AN58" s="996"/>
      <c r="AO58" s="996"/>
      <c r="AP58" s="458"/>
      <c r="AQ58" s="176" t="s">
        <v>354</v>
      </c>
      <c r="AR58" s="169"/>
      <c r="AS58" s="169"/>
      <c r="AT58" s="170"/>
      <c r="AU58" s="373" t="s">
        <v>253</v>
      </c>
      <c r="AV58" s="373"/>
      <c r="AW58" s="373"/>
      <c r="AX58" s="374"/>
    </row>
    <row r="59" spans="1:50" ht="18.75" customHeight="1" x14ac:dyDescent="0.2">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2">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2">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2">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2">
      <c r="A63" s="897" t="s">
        <v>504</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2">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2">
      <c r="A65" s="512" t="s">
        <v>472</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555</v>
      </c>
      <c r="AF65" s="996"/>
      <c r="AG65" s="996"/>
      <c r="AH65" s="996"/>
      <c r="AI65" s="996" t="s">
        <v>552</v>
      </c>
      <c r="AJ65" s="996"/>
      <c r="AK65" s="996"/>
      <c r="AL65" s="996"/>
      <c r="AM65" s="996" t="s">
        <v>526</v>
      </c>
      <c r="AN65" s="996"/>
      <c r="AO65" s="996"/>
      <c r="AP65" s="458"/>
      <c r="AQ65" s="176" t="s">
        <v>354</v>
      </c>
      <c r="AR65" s="169"/>
      <c r="AS65" s="169"/>
      <c r="AT65" s="170"/>
      <c r="AU65" s="373" t="s">
        <v>253</v>
      </c>
      <c r="AV65" s="373"/>
      <c r="AW65" s="373"/>
      <c r="AX65" s="374"/>
    </row>
    <row r="66" spans="1:50" ht="18.75" customHeight="1" x14ac:dyDescent="0.2">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2">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2">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2">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2">
      <c r="A70" s="897" t="s">
        <v>504</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5">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 x14ac:dyDescent="0.2"/>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33" t="s">
        <v>28</v>
      </c>
      <c r="B2" s="1034"/>
      <c r="C2" s="1034"/>
      <c r="D2" s="1034"/>
      <c r="E2" s="1034"/>
      <c r="F2" s="1035"/>
      <c r="G2" s="439" t="s">
        <v>490</v>
      </c>
      <c r="H2" s="440"/>
      <c r="I2" s="440"/>
      <c r="J2" s="440"/>
      <c r="K2" s="440"/>
      <c r="L2" s="440"/>
      <c r="M2" s="440"/>
      <c r="N2" s="440"/>
      <c r="O2" s="440"/>
      <c r="P2" s="440"/>
      <c r="Q2" s="440"/>
      <c r="R2" s="440"/>
      <c r="S2" s="440"/>
      <c r="T2" s="440"/>
      <c r="U2" s="440"/>
      <c r="V2" s="440"/>
      <c r="W2" s="440"/>
      <c r="X2" s="440"/>
      <c r="Y2" s="440"/>
      <c r="Z2" s="440"/>
      <c r="AA2" s="440"/>
      <c r="AB2" s="441"/>
      <c r="AC2" s="439" t="s">
        <v>492</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2">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2">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2">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2">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2">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2">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2">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2">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2">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2">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2">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5">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2">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2">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2">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2">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2">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2">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2">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2">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2">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2">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2">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2">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5">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2">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2">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2">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2">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2">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2">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2">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2">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2">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2">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2">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2">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5">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2">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2">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2">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2">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2">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2">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2">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2">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2">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2">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2">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2">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5">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5"/>
    <row r="55" spans="1:50" ht="30" customHeight="1" x14ac:dyDescent="0.2">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2">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2">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2">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2">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2">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2">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2">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2">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2">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2">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2">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5">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2">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2">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2">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2">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2">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2">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2">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2">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2">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2">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2">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2">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5">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2">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2">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2">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2">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2">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2">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2">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2">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2">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2">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2">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2">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5">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2">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2">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2">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2">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2">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2">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2">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2">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2">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2">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2">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2">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5">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5"/>
    <row r="108" spans="1:50" ht="30" customHeight="1" x14ac:dyDescent="0.2">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2">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2">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2">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2">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2">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2">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2">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2">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2">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2">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2">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5">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2">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2">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2">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2">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2">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2">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2">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2">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2">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2">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2">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2">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5">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2">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2">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2">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2">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2">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2">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2">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2">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2">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2">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2">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2">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5">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2">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2">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2">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2">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2">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2">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2">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2">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2">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2">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2">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2">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5">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5"/>
    <row r="161" spans="1:50" ht="30" customHeight="1" x14ac:dyDescent="0.2">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2">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2">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2">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2">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2">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2">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2">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2">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2">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2">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2">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5">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2">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2">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2">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2">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2">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2">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2">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2">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2">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2">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2">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2">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5">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2">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2">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2">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2">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2">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2">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2">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2">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2">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2">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2">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2">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5">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2">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2">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2">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2">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2">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2">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2">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2">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2">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2">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2">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2">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5">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5"/>
    <row r="214" spans="1:50" ht="30" customHeight="1" x14ac:dyDescent="0.2">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2">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2">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2">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2">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2">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2">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2">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2">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2">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2">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2">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5">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2">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2">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2">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2">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2">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2">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2">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2">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2">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2">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2">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2">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5">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2">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2">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2">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2">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2">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2">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2">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2">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2">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2">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2">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2">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5">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2">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2">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2">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2">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2">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2">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2">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2">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2">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2">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2">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2">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5">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 x14ac:dyDescent="0.2"/>
  <cols>
    <col min="1" max="2" width="2.6328125" style="36" customWidth="1"/>
    <col min="3" max="33" width="2.6328125" style="73" customWidth="1"/>
    <col min="34" max="37" width="3.36328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476</v>
      </c>
      <c r="Z3" s="345"/>
      <c r="AA3" s="345"/>
      <c r="AB3" s="345"/>
      <c r="AC3" s="277" t="s">
        <v>461</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2">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2">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2">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2">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2">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2">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2">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2">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2">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2">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2">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2">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2">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2">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2">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2">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2">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2">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2">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2">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2">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2">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2">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2">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2">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2">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2">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2">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2">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2">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476</v>
      </c>
      <c r="Z36" s="345"/>
      <c r="AA36" s="345"/>
      <c r="AB36" s="345"/>
      <c r="AC36" s="277" t="s">
        <v>461</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2">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2">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2">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2">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2">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2">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2">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2">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2">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2">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2">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2">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2">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2">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2">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2">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2">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2">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2">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2">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2">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2">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2">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2">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2">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2">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2">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2">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2">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2">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476</v>
      </c>
      <c r="Z69" s="345"/>
      <c r="AA69" s="345"/>
      <c r="AB69" s="345"/>
      <c r="AC69" s="277" t="s">
        <v>461</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2">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2">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2">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2">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2">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2">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2">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2">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2">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2">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2">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2">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2">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2">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2">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2">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2">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2">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2">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2">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2">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2">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2">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2">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2">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2">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2">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2">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2">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2">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476</v>
      </c>
      <c r="Z102" s="345"/>
      <c r="AA102" s="345"/>
      <c r="AB102" s="345"/>
      <c r="AC102" s="277" t="s">
        <v>461</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2">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2">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2">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2">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2">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2">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2">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2">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2">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2">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2">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2">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2">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2">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2">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2">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2">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2">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2">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2">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2">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2">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2">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2">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2">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2">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2">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2">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2">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2">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476</v>
      </c>
      <c r="Z135" s="345"/>
      <c r="AA135" s="345"/>
      <c r="AB135" s="345"/>
      <c r="AC135" s="277" t="s">
        <v>461</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2">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2">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2">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2">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2">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2">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2">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2">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2">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2">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2">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2">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2">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2">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2">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2">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2">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2">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2">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2">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2">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2">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2">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2">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2">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2">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2">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2">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2">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2">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476</v>
      </c>
      <c r="Z168" s="345"/>
      <c r="AA168" s="345"/>
      <c r="AB168" s="345"/>
      <c r="AC168" s="277" t="s">
        <v>461</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2">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2">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2">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2">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2">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2">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2">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2">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2">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2">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2">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2">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2">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2">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2">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2">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2">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2">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2">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2">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2">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2">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2">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2">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2">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2">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2">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2">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2">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2">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476</v>
      </c>
      <c r="Z201" s="345"/>
      <c r="AA201" s="345"/>
      <c r="AB201" s="345"/>
      <c r="AC201" s="277" t="s">
        <v>461</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2">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2">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2">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2">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2">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2">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2">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2">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2">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2">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2">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2">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2">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2">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2">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2">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2">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2">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2">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2">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2">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2">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2">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2">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2">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2">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2">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2">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2">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2">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476</v>
      </c>
      <c r="Z234" s="345"/>
      <c r="AA234" s="345"/>
      <c r="AB234" s="345"/>
      <c r="AC234" s="277" t="s">
        <v>461</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2">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2">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2">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2">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2">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2">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2">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2">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2">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2">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2">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2">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2">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2">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2">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2">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2">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2">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2">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2">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2">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2">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2">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2">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2">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2">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2">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2">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2">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2">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476</v>
      </c>
      <c r="Z267" s="345"/>
      <c r="AA267" s="345"/>
      <c r="AB267" s="345"/>
      <c r="AC267" s="277" t="s">
        <v>461</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2">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2">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2">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2">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2">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2">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2">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2">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2">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2">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2">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2">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2">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2">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2">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2">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2">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2">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2">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2">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2">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2">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2">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2">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2">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2">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2">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2">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2">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2">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476</v>
      </c>
      <c r="Z300" s="345"/>
      <c r="AA300" s="345"/>
      <c r="AB300" s="345"/>
      <c r="AC300" s="277" t="s">
        <v>461</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2">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2">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2">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2">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2">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2">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2">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2">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2">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2">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2">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2">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2">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2">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2">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2">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2">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2">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2">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2">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2">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2">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2">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2">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2">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2">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2">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2">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2">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2">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476</v>
      </c>
      <c r="Z333" s="345"/>
      <c r="AA333" s="345"/>
      <c r="AB333" s="345"/>
      <c r="AC333" s="277" t="s">
        <v>461</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2">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2">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2">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2">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2">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2">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2">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2">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2">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2">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2">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2">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2">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2">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2">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2">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2">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2">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2">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2">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2">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2">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2">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2">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2">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2">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2">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2">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2">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2">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476</v>
      </c>
      <c r="Z366" s="345"/>
      <c r="AA366" s="345"/>
      <c r="AB366" s="345"/>
      <c r="AC366" s="277" t="s">
        <v>461</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2">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2">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2">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2">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2">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2">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2">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2">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2">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2">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2">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2">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2">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2">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2">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2">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2">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2">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2">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2">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2">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2">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2">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2">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2">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2">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2">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2">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2">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2">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476</v>
      </c>
      <c r="Z399" s="345"/>
      <c r="AA399" s="345"/>
      <c r="AB399" s="345"/>
      <c r="AC399" s="277" t="s">
        <v>461</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2">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2">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2">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2">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2">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2">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2">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2">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2">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2">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2">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2">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2">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2">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2">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2">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2">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2">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2">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2">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2">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2">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2">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2">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2">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2">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2">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2">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2">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2">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476</v>
      </c>
      <c r="Z432" s="345"/>
      <c r="AA432" s="345"/>
      <c r="AB432" s="345"/>
      <c r="AC432" s="277" t="s">
        <v>461</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2">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2">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2">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2">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2">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2">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2">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2">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2">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2">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2">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2">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2">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2">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2">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2">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2">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2">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2">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2">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2">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2">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2">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2">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2">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2">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2">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2">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2">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2">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476</v>
      </c>
      <c r="Z465" s="345"/>
      <c r="AA465" s="345"/>
      <c r="AB465" s="345"/>
      <c r="AC465" s="277" t="s">
        <v>461</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2">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2">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2">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2">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2">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2">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2">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2">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2">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2">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2">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2">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2">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2">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2">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2">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2">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2">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2">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2">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2">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2">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2">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2">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2">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2">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2">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2">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2">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2">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476</v>
      </c>
      <c r="Z498" s="345"/>
      <c r="AA498" s="345"/>
      <c r="AB498" s="345"/>
      <c r="AC498" s="277" t="s">
        <v>461</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2">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2">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2">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2">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2">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2">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2">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2">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2">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2">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2">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2">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2">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2">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2">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2">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2">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2">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2">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2">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2">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2">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2">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2">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2">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2">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2">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2">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2">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2">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476</v>
      </c>
      <c r="Z531" s="345"/>
      <c r="AA531" s="345"/>
      <c r="AB531" s="345"/>
      <c r="AC531" s="277" t="s">
        <v>461</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2">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2">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2">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2">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2">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2">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2">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2">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2">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2">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2">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2">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2">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2">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2">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2">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2">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2">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2">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2">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2">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2">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2">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2">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2">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2">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2">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2">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2">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2">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476</v>
      </c>
      <c r="Z564" s="345"/>
      <c r="AA564" s="345"/>
      <c r="AB564" s="345"/>
      <c r="AC564" s="277" t="s">
        <v>461</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2">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2">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2">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2">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2">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2">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2">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2">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2">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2">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2">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2">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2">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2">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2">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2">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2">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2">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2">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2">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2">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2">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2">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2">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2">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2">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2">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2">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2">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2">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476</v>
      </c>
      <c r="Z597" s="345"/>
      <c r="AA597" s="345"/>
      <c r="AB597" s="345"/>
      <c r="AC597" s="277" t="s">
        <v>461</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2">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2">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2">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2">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2">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2">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2">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2">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2">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2">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2">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2">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2">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2">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2">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2">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2">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2">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2">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2">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2">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2">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2">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2">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2">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2">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2">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2">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2">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2">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476</v>
      </c>
      <c r="Z630" s="345"/>
      <c r="AA630" s="345"/>
      <c r="AB630" s="345"/>
      <c r="AC630" s="277" t="s">
        <v>461</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2">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2">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2">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2">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2">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2">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2">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2">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2">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2">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2">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2">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2">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2">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2">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2">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2">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2">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2">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2">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2">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2">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2">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2">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2">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2">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2">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2">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2">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2">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476</v>
      </c>
      <c r="Z663" s="345"/>
      <c r="AA663" s="345"/>
      <c r="AB663" s="345"/>
      <c r="AC663" s="277" t="s">
        <v>461</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2">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2">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2">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2">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2">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2">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2">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2">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2">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2">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2">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2">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2">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2">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2">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2">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2">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2">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2">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2">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2">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2">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2">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2">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2">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2">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2">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2">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2">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2">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476</v>
      </c>
      <c r="Z696" s="345"/>
      <c r="AA696" s="345"/>
      <c r="AB696" s="345"/>
      <c r="AC696" s="277" t="s">
        <v>461</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2">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2">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2">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2">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2">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2">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2">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2">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2">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2">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2">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2">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2">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2">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2">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2">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2">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2">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2">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2">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2">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2">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2">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2">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2">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2">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2">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2">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2">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2">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476</v>
      </c>
      <c r="Z729" s="345"/>
      <c r="AA729" s="345"/>
      <c r="AB729" s="345"/>
      <c r="AC729" s="277" t="s">
        <v>461</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2">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2">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2">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2">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2">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2">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2">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2">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2">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2">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2">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2">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2">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2">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2">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2">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2">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2">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2">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2">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2">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2">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2">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2">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2">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2">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2">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2">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2">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2">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476</v>
      </c>
      <c r="Z762" s="345"/>
      <c r="AA762" s="345"/>
      <c r="AB762" s="345"/>
      <c r="AC762" s="277" t="s">
        <v>461</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2">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2">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2">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2">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2">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2">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2">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2">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2">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2">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2">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2">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2">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2">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2">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2">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2">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2">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2">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2">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2">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2">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2">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2">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2">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2">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2">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2">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2">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2">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476</v>
      </c>
      <c r="Z795" s="345"/>
      <c r="AA795" s="345"/>
      <c r="AB795" s="345"/>
      <c r="AC795" s="277" t="s">
        <v>461</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2">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2">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2">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2">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2">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2">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2">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2">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2">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2">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2">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2">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2">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2">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2">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2">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2">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2">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2">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2">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2">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2">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2">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2">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2">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2">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2">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2">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2">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2">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476</v>
      </c>
      <c r="Z828" s="345"/>
      <c r="AA828" s="345"/>
      <c r="AB828" s="345"/>
      <c r="AC828" s="277" t="s">
        <v>461</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2">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2">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2">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2">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2">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2">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2">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2">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2">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2">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2">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2">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2">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2">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2">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2">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2">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2">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2">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2">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2">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2">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2">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2">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2">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2">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2">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2">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2">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2">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476</v>
      </c>
      <c r="Z861" s="345"/>
      <c r="AA861" s="345"/>
      <c r="AB861" s="345"/>
      <c r="AC861" s="277" t="s">
        <v>461</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2">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2">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2">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2">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2">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2">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2">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2">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2">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2">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2">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2">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2">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2">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2">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2">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2">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2">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2">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2">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2">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2">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2">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2">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2">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2">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2">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2">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2">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2">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476</v>
      </c>
      <c r="Z894" s="345"/>
      <c r="AA894" s="345"/>
      <c r="AB894" s="345"/>
      <c r="AC894" s="277" t="s">
        <v>461</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2">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2">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2">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2">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2">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2">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2">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2">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2">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2">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2">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2">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2">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2">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2">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2">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2">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2">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2">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2">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2">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2">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2">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2">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2">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2">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2">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2">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2">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2">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476</v>
      </c>
      <c r="Z927" s="345"/>
      <c r="AA927" s="345"/>
      <c r="AB927" s="345"/>
      <c r="AC927" s="277" t="s">
        <v>461</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2">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2">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2">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2">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2">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2">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2">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2">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2">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2">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2">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2">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2">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2">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2">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2">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2">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2">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2">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2">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2">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2">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2">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2">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2">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2">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2">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2">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2">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2">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476</v>
      </c>
      <c r="Z960" s="345"/>
      <c r="AA960" s="345"/>
      <c r="AB960" s="345"/>
      <c r="AC960" s="277" t="s">
        <v>461</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2">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2">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2">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2">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2">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2">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2">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2">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2">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2">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2">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2">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2">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2">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2">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2">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2">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2">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2">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2">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2">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2">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2">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2">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2">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2">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2">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2">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2">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2">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476</v>
      </c>
      <c r="Z993" s="345"/>
      <c r="AA993" s="345"/>
      <c r="AB993" s="345"/>
      <c r="AC993" s="277" t="s">
        <v>461</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2">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2">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2">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2">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2">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2">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2">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2">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2">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2">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2">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2">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2">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2">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2">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2">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2">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2">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2">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2">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2">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2">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2">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2">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2">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2">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2">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2">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2">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2">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476</v>
      </c>
      <c r="Z1026" s="345"/>
      <c r="AA1026" s="345"/>
      <c r="AB1026" s="345"/>
      <c r="AC1026" s="277" t="s">
        <v>461</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2">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2">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2">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2">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2">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2">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2">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2">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2">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2">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2">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2">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2">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2">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2">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2">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2">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2">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2">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2">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2">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2">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2">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2">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2">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2">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2">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2">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2">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2">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476</v>
      </c>
      <c r="Z1059" s="345"/>
      <c r="AA1059" s="345"/>
      <c r="AB1059" s="345"/>
      <c r="AC1059" s="277" t="s">
        <v>461</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2">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2">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2">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2">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2">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2">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2">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2">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2">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2">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2">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2">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2">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2">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2">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2">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2">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2">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2">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2">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2">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2">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2">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2">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2">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2">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2">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2">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2">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2">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476</v>
      </c>
      <c r="Z1092" s="345"/>
      <c r="AA1092" s="345"/>
      <c r="AB1092" s="345"/>
      <c r="AC1092" s="277" t="s">
        <v>461</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2">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2">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2">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2">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2">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2">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2">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2">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2">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2">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2">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2">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2">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2">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2">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2">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2">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2">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2">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2">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2">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2">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2">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2">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2">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2">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2">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2">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2">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2">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476</v>
      </c>
      <c r="Z1125" s="345"/>
      <c r="AA1125" s="345"/>
      <c r="AB1125" s="345"/>
      <c r="AC1125" s="277" t="s">
        <v>461</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2">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2">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2">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2">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2">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2">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2">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2">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2">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2">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2">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2">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2">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2">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2">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2">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2">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2">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2">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2">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2">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2">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2">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2">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2">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2">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2">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2">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2">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2">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476</v>
      </c>
      <c r="Z1158" s="345"/>
      <c r="AA1158" s="345"/>
      <c r="AB1158" s="345"/>
      <c r="AC1158" s="277" t="s">
        <v>461</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2">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2">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2">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2">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2">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2">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2">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2">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2">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2">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2">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2">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2">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2">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2">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2">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2">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2">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2">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2">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2">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2">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2">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2">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2">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2">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2">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2">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2">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2">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476</v>
      </c>
      <c r="Z1191" s="345"/>
      <c r="AA1191" s="345"/>
      <c r="AB1191" s="345"/>
      <c r="AC1191" s="277" t="s">
        <v>461</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2">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2">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2">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2">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2">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2">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2">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2">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2">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2">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2">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2">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2">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2">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2">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2">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2">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2">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2">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2">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2">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2">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2">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2">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2">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2">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2">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2">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2">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2">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476</v>
      </c>
      <c r="Z1224" s="345"/>
      <c r="AA1224" s="345"/>
      <c r="AB1224" s="345"/>
      <c r="AC1224" s="277" t="s">
        <v>461</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2">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2">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2">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2">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2">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2">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2">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2">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2">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2">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2">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2">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2">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2">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2">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2">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2">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2">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2">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2">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2">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2">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2">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2">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2">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2">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2">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2">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2">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2">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476</v>
      </c>
      <c r="Z1257" s="345"/>
      <c r="AA1257" s="345"/>
      <c r="AB1257" s="345"/>
      <c r="AC1257" s="277" t="s">
        <v>461</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2">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2">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2">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2">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2">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2">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2">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2">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2">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2">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2">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2">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2">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2">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2">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2">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2">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2">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2">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2">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2">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2">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2">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2">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2">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2">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2">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2">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2">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2">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476</v>
      </c>
      <c r="Z1290" s="345"/>
      <c r="AA1290" s="345"/>
      <c r="AB1290" s="345"/>
      <c r="AC1290" s="277" t="s">
        <v>461</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2">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2">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2">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2">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2">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2">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2">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2">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2">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2">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2">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2">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2">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2">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2">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2">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2">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2">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2">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2">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2">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2">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2">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2">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2">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2">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2">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2">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2">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2">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山本 友美</cp:lastModifiedBy>
  <cp:lastPrinted>2019-08-19T00:28:17Z</cp:lastPrinted>
  <dcterms:created xsi:type="dcterms:W3CDTF">2012-03-13T00:50:25Z</dcterms:created>
  <dcterms:modified xsi:type="dcterms:W3CDTF">2019-08-20T01:50:41Z</dcterms:modified>
</cp:coreProperties>
</file>