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研究調査室・適応室\"/>
    </mc:Choice>
  </mc:AlternateContent>
  <bookViews>
    <workbookView xWindow="0" yWindow="0" windowWidth="19200" windowHeight="6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34" i="5" l="1"/>
  <c r="AM27" i="5"/>
  <c r="AM20" i="5"/>
  <c r="AM13" i="5"/>
  <c r="AM6" i="5" l="1"/>
  <c r="AM116" i="3"/>
  <c r="AI116" i="3" l="1"/>
  <c r="AM34" i="3"/>
  <c r="AI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<sst xmlns="http://schemas.openxmlformats.org/spreadsheetml/2006/main" count="2984" uniqueCount="673">
  <si>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</si>
  <si>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</si>
  <si>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</si>
  <si>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</si>
  <si>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</si>
  <si>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</si>
  <si>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</si>
  <si>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</si>
  <si>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</si>
  <si>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</si>
  <si>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</si>
  <si>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</si>
  <si>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</si>
  <si>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</si>
  <si>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</si>
  <si>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</si>
  <si>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</si>
  <si>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</si>
  <si>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</si>
  <si>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</si>
  <si>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</si>
  <si>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</si>
  <si>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</si>
  <si>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</si>
  <si>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</si>
  <si>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</si>
  <si>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</si>
  <si>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</si>
  <si>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</si>
  <si>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</si>
  <si>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</si>
  <si>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</si>
  <si>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</si>
  <si>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</si>
  <si>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</si>
  <si>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</si>
  <si>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</si>
  <si>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</si>
  <si>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</si>
  <si>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</si>
  <si>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</si>
  <si>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</si>
  <si>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</si>
  <si>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</si>
  <si>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</si>
  <si>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</si>
  <si>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</si>
  <si>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</si>
  <si>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</si>
  <si>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</si>
  <si>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</si>
  <si>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</si>
  <si>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</si>
  <si>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</si>
  <si>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</si>
  <si>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</si>
  <si>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</si>
  <si>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</si>
  <si>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</si>
  <si>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</si>
  <si>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</si>
  <si>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</si>
  <si>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</si>
  <si>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</si>
  <si>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</si>
  <si>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</si>
  <si>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</si>
  <si>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</si>
  <si>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</si>
  <si>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</si>
  <si>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</si>
  <si>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</si>
  <si>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</si>
  <si>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</si>
  <si>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</si>
  <si>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</si>
  <si>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</si>
  <si>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</si>
  <si>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</si>
  <si>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</si>
  <si>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</si>
  <si>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</si>
  <si>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</si>
  <si>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</si>
  <si>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</si>
  <si>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</si>
  <si>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</si>
  <si>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</si>
  <si>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</si>
  <si>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</si>
  <si>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</si>
  <si>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</si>
  <si>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</si>
  <si>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</si>
  <si>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</si>
  <si>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</si>
  <si>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</si>
  <si>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</si>
  <si>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</si>
  <si>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</si>
  <si>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</si>
  <si>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</si>
  <si>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</si>
  <si>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</si>
  <si>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</si>
  <si>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</si>
  <si>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</si>
  <si>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</si>
  <si>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</si>
  <si>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</si>
  <si>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</si>
  <si>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</si>
  <si>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</si>
  <si>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</si>
  <si>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</si>
  <si>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</si>
  <si>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</si>
  <si>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</si>
  <si>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</si>
  <si>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</si>
  <si>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</si>
  <si>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</si>
  <si>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</si>
  <si>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</si>
  <si>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</si>
  <si>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</si>
  <si>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</si>
  <si>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</si>
  <si>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</si>
  <si>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</si>
  <si>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</si>
  <si>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</si>
  <si>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</si>
  <si>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</si>
  <si>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</si>
  <si>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</si>
  <si>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</si>
  <si>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</si>
  <si>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</si>
  <si>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</si>
  <si>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</si>
  <si>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</si>
  <si>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</si>
  <si>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</si>
  <si>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</si>
  <si>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</si>
  <si>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</si>
  <si>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</si>
  <si>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</si>
  <si>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</si>
  <si>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</si>
  <si>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</si>
  <si>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</si>
  <si>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</si>
  <si>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</si>
  <si>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</si>
  <si>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</si>
  <si>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</si>
  <si>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</si>
  <si>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</si>
  <si>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</si>
  <si>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</si>
  <si>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</si>
  <si>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</si>
  <si>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</si>
  <si>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</si>
  <si>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</si>
  <si>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</si>
  <si>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</si>
  <si>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</si>
  <si>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</si>
  <si>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</si>
  <si>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</si>
  <si>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</si>
  <si>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</si>
  <si>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</si>
  <si>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</si>
  <si>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</si>
  <si>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</si>
  <si>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</si>
  <si>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</si>
  <si>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</si>
  <si>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</si>
  <si>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</si>
  <si>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</si>
  <si>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</si>
  <si>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</si>
  <si>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</si>
  <si>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</si>
  <si>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</si>
  <si>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</si>
  <si>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</si>
  <si>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</si>
  <si>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</si>
  <si>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</si>
  <si>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</si>
  <si>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</si>
  <si>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</si>
  <si>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</si>
  <si>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</si>
  <si>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</si>
  <si>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</si>
  <si>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</si>
  <si>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</si>
  <si>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</si>
  <si>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</si>
  <si>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</si>
  <si>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</si>
  <si>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</si>
  <si>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</si>
  <si>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</si>
  <si>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</si>
  <si>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</si>
  <si>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</si>
  <si>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</si>
  <si>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</si>
  <si>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</si>
  <si>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</si>
  <si>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</si>
  <si>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</si>
  <si>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</si>
  <si>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</si>
  <si>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</si>
  <si>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</si>
  <si>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</si>
  <si>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</si>
  <si>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</si>
  <si>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</si>
  <si>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</si>
  <si>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</si>
  <si>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</si>
  <si>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</si>
  <si>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</si>
  <si>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</si>
  <si>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</si>
  <si>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</si>
  <si>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</si>
  <si>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</si>
  <si>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</si>
  <si>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</si>
  <si>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</si>
  <si>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</si>
  <si>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</si>
  <si>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</si>
  <si>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</si>
  <si>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</si>
  <si>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</si>
  <si>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</si>
  <si>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</si>
  <si>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</si>
  <si>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</si>
  <si>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</si>
  <si>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</si>
  <si>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</si>
  <si>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</si>
  <si>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</si>
  <si>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</si>
  <si>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</si>
  <si>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</si>
  <si>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</si>
  <si>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</si>
  <si>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</si>
  <si>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</si>
  <si>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</si>
  <si>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</si>
  <si>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</si>
  <si>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</si>
  <si>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</si>
  <si>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</si>
  <si>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</si>
  <si>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</si>
  <si>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</si>
  <si>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</si>
  <si>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</si>
  <si>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</si>
  <si>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</si>
  <si>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</si>
  <si>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</si>
  <si>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</si>
  <si>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</si>
  <si>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</si>
  <si>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</si>
  <si>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</si>
  <si>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</si>
  <si>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</si>
  <si>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</si>
  <si>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</si>
  <si>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</si>
  <si>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</si>
  <si>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</si>
  <si>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</si>
  <si>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</si>
  <si>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</si>
  <si>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</si>
  <si>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</si>
  <si>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</si>
  <si>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</si>
  <si>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</si>
  <si>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</si>
  <si>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</si>
  <si>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</si>
  <si>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</si>
  <si>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</si>
  <si>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</si>
  <si>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</si>
  <si>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</si>
  <si>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</si>
  <si>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</si>
  <si>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</si>
  <si>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</si>
  <si>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</si>
  <si>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</si>
  <si>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</si>
  <si>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</si>
  <si>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</si>
  <si>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</si>
  <si>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</si>
  <si>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</si>
  <si>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</si>
  <si>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</si>
  <si>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</si>
  <si>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</si>
  <si>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</si>
  <si>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</si>
  <si>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</si>
  <si>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</si>
  <si>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</si>
  <si>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</si>
  <si>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</si>
  <si>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</si>
  <si>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</si>
  <si>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</si>
  <si>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</si>
  <si>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</si>
  <si>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</si>
  <si>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</si>
  <si>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</si>
  <si>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</si>
  <si>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</si>
  <si>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</si>
  <si>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</si>
  <si>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</si>
  <si>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</si>
  <si>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</si>
  <si>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</si>
  <si>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</si>
  <si>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</si>
  <si>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</si>
  <si>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</si>
  <si>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</si>
  <si>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</si>
  <si>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</si>
  <si>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</si>
  <si>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</si>
  <si>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</si>
  <si>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</si>
  <si>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</si>
  <si>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</si>
  <si>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</si>
  <si>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</si>
  <si>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</si>
  <si>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</si>
  <si>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</si>
  <si>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</si>
  <si>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</si>
  <si>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</si>
  <si>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</si>
  <si>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</si>
  <si>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</si>
  <si>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</si>
  <si>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</si>
  <si>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</si>
  <si>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</si>
  <si>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</si>
  <si>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</si>
  <si>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</si>
  <si>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</si>
  <si>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</si>
  <si>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</si>
  <si>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</si>
  <si>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</si>
  <si>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</si>
  <si>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</si>
  <si>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</si>
  <si>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</si>
  <si>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</si>
  <si>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</si>
  <si>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</si>
  <si>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</si>
  <si>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</si>
  <si>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</si>
  <si>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</si>
  <si>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</si>
  <si>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</si>
  <si>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</si>
  <si>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</si>
  <si>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</si>
  <si>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</si>
  <si>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</si>
  <si>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</si>
  <si>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</si>
  <si>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</si>
  <si>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</si>
  <si>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</si>
  <si>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</si>
  <si>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</si>
  <si>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</si>
  <si>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</si>
  <si>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</si>
  <si>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</si>
  <si>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</si>
  <si>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</si>
  <si>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</si>
  <si>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</si>
  <si>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</si>
  <si>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</si>
  <si>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</si>
  <si>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</si>
  <si>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</si>
  <si>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</si>
  <si>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</si>
  <si>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</si>
  <si>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</si>
  <si>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</si>
  <si>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</si>
  <si>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</si>
  <si>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</si>
  <si>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</si>
  <si>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</si>
  <si>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</si>
  <si>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</si>
  <si>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</si>
  <si>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</si>
  <si>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</si>
  <si>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</si>
  <si>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</si>
  <si>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</si>
  <si>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</si>
  <si>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</si>
  <si>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</si>
  <si>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</si>
  <si>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</si>
  <si>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</si>
  <si>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</si>
  <si>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</si>
  <si>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</si>
  <si>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</si>
  <si>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</si>
  <si>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</si>
  <si>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</si>
  <si>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</si>
  <si>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</si>
  <si>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</si>
  <si>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</si>
  <si>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</si>
  <si>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</si>
  <si>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</si>
  <si>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</si>
  <si>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</si>
  <si>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</si>
  <si>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</si>
  <si>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</si>
  <si>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</si>
  <si>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</si>
  <si>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</si>
  <si>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</si>
  <si>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</si>
  <si>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</si>
  <si>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</si>
  <si>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</si>
  <si>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</si>
  <si>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</si>
  <si>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</si>
  <si>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</si>
  <si>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</si>
  <si>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</si>
  <si>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</si>
  <si>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</si>
  <si>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</si>
  <si>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</si>
  <si>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</si>
  <si>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</si>
  <si>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</si>
  <si>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</si>
  <si>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</si>
  <si>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</si>
  <si>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</si>
  <si>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</si>
  <si>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</si>
  <si>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</si>
  <si>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</si>
  <si>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</si>
  <si>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</si>
  <si>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</si>
  <si>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</si>
  <si>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</si>
  <si>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</si>
  <si>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</si>
  <si>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</si>
  <si>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</si>
  <si>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</si>
  <si>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</si>
  <si>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</si>
  <si>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</si>
  <si>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</si>
  <si>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</si>
  <si>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</si>
  <si>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</si>
  <si>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</si>
  <si>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</si>
  <si>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</si>
  <si>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</si>
  <si>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</si>
  <si>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</si>
  <si>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</si>
  <si>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</si>
  <si>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</si>
  <si>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</si>
  <si>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</si>
  <si>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</si>
  <si>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</si>
  <si>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</si>
  <si>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</si>
  <si>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</si>
  <si>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</si>
  <si>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</si>
  <si>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</si>
  <si>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</si>
  <si>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</si>
  <si>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</si>
  <si>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</si>
  <si>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</si>
  <si>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</si>
  <si>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</si>
  <si>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</si>
  <si>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</si>
  <si>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</si>
  <si>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</si>
  <si>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</si>
  <si>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</si>
  <si>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</si>
  <si>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</si>
  <si>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</si>
  <si>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</si>
  <si>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</si>
  <si>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</si>
  <si>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</si>
  <si>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</si>
  <si>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</si>
  <si>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</si>
  <si>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</si>
  <si>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</si>
  <si>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</si>
  <si>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</si>
  <si>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</si>
  <si>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</si>
  <si>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</si>
  <si>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</si>
  <si>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</si>
  <si>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</si>
  <si>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</si>
  <si>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</si>
  <si>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</si>
  <si>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</si>
  <si>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</si>
  <si>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</si>
  <si>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</si>
  <si>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</si>
  <si>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</si>
  <si>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</si>
  <si>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</si>
  <si>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rPh sb="0" eb="2">
      <t>チキュウ</t>
    </rPh>
    <rPh sb="2" eb="5">
      <t>カンキョウキョク</t>
    </rPh>
    <phoneticPr fontId="5"/>
  </si>
  <si>
    <t>総務課脱炭素化イノベーション研究調査室</t>
    <rPh sb="0" eb="7">
      <t>ソウムカダツタンソカ</t>
    </rPh>
    <rPh sb="14" eb="19">
      <t>ケンキュウチョウサシツ</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</si>
  <si>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</si>
  <si>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</si>
  <si>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</si>
  <si>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</si>
  <si>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</si>
  <si>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</si>
  <si>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</si>
  <si>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</si>
  <si>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</si>
  <si>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</si>
  <si>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</si>
  <si>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</si>
  <si>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</si>
  <si>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ｰ</t>
    <phoneticPr fontId="5"/>
  </si>
  <si>
    <t>-</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</si>
  <si>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</si>
  <si>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phoneticPr fontId="5"/>
  </si>
  <si>
    <t>地球環境戦略研究機関拠出金</t>
    <phoneticPr fontId="5"/>
  </si>
  <si>
    <t>-</t>
    <phoneticPr fontId="5"/>
  </si>
  <si>
    <t>・（公財）地球環境研究戦略機関（IGES)は、国連環境開発特別総会（平成９年６月）における政府代表演説において、「地球環境戦略研究機関による戦略研究の国際的ネットワークづくりを支援する。」旨の表明に沿って、10ヶ国の行政機関、４つの国際機関、21の国際的研究機関の署名による設立憲章に基づき、平成10年３月に発足した。
・我が国の顔が見える国際的研究機関の活動を支援することを通じ、国際的な環境政策の発展及び持続可能な成長に貢献していくことを目的とする。</t>
    <phoneticPr fontId="5"/>
  </si>
  <si>
    <t>・IGESでは、これまでの活動により築いたネットワークや知名度も活かしつつ、顕在化する環境危機に対してより迅速に取り組み、アジア太平洋地域の途上国をはじめとした各国政府、国際機関の環境政策に採用されるような研究成果を提示していくこととしている。さらに単なる研究のみならず、政府間の情報交換の促進や政策形成の支援といった、民間では実施されない高度な公共性及び国際性を要する業務を進めている。
・このような研究を行うアジア太平洋地域随一の国際的環境政策研究機関として、アジア太平洋地域の持続可能な開発に向けた取組に貢献する研究をリードするため、拠出金により支援するもの。</t>
    <phoneticPr fontId="5"/>
  </si>
  <si>
    <t>経済協力開発機構等拠出金</t>
    <phoneticPr fontId="5"/>
  </si>
  <si>
    <t>社会や政策ニーズにレレバントで政策形成に資する研究成果物の質を確保する</t>
    <phoneticPr fontId="5"/>
  </si>
  <si>
    <t>件</t>
    <rPh sb="0" eb="1">
      <t>ケン</t>
    </rPh>
    <phoneticPr fontId="5"/>
  </si>
  <si>
    <t>-</t>
    <phoneticPr fontId="5"/>
  </si>
  <si>
    <t>IGES第７期統合的戦略研究計画（2017年６月）</t>
    <phoneticPr fontId="5"/>
  </si>
  <si>
    <t>☑</t>
  </si>
  <si>
    <t>件</t>
    <rPh sb="0" eb="1">
      <t>ケン</t>
    </rPh>
    <phoneticPr fontId="6"/>
  </si>
  <si>
    <t>件</t>
    <rPh sb="0" eb="1">
      <t>ケン</t>
    </rPh>
    <phoneticPr fontId="5"/>
  </si>
  <si>
    <t>執行額／IGES内に設置された国際的な活動を行うためのセンター及び国際ネットワーク事務局等の事業数
※活動指標が複数存在し、執行額が単純に切り分けられないことから国際的な活動を行うためのネットワーク事務局等の事業数を母数とした。　　　　　　　　　　</t>
    <phoneticPr fontId="5"/>
  </si>
  <si>
    <t>百万円/数</t>
    <rPh sb="0" eb="2">
      <t>ヒャクマン</t>
    </rPh>
    <rPh sb="2" eb="3">
      <t>エン</t>
    </rPh>
    <rPh sb="4" eb="5">
      <t>スウ</t>
    </rPh>
    <phoneticPr fontId="5"/>
  </si>
  <si>
    <t>500/17</t>
    <phoneticPr fontId="5"/>
  </si>
  <si>
    <t>500/15</t>
    <phoneticPr fontId="5"/>
  </si>
  <si>
    <t>2．地球環境の保全</t>
  </si>
  <si>
    <t>各種成果の政府計画、施策、国際協力、普及啓発等への活用</t>
    <phoneticPr fontId="5"/>
  </si>
  <si>
    <t>-</t>
    <phoneticPr fontId="5"/>
  </si>
  <si>
    <t>-</t>
    <phoneticPr fontId="5"/>
  </si>
  <si>
    <t>IGESにおける各種研究調査等の結果は、地球温暖化対策を始めとする地球環境政策の立案・実施に科学的基盤を与えるものである。</t>
    <phoneticPr fontId="5"/>
  </si>
  <si>
    <t>-</t>
    <phoneticPr fontId="5"/>
  </si>
  <si>
    <t>外部資金の資金源を日本内外に求め、その多様性を高めるとともに、第５期の水準を維持する。</t>
    <phoneticPr fontId="5"/>
  </si>
  <si>
    <t>外部資金獲得件数</t>
    <phoneticPr fontId="5"/>
  </si>
  <si>
    <t>社会や政策ニーズにレレバントで政策形成に資する研究成果物の質を確保する。</t>
    <phoneticPr fontId="5"/>
  </si>
  <si>
    <t>学術論文・政策論文の発表数</t>
    <phoneticPr fontId="5"/>
  </si>
  <si>
    <t>IGES第７期統合的戦略研究計画（2017年６月）</t>
    <phoneticPr fontId="5"/>
  </si>
  <si>
    <t>関係する国際機関やネットワークとの信頼を維持・増大し、組織としての協力に発展させる。</t>
  </si>
  <si>
    <t>関係する国際機関やネットワークとの信頼を維持・増大し、組織としての協力に発展させる。</t>
    <phoneticPr fontId="5"/>
  </si>
  <si>
    <t>国際会議等の開催数</t>
    <phoneticPr fontId="5"/>
  </si>
  <si>
    <t>-</t>
    <phoneticPr fontId="5"/>
  </si>
  <si>
    <t>当該機関への適切な規模の日本人職員の配置</t>
  </si>
  <si>
    <t>当該機関の職員数（専門職以上）に占める日本人職員数</t>
  </si>
  <si>
    <t>人</t>
    <rPh sb="0" eb="1">
      <t>ヒト</t>
    </rPh>
    <phoneticPr fontId="6"/>
  </si>
  <si>
    <t>-</t>
    <phoneticPr fontId="5"/>
  </si>
  <si>
    <t>当該機関への適切な規模の日本人職員の配置</t>
    <phoneticPr fontId="5"/>
  </si>
  <si>
    <t>当該機関の幹部職員数（D1クラス以上）に占める日本人幹部職員数</t>
    <phoneticPr fontId="5"/>
  </si>
  <si>
    <t>国際及び海外機関との協力MOU等締結数</t>
    <phoneticPr fontId="5"/>
  </si>
  <si>
    <t>IGES内に設置された国際的な活動を行うためのセンター及び国際ネットワーク事務局等の事業数</t>
    <phoneticPr fontId="5"/>
  </si>
  <si>
    <t>（～28年度）国際政策プロセスや重要報告書等へ言及・引用等された成果数
（29年度～）国際政策プロセスや重要報告書等への言及・引用に加え、ガイドラインやツールの開発・導入等多様な方策により、社会に対してインパクト形成を行った成果数</t>
    <phoneticPr fontId="5"/>
  </si>
  <si>
    <t>地球温暖化対策計画（平成28年5月13日閣議決定）
環境基本計画（平成30年４月17日閣議決定）
気候変動適応計画（平成30年11月27日閣議決定）</t>
    <rPh sb="26" eb="28">
      <t>カンキョウ</t>
    </rPh>
    <rPh sb="28" eb="30">
      <t>キホン</t>
    </rPh>
    <rPh sb="30" eb="32">
      <t>ケイカク</t>
    </rPh>
    <phoneticPr fontId="5"/>
  </si>
  <si>
    <t>-</t>
    <phoneticPr fontId="5"/>
  </si>
  <si>
    <t>-</t>
    <phoneticPr fontId="5"/>
  </si>
  <si>
    <t>500/16</t>
    <phoneticPr fontId="5"/>
  </si>
  <si>
    <t>500/15</t>
    <phoneticPr fontId="5"/>
  </si>
  <si>
    <t>‐</t>
  </si>
  <si>
    <t>国内の環境政策展開への提言を行うと同時にアジア・太平洋における日本の政策の展開などを実施しており、国内外の社会のニーズに対処している。</t>
  </si>
  <si>
    <t>環境政策を科学する国際的な機関として活動を展開しており海外においても認知度も上がっている。公益の立場から官・民両方に対して貢献を行うことができるため、国が拠出をして支援するべき事業である。</t>
  </si>
  <si>
    <t>アジアの環境政策において日本がリーダーシップを果たす上で重要な事業を実施している団体であり環境対策を早急に実施していくうえで必要かつ優先度の高い事業である。</t>
  </si>
  <si>
    <t>無</t>
  </si>
  <si>
    <t>拠出先であるIGESは、公益の立場から官・民両方に対して貢献を行うことができるため、受益と負担の関係は妥当である。なお、国からの拠出以外にも、IGESでは外部資金の調達を行っている。</t>
  </si>
  <si>
    <t>国内の環境政策展開への提言を行うと同時にアジア・太平洋における日本の政策の展開などを実施しており、国内外の社会のニーズに対処していることから、現状が妥当な水準である。</t>
  </si>
  <si>
    <t>費目・使途については、目的達成のために必要か、また適切かどうか、IGES内部の承認プロセスを通じて精査している。</t>
  </si>
  <si>
    <t>多くの国際的なネットワークの事務局に指定される実績があり、我が国の国際的な立場を確保することに十分に貢献している。</t>
  </si>
  <si>
    <t>IGESは、平成９年６月の国連環境開発特別総会における設立憲章に基づき、発足した機関であり、本手段が唯一の手法である。</t>
  </si>
  <si>
    <t>各活動指標とも、見込み以上またはおおよそ見込みどおりの実績となっている。</t>
  </si>
  <si>
    <t>学術論文や政策論文は、国際政策プロセスや重要報告書等へ言及・引用されており、我が国の国際的な立場を確保することに十分に貢献している。</t>
  </si>
  <si>
    <t>事業実施に必要な出張や会議等、必要最低限の経費で効果的に実施する計画となっているか、IGES内部の承認プロセスを通じて精査している。</t>
    <phoneticPr fontId="5"/>
  </si>
  <si>
    <t>引き続き、研究の質の維持・向上を図りつつ、管理的経費については節減を図ることとし、環境省ではその実施状況の把握に努めていく。</t>
    <phoneticPr fontId="5"/>
  </si>
  <si>
    <t>拠出先における業務内容の精査など、引き続き、拠出金が適切に使用されていることを確認する。</t>
    <phoneticPr fontId="5"/>
  </si>
  <si>
    <t>18</t>
  </si>
  <si>
    <t>78</t>
  </si>
  <si>
    <t>15</t>
  </si>
  <si>
    <t>88</t>
  </si>
  <si>
    <t>74</t>
    <phoneticPr fontId="5"/>
  </si>
  <si>
    <t>102</t>
    <phoneticPr fontId="5"/>
  </si>
  <si>
    <t>A.（公財）地球環境戦略研究機関</t>
  </si>
  <si>
    <t>拠出金</t>
    <rPh sb="0" eb="3">
      <t>キョシュツキン</t>
    </rPh>
    <phoneticPr fontId="5"/>
  </si>
  <si>
    <t>（公財）地球環境戦略研究機関</t>
    <phoneticPr fontId="5"/>
  </si>
  <si>
    <t>第7期戦略研究プロジェクトの実施
・気候変動とエネルギー
・自然資源・生態系サービス
・持続可能な消費と生産
・戦略的定量分析センター
・持続可能性ガバナンスセンター
・都市タスクフォース
・ファイナンスタスクフォース
・ビジネスタスクフォース
・国内外サテライトオフィス（関西・北九州・バンコク・北京）における研究ユニット</t>
    <phoneticPr fontId="5"/>
  </si>
  <si>
    <t>-</t>
    <phoneticPr fontId="5"/>
  </si>
  <si>
    <t>第７期戦略研究プロジェクト実施</t>
    <rPh sb="0" eb="1">
      <t>ダイ</t>
    </rPh>
    <rPh sb="2" eb="3">
      <t>キ</t>
    </rPh>
    <rPh sb="3" eb="5">
      <t>センリャク</t>
    </rPh>
    <rPh sb="5" eb="7">
      <t>ケンキュウ</t>
    </rPh>
    <rPh sb="13" eb="15">
      <t>ジッシ</t>
    </rPh>
    <phoneticPr fontId="5"/>
  </si>
  <si>
    <t>-</t>
    <phoneticPr fontId="5"/>
  </si>
  <si>
    <t>-</t>
    <phoneticPr fontId="5"/>
  </si>
  <si>
    <t>-</t>
    <phoneticPr fontId="5"/>
  </si>
  <si>
    <t>-</t>
    <phoneticPr fontId="5"/>
  </si>
  <si>
    <t>-</t>
    <phoneticPr fontId="5"/>
  </si>
  <si>
    <t>室長　吉川　圭子</t>
    <rPh sb="0" eb="2">
      <t>シツチョウ</t>
    </rPh>
    <rPh sb="3" eb="5">
      <t>ヨシカワ</t>
    </rPh>
    <rPh sb="6" eb="8">
      <t>ケイコ</t>
    </rPh>
    <phoneticPr fontId="5"/>
  </si>
  <si>
    <t>-</t>
    <phoneticPr fontId="5"/>
  </si>
  <si>
    <t>IGESの活動を通じてアジア途上国の気候変動問題や環境問題への対応を後押ししてほしい。そのためにも拠出金を効率的に使い、能力の高い、多様な人材獲得に努めてほしい。</t>
    <phoneticPr fontId="5"/>
  </si>
  <si>
    <t>外部有識者の所見のとおり、能力の高い多様な人材獲得に資するよう、拠出金の使い道の把握・検証に努めること。</t>
    <phoneticPr fontId="5"/>
  </si>
  <si>
    <t>-</t>
    <phoneticPr fontId="5"/>
  </si>
  <si>
    <t>外部有識者の所見を受け止めつつ、引き続き拠出金の使途を把握するとともに効果の検証に努め、適切に執行する。</t>
    <rPh sb="9" eb="10">
      <t>ウ</t>
    </rPh>
    <rPh sb="11" eb="12">
      <t>ト</t>
    </rPh>
    <rPh sb="16" eb="17">
      <t>ヒ</t>
    </rPh>
    <rPh sb="18" eb="19">
      <t>ツヅ</t>
    </rPh>
    <rPh sb="20" eb="23">
      <t>キョシュツキン</t>
    </rPh>
    <rPh sb="24" eb="26">
      <t>シト</t>
    </rPh>
    <rPh sb="27" eb="29">
      <t>ハアク</t>
    </rPh>
    <rPh sb="35" eb="37">
      <t>コウカ</t>
    </rPh>
    <rPh sb="38" eb="40">
      <t>ケンショウ</t>
    </rPh>
    <rPh sb="41" eb="42">
      <t>ツト</t>
    </rPh>
    <rPh sb="44" eb="46">
      <t>テキセツ</t>
    </rPh>
    <rPh sb="47" eb="49">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</si>
</sst>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109586</xdr:colOff>
      <xdr:row>740</xdr:row>
      <xdr:rowOff>0</xdr:rowOff>
    </xdr:from>
    <xdr:to>
      <xdr:col>29</xdr:col>
      <xdr:colOff>37617</xdr:colOff>
      <xdr:row>742</xdr:row>
      <xdr:rowOff>321925</xdr:rowOff>
    </xdr:to>
    <xdr:sp macro="" textlink="">
      <xdr:nvSpPr>
        <xdr:cNvPr id="3" name="正方形/長方形 2"/>
        <xdr:cNvSpPr/>
      </xdr:nvSpPr>
      <xdr:spPr>
        <a:xfrm>
          <a:off x="2649586" y="52679600"/>
          <a:ext cx="2298698" cy="1033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lientData/>
  </xdr:twoCellAnchor>
  <xdr:twoCellAnchor>
    <xdr:from>
      <xdr:col>14</xdr:col>
      <xdr:colOff>43968</xdr:colOff>
      <xdr:row>742</xdr:row>
      <xdr:rowOff>340975</xdr:rowOff>
    </xdr:from>
    <xdr:to>
      <xdr:col>37</xdr:col>
      <xdr:colOff>33867</xdr:colOff>
      <xdr:row>746</xdr:row>
      <xdr:rowOff>286613</xdr:rowOff>
    </xdr:to>
    <xdr:sp macro="" textlink="">
      <xdr:nvSpPr>
        <xdr:cNvPr id="4" name="大かっこ 3"/>
        <xdr:cNvSpPr/>
      </xdr:nvSpPr>
      <xdr:spPr>
        <a:xfrm>
          <a:off x="2414635" y="53731775"/>
          <a:ext cx="3884565" cy="135957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30</a:t>
          </a:r>
          <a:r>
            <a:rPr kumimoji="1" lang="ja-JP" altLang="en-US" sz="1100"/>
            <a:t>年度地球環境戦略研究機関拠出金</a:t>
          </a:r>
          <a:endParaRPr kumimoji="1" lang="en-US" altLang="ja-JP" sz="1100"/>
        </a:p>
        <a:p>
          <a:pPr algn="l"/>
          <a:r>
            <a:rPr kumimoji="1" lang="ja-JP" altLang="en-US" sz="1100"/>
            <a:t>（内容）</a:t>
          </a:r>
          <a:endParaRPr kumimoji="1" lang="en-US" altLang="ja-JP" sz="1100"/>
        </a:p>
        <a:p>
          <a:pPr algn="l"/>
          <a:r>
            <a:rPr kumimoji="1" lang="ja-JP" altLang="en-US" sz="1100"/>
            <a:t>持続可能な開発の実現に向けた革新的な政策手法の開発や、環境保全に関する政策構築のための戦略研究を推進している「地球環境戦略研究機関」の活動を、拠出金により支援する。</a:t>
          </a:r>
        </a:p>
      </xdr:txBody>
    </xdr:sp>
    <xdr:clientData/>
  </xdr:twoCellAnchor>
  <xdr:twoCellAnchor>
    <xdr:from>
      <xdr:col>20</xdr:col>
      <xdr:colOff>47142</xdr:colOff>
      <xdr:row>749</xdr:row>
      <xdr:rowOff>34730</xdr:rowOff>
    </xdr:from>
    <xdr:to>
      <xdr:col>25</xdr:col>
      <xdr:colOff>166734</xdr:colOff>
      <xdr:row>749</xdr:row>
      <xdr:rowOff>323655</xdr:rowOff>
    </xdr:to>
    <xdr:sp macro="" textlink="">
      <xdr:nvSpPr>
        <xdr:cNvPr id="5" name="テキスト ボックス 4"/>
        <xdr:cNvSpPr txBox="1"/>
      </xdr:nvSpPr>
      <xdr:spPr>
        <a:xfrm>
          <a:off x="3433809" y="55897797"/>
          <a:ext cx="966258"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12</xdr:col>
      <xdr:colOff>0</xdr:colOff>
      <xdr:row>752</xdr:row>
      <xdr:rowOff>307684</xdr:rowOff>
    </xdr:from>
    <xdr:to>
      <xdr:col>32</xdr:col>
      <xdr:colOff>143933</xdr:colOff>
      <xdr:row>758</xdr:row>
      <xdr:rowOff>93133</xdr:rowOff>
    </xdr:to>
    <xdr:sp macro="" textlink="">
      <xdr:nvSpPr>
        <xdr:cNvPr id="6" name="大かっこ 5"/>
        <xdr:cNvSpPr/>
      </xdr:nvSpPr>
      <xdr:spPr>
        <a:xfrm>
          <a:off x="2032000" y="57237551"/>
          <a:ext cx="3530600" cy="253711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第</a:t>
          </a:r>
          <a:r>
            <a:rPr kumimoji="1" lang="en-US" altLang="ja-JP" sz="1100"/>
            <a:t>7</a:t>
          </a:r>
          <a:r>
            <a:rPr kumimoji="1" lang="ja-JP" altLang="en-US" sz="1100"/>
            <a:t>期戦略研究プロジェクトの実施</a:t>
          </a:r>
          <a:endParaRPr kumimoji="1" lang="en-US" altLang="ja-JP" sz="1100"/>
        </a:p>
        <a:p>
          <a:pPr algn="l"/>
          <a:r>
            <a:rPr kumimoji="1" lang="ja-JP" altLang="en-US" sz="1100"/>
            <a:t>・気候変動とエネルギー</a:t>
          </a:r>
        </a:p>
        <a:p>
          <a:pPr algn="l"/>
          <a:r>
            <a:rPr kumimoji="1" lang="ja-JP" altLang="en-US" sz="1100"/>
            <a:t>・自然資源・生態系サービス</a:t>
          </a:r>
        </a:p>
        <a:p>
          <a:pPr algn="l"/>
          <a:r>
            <a:rPr kumimoji="1" lang="ja-JP" altLang="en-US" sz="1100"/>
            <a:t>・持続可能な消費と生産</a:t>
          </a:r>
        </a:p>
        <a:p>
          <a:pPr algn="l"/>
          <a:r>
            <a:rPr kumimoji="1" lang="ja-JP" altLang="en-US" sz="1100"/>
            <a:t>・戦略的定量分析センター</a:t>
          </a:r>
        </a:p>
        <a:p>
          <a:pPr algn="l"/>
          <a:r>
            <a:rPr kumimoji="1" lang="ja-JP" altLang="en-US" sz="1100"/>
            <a:t>・持続可能性ガバナンスセンター</a:t>
          </a:r>
        </a:p>
        <a:p>
          <a:pPr algn="l"/>
          <a:r>
            <a:rPr kumimoji="1" lang="ja-JP" altLang="en-US" sz="1100"/>
            <a:t>・都市タスクフォース</a:t>
          </a:r>
        </a:p>
        <a:p>
          <a:pPr algn="l"/>
          <a:r>
            <a:rPr kumimoji="1" lang="ja-JP" altLang="en-US" sz="1100"/>
            <a:t>・ファイナンスタスクフォース</a:t>
          </a:r>
        </a:p>
        <a:p>
          <a:pPr algn="l"/>
          <a:r>
            <a:rPr kumimoji="1" lang="ja-JP" altLang="en-US" sz="1100"/>
            <a:t>・ビジネスタスクフォース</a:t>
          </a:r>
        </a:p>
        <a:p>
          <a:pPr algn="l"/>
          <a:r>
            <a:rPr kumimoji="1" lang="ja-JP" altLang="en-US" sz="1100"/>
            <a:t>・国内外サテライトオフィス（関西・北九州・バンコク・北京）における研究ユニット</a:t>
          </a:r>
        </a:p>
      </xdr:txBody>
    </xdr:sp>
    <xdr:clientData/>
  </xdr:twoCellAnchor>
  <xdr:twoCellAnchor>
    <xdr:from>
      <xdr:col>15</xdr:col>
      <xdr:colOff>122768</xdr:colOff>
      <xdr:row>749</xdr:row>
      <xdr:rowOff>277089</xdr:rowOff>
    </xdr:from>
    <xdr:to>
      <xdr:col>29</xdr:col>
      <xdr:colOff>49259</xdr:colOff>
      <xdr:row>752</xdr:row>
      <xdr:rowOff>242069</xdr:rowOff>
    </xdr:to>
    <xdr:sp macro="" textlink="">
      <xdr:nvSpPr>
        <xdr:cNvPr id="7" name="正方形/長方形 6"/>
        <xdr:cNvSpPr/>
      </xdr:nvSpPr>
      <xdr:spPr>
        <a:xfrm>
          <a:off x="2662768" y="56140156"/>
          <a:ext cx="2297158" cy="103178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lientData/>
  </xdr:twoCellAnchor>
  <xdr:twoCellAnchor>
    <xdr:from>
      <xdr:col>22</xdr:col>
      <xdr:colOff>63500</xdr:colOff>
      <xdr:row>747</xdr:row>
      <xdr:rowOff>34634</xdr:rowOff>
    </xdr:from>
    <xdr:to>
      <xdr:col>22</xdr:col>
      <xdr:colOff>63500</xdr:colOff>
      <xdr:row>748</xdr:row>
      <xdr:rowOff>243318</xdr:rowOff>
    </xdr:to>
    <xdr:cxnSp macro="">
      <xdr:nvCxnSpPr>
        <xdr:cNvPr id="8" name="直線矢印コネクタ 7"/>
        <xdr:cNvCxnSpPr/>
      </xdr:nvCxnSpPr>
      <xdr:spPr>
        <a:xfrm>
          <a:off x="3788833" y="55186501"/>
          <a:ext cx="0" cy="56428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55" zoomScaleNormal="75" zoomScaleSheetLayoutView="55" zoomScalePageLayoutView="85" workbookViewId="0">
      <selection activeCell="F733" sqref="F733:AX7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94</v>
      </c>
      <c r="AT2" s="960"/>
      <c r="AU2" s="960"/>
      <c r="AV2" s="52" t="str">
        <f>IF(AW2="", "", "-")</f>
        <v/>
      </c>
      <c r="AW2" s="931"/>
      <c r="AX2" s="931"/>
    </row>
    <row r="3" spans="1:50" ht="21" customHeight="1" thickBot="1" x14ac:dyDescent="0.25">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x14ac:dyDescent="0.2">
      <c r="A4" s="710" t="s">
        <v>25</v>
      </c>
      <c r="B4" s="711"/>
      <c r="C4" s="711"/>
      <c r="D4" s="711"/>
      <c r="E4" s="711"/>
      <c r="F4" s="711"/>
      <c r="G4" s="688" t="s">
        <v>590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5" t="s">
        <v>173</v>
      </c>
      <c r="H5" s="846"/>
      <c r="I5" s="846"/>
      <c r="J5" s="846"/>
      <c r="K5" s="846"/>
      <c r="L5" s="846"/>
      <c r="M5" s="847" t="s">
        <v>66</v>
      </c>
      <c r="N5" s="848"/>
      <c r="O5" s="848"/>
      <c r="P5" s="848"/>
      <c r="Q5" s="848"/>
      <c r="R5" s="849"/>
      <c r="S5" s="850" t="s">
        <v>131</v>
      </c>
      <c r="T5" s="846"/>
      <c r="U5" s="846"/>
      <c r="V5" s="846"/>
      <c r="W5" s="846"/>
      <c r="X5" s="851"/>
      <c r="Y5" s="704" t="s">
        <v>3</v>
      </c>
      <c r="Z5" s="546"/>
      <c r="AA5" s="546"/>
      <c r="AB5" s="546"/>
      <c r="AC5" s="546"/>
      <c r="AD5" s="547"/>
      <c r="AE5" s="705" t="s">
        <v>572</v>
      </c>
      <c r="AF5" s="705"/>
      <c r="AG5" s="705"/>
      <c r="AH5" s="705"/>
      <c r="AI5" s="705"/>
      <c r="AJ5" s="705"/>
      <c r="AK5" s="705"/>
      <c r="AL5" s="705"/>
      <c r="AM5" s="705"/>
      <c r="AN5" s="705"/>
      <c r="AO5" s="705"/>
      <c r="AP5" s="706"/>
      <c r="AQ5" s="707" t="s">
        <v>667</v>
      </c>
      <c r="AR5" s="708"/>
      <c r="AS5" s="708"/>
      <c r="AT5" s="708"/>
      <c r="AU5" s="708"/>
      <c r="AV5" s="708"/>
      <c r="AW5" s="708"/>
      <c r="AX5" s="709"/>
    </row>
    <row r="6" spans="1:50" ht="39" customHeight="1" x14ac:dyDescent="0.2">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498" t="s">
        <v>22</v>
      </c>
      <c r="B7" s="499"/>
      <c r="C7" s="499"/>
      <c r="D7" s="499"/>
      <c r="E7" s="499"/>
      <c r="F7" s="500"/>
      <c r="G7" s="501" t="s">
        <v>591</v>
      </c>
      <c r="H7" s="502"/>
      <c r="I7" s="502"/>
      <c r="J7" s="502"/>
      <c r="K7" s="502"/>
      <c r="L7" s="502"/>
      <c r="M7" s="502"/>
      <c r="N7" s="502"/>
      <c r="O7" s="502"/>
      <c r="P7" s="502"/>
      <c r="Q7" s="502"/>
      <c r="R7" s="502"/>
      <c r="S7" s="502"/>
      <c r="T7" s="502"/>
      <c r="U7" s="502"/>
      <c r="V7" s="502"/>
      <c r="W7" s="502"/>
      <c r="X7" s="503"/>
      <c r="Y7" s="942" t="s">
        <v>516</v>
      </c>
      <c r="Z7" s="446"/>
      <c r="AA7" s="446"/>
      <c r="AB7" s="446"/>
      <c r="AC7" s="446"/>
      <c r="AD7" s="943"/>
      <c r="AE7" s="932" t="s">
        <v>630</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2">
      <c r="A8" s="498" t="s">
        <v>378</v>
      </c>
      <c r="B8" s="499"/>
      <c r="C8" s="499"/>
      <c r="D8" s="499"/>
      <c r="E8" s="499"/>
      <c r="F8" s="500"/>
      <c r="G8" s="961" t="str">
        <f>入力規則等!A28</f>
        <v>-</v>
      </c>
      <c r="H8" s="726"/>
      <c r="I8" s="726"/>
      <c r="J8" s="726"/>
      <c r="K8" s="726"/>
      <c r="L8" s="726"/>
      <c r="M8" s="726"/>
      <c r="N8" s="726"/>
      <c r="O8" s="726"/>
      <c r="P8" s="726"/>
      <c r="Q8" s="726"/>
      <c r="R8" s="726"/>
      <c r="S8" s="726"/>
      <c r="T8" s="726"/>
      <c r="U8" s="726"/>
      <c r="V8" s="726"/>
      <c r="W8" s="726"/>
      <c r="X8" s="962"/>
      <c r="Y8" s="852" t="s">
        <v>379</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66" customHeight="1" x14ac:dyDescent="0.2">
      <c r="A9" s="855" t="s">
        <v>23</v>
      </c>
      <c r="B9" s="856"/>
      <c r="C9" s="856"/>
      <c r="D9" s="856"/>
      <c r="E9" s="856"/>
      <c r="F9" s="856"/>
      <c r="G9" s="857" t="s">
        <v>592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2">
      <c r="A10" s="666" t="s">
        <v>30</v>
      </c>
      <c r="B10" s="667"/>
      <c r="C10" s="667"/>
      <c r="D10" s="667"/>
      <c r="E10" s="667"/>
      <c r="F10" s="667"/>
      <c r="G10" s="760" t="s">
        <v>593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5</v>
      </c>
      <c r="B11" s="667"/>
      <c r="C11" s="667"/>
      <c r="D11" s="667"/>
      <c r="E11" s="667"/>
      <c r="F11" s="66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63" t="s">
        <v>24</v>
      </c>
      <c r="B12" s="964"/>
      <c r="C12" s="964"/>
      <c r="D12" s="964"/>
      <c r="E12" s="964"/>
      <c r="F12" s="965"/>
      <c r="G12" s="766"/>
      <c r="H12" s="767"/>
      <c r="I12" s="767"/>
      <c r="J12" s="767"/>
      <c r="K12" s="767"/>
      <c r="L12" s="767"/>
      <c r="M12" s="767"/>
      <c r="N12" s="767"/>
      <c r="O12" s="767"/>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28"/>
    </row>
    <row r="13" spans="1:50" ht="21" customHeight="1" x14ac:dyDescent="0.2">
      <c r="A13" s="620"/>
      <c r="B13" s="621"/>
      <c r="C13" s="621"/>
      <c r="D13" s="621"/>
      <c r="E13" s="621"/>
      <c r="F13" s="622"/>
      <c r="G13" s="729" t="s">
        <v>6</v>
      </c>
      <c r="H13" s="730"/>
      <c r="I13" s="770" t="s">
        <v>7</v>
      </c>
      <c r="J13" s="771"/>
      <c r="K13" s="771"/>
      <c r="L13" s="771"/>
      <c r="M13" s="771"/>
      <c r="N13" s="771"/>
      <c r="O13" s="772"/>
      <c r="P13" s="663">
        <v>500</v>
      </c>
      <c r="Q13" s="664"/>
      <c r="R13" s="664"/>
      <c r="S13" s="664"/>
      <c r="T13" s="664"/>
      <c r="U13" s="664"/>
      <c r="V13" s="665"/>
      <c r="W13" s="663">
        <v>500</v>
      </c>
      <c r="X13" s="664"/>
      <c r="Y13" s="664"/>
      <c r="Z13" s="664"/>
      <c r="AA13" s="664"/>
      <c r="AB13" s="664"/>
      <c r="AC13" s="665"/>
      <c r="AD13" s="663">
        <v>500</v>
      </c>
      <c r="AE13" s="664"/>
      <c r="AF13" s="664"/>
      <c r="AG13" s="664"/>
      <c r="AH13" s="664"/>
      <c r="AI13" s="664"/>
      <c r="AJ13" s="665"/>
      <c r="AK13" s="663">
        <v>500</v>
      </c>
      <c r="AL13" s="664"/>
      <c r="AM13" s="664"/>
      <c r="AN13" s="664"/>
      <c r="AO13" s="664"/>
      <c r="AP13" s="664"/>
      <c r="AQ13" s="665"/>
      <c r="AR13" s="939">
        <v>500</v>
      </c>
      <c r="AS13" s="940"/>
      <c r="AT13" s="940"/>
      <c r="AU13" s="940"/>
      <c r="AV13" s="940"/>
      <c r="AW13" s="940"/>
      <c r="AX13" s="941"/>
    </row>
    <row r="14" spans="1:50" ht="21" customHeight="1" x14ac:dyDescent="0.2">
      <c r="A14" s="620"/>
      <c r="B14" s="621"/>
      <c r="C14" s="621"/>
      <c r="D14" s="621"/>
      <c r="E14" s="621"/>
      <c r="F14" s="622"/>
      <c r="G14" s="731"/>
      <c r="H14" s="732"/>
      <c r="I14" s="717" t="s">
        <v>8</v>
      </c>
      <c r="J14" s="768"/>
      <c r="K14" s="768"/>
      <c r="L14" s="768"/>
      <c r="M14" s="768"/>
      <c r="N14" s="768"/>
      <c r="O14" s="769"/>
      <c r="P14" s="663" t="s">
        <v>575</v>
      </c>
      <c r="Q14" s="664"/>
      <c r="R14" s="664"/>
      <c r="S14" s="664"/>
      <c r="T14" s="664"/>
      <c r="U14" s="664"/>
      <c r="V14" s="665"/>
      <c r="W14" s="663" t="s">
        <v>575</v>
      </c>
      <c r="X14" s="664"/>
      <c r="Y14" s="664"/>
      <c r="Z14" s="664"/>
      <c r="AA14" s="664"/>
      <c r="AB14" s="664"/>
      <c r="AC14" s="665"/>
      <c r="AD14" s="663" t="s">
        <v>575</v>
      </c>
      <c r="AE14" s="664"/>
      <c r="AF14" s="664"/>
      <c r="AG14" s="664"/>
      <c r="AH14" s="664"/>
      <c r="AI14" s="664"/>
      <c r="AJ14" s="665"/>
      <c r="AK14" s="663" t="s">
        <v>671</v>
      </c>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51</v>
      </c>
      <c r="J15" s="718"/>
      <c r="K15" s="718"/>
      <c r="L15" s="718"/>
      <c r="M15" s="718"/>
      <c r="N15" s="718"/>
      <c r="O15" s="719"/>
      <c r="P15" s="663" t="s">
        <v>576</v>
      </c>
      <c r="Q15" s="664"/>
      <c r="R15" s="664"/>
      <c r="S15" s="664"/>
      <c r="T15" s="664"/>
      <c r="U15" s="664"/>
      <c r="V15" s="665"/>
      <c r="W15" s="663" t="s">
        <v>576</v>
      </c>
      <c r="X15" s="664"/>
      <c r="Y15" s="664"/>
      <c r="Z15" s="664"/>
      <c r="AA15" s="664"/>
      <c r="AB15" s="664"/>
      <c r="AC15" s="665"/>
      <c r="AD15" s="663" t="s">
        <v>578</v>
      </c>
      <c r="AE15" s="664"/>
      <c r="AF15" s="664"/>
      <c r="AG15" s="664"/>
      <c r="AH15" s="664"/>
      <c r="AI15" s="664"/>
      <c r="AJ15" s="665"/>
      <c r="AK15" s="663" t="s">
        <v>575</v>
      </c>
      <c r="AL15" s="664"/>
      <c r="AM15" s="664"/>
      <c r="AN15" s="664"/>
      <c r="AO15" s="664"/>
      <c r="AP15" s="664"/>
      <c r="AQ15" s="665"/>
      <c r="AR15" s="663" t="s">
        <v>671</v>
      </c>
      <c r="AS15" s="664"/>
      <c r="AT15" s="664"/>
      <c r="AU15" s="664"/>
      <c r="AV15" s="664"/>
      <c r="AW15" s="664"/>
      <c r="AX15" s="812"/>
    </row>
    <row r="16" spans="1:50" ht="21" customHeight="1" x14ac:dyDescent="0.2">
      <c r="A16" s="620"/>
      <c r="B16" s="621"/>
      <c r="C16" s="621"/>
      <c r="D16" s="621"/>
      <c r="E16" s="621"/>
      <c r="F16" s="622"/>
      <c r="G16" s="731"/>
      <c r="H16" s="732"/>
      <c r="I16" s="717" t="s">
        <v>52</v>
      </c>
      <c r="J16" s="718"/>
      <c r="K16" s="718"/>
      <c r="L16" s="718"/>
      <c r="M16" s="718"/>
      <c r="N16" s="718"/>
      <c r="O16" s="719"/>
      <c r="P16" s="663" t="s">
        <v>577</v>
      </c>
      <c r="Q16" s="664"/>
      <c r="R16" s="664"/>
      <c r="S16" s="664"/>
      <c r="T16" s="664"/>
      <c r="U16" s="664"/>
      <c r="V16" s="665"/>
      <c r="W16" s="663" t="s">
        <v>576</v>
      </c>
      <c r="X16" s="664"/>
      <c r="Y16" s="664"/>
      <c r="Z16" s="664"/>
      <c r="AA16" s="664"/>
      <c r="AB16" s="664"/>
      <c r="AC16" s="665"/>
      <c r="AD16" s="663" t="s">
        <v>576</v>
      </c>
      <c r="AE16" s="664"/>
      <c r="AF16" s="664"/>
      <c r="AG16" s="664"/>
      <c r="AH16" s="664"/>
      <c r="AI16" s="664"/>
      <c r="AJ16" s="665"/>
      <c r="AK16" s="663" t="s">
        <v>575</v>
      </c>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50</v>
      </c>
      <c r="J17" s="768"/>
      <c r="K17" s="768"/>
      <c r="L17" s="768"/>
      <c r="M17" s="768"/>
      <c r="N17" s="768"/>
      <c r="O17" s="769"/>
      <c r="P17" s="663" t="s">
        <v>576</v>
      </c>
      <c r="Q17" s="664"/>
      <c r="R17" s="664"/>
      <c r="S17" s="664"/>
      <c r="T17" s="664"/>
      <c r="U17" s="664"/>
      <c r="V17" s="665"/>
      <c r="W17" s="663" t="s">
        <v>575</v>
      </c>
      <c r="X17" s="664"/>
      <c r="Y17" s="664"/>
      <c r="Z17" s="664"/>
      <c r="AA17" s="664"/>
      <c r="AB17" s="664"/>
      <c r="AC17" s="665"/>
      <c r="AD17" s="663" t="s">
        <v>575</v>
      </c>
      <c r="AE17" s="664"/>
      <c r="AF17" s="664"/>
      <c r="AG17" s="664"/>
      <c r="AH17" s="664"/>
      <c r="AI17" s="664"/>
      <c r="AJ17" s="665"/>
      <c r="AK17" s="663" t="s">
        <v>579</v>
      </c>
      <c r="AL17" s="664"/>
      <c r="AM17" s="664"/>
      <c r="AN17" s="664"/>
      <c r="AO17" s="664"/>
      <c r="AP17" s="664"/>
      <c r="AQ17" s="665"/>
      <c r="AR17" s="937"/>
      <c r="AS17" s="937"/>
      <c r="AT17" s="937"/>
      <c r="AU17" s="937"/>
      <c r="AV17" s="937"/>
      <c r="AW17" s="937"/>
      <c r="AX17" s="938"/>
    </row>
    <row r="18" spans="1:50" ht="24.75" customHeight="1" x14ac:dyDescent="0.2">
      <c r="A18" s="620"/>
      <c r="B18" s="621"/>
      <c r="C18" s="621"/>
      <c r="D18" s="621"/>
      <c r="E18" s="621"/>
      <c r="F18" s="622"/>
      <c r="G18" s="733"/>
      <c r="H18" s="734"/>
      <c r="I18" s="722" t="s">
        <v>20</v>
      </c>
      <c r="J18" s="723"/>
      <c r="K18" s="723"/>
      <c r="L18" s="723"/>
      <c r="M18" s="723"/>
      <c r="N18" s="723"/>
      <c r="O18" s="724"/>
      <c r="P18" s="884">
        <f>SUM(P13:V17)</f>
        <v>500</v>
      </c>
      <c r="Q18" s="885"/>
      <c r="R18" s="885"/>
      <c r="S18" s="885"/>
      <c r="T18" s="885"/>
      <c r="U18" s="885"/>
      <c r="V18" s="886"/>
      <c r="W18" s="884">
        <f>SUM(W13:AC17)</f>
        <v>500</v>
      </c>
      <c r="X18" s="885"/>
      <c r="Y18" s="885"/>
      <c r="Z18" s="885"/>
      <c r="AA18" s="885"/>
      <c r="AB18" s="885"/>
      <c r="AC18" s="886"/>
      <c r="AD18" s="884">
        <f>SUM(AD13:AJ17)</f>
        <v>500</v>
      </c>
      <c r="AE18" s="885"/>
      <c r="AF18" s="885"/>
      <c r="AG18" s="885"/>
      <c r="AH18" s="885"/>
      <c r="AI18" s="885"/>
      <c r="AJ18" s="886"/>
      <c r="AK18" s="884">
        <f>SUM(AK13:AQ17)</f>
        <v>500</v>
      </c>
      <c r="AL18" s="885"/>
      <c r="AM18" s="885"/>
      <c r="AN18" s="885"/>
      <c r="AO18" s="885"/>
      <c r="AP18" s="885"/>
      <c r="AQ18" s="886"/>
      <c r="AR18" s="884">
        <f>SUM(AR13:AX17)</f>
        <v>500</v>
      </c>
      <c r="AS18" s="885"/>
      <c r="AT18" s="885"/>
      <c r="AU18" s="885"/>
      <c r="AV18" s="885"/>
      <c r="AW18" s="885"/>
      <c r="AX18" s="887"/>
    </row>
    <row r="19" spans="1:50" ht="24.75" customHeight="1" x14ac:dyDescent="0.2">
      <c r="A19" s="620"/>
      <c r="B19" s="621"/>
      <c r="C19" s="621"/>
      <c r="D19" s="621"/>
      <c r="E19" s="621"/>
      <c r="F19" s="622"/>
      <c r="G19" s="882" t="s">
        <v>9</v>
      </c>
      <c r="H19" s="883"/>
      <c r="I19" s="883"/>
      <c r="J19" s="883"/>
      <c r="K19" s="883"/>
      <c r="L19" s="883"/>
      <c r="M19" s="883"/>
      <c r="N19" s="883"/>
      <c r="O19" s="883"/>
      <c r="P19" s="663">
        <v>500</v>
      </c>
      <c r="Q19" s="664"/>
      <c r="R19" s="664"/>
      <c r="S19" s="664"/>
      <c r="T19" s="664"/>
      <c r="U19" s="664"/>
      <c r="V19" s="665"/>
      <c r="W19" s="663">
        <v>500</v>
      </c>
      <c r="X19" s="664"/>
      <c r="Y19" s="664"/>
      <c r="Z19" s="664"/>
      <c r="AA19" s="664"/>
      <c r="AB19" s="664"/>
      <c r="AC19" s="665"/>
      <c r="AD19" s="663">
        <v>500</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2">
      <c r="A20" s="620"/>
      <c r="B20" s="621"/>
      <c r="C20" s="621"/>
      <c r="D20" s="621"/>
      <c r="E20" s="621"/>
      <c r="F20" s="622"/>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5"/>
      <c r="B21" s="856"/>
      <c r="C21" s="856"/>
      <c r="D21" s="856"/>
      <c r="E21" s="856"/>
      <c r="F21" s="96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84" t="s">
        <v>560</v>
      </c>
      <c r="B22" s="985"/>
      <c r="C22" s="985"/>
      <c r="D22" s="985"/>
      <c r="E22" s="985"/>
      <c r="F22" s="986"/>
      <c r="G22" s="971" t="s">
        <v>457</v>
      </c>
      <c r="H22" s="222"/>
      <c r="I22" s="222"/>
      <c r="J22" s="222"/>
      <c r="K22" s="222"/>
      <c r="L22" s="222"/>
      <c r="M22" s="222"/>
      <c r="N22" s="222"/>
      <c r="O22" s="223"/>
      <c r="P22" s="956" t="s">
        <v>521</v>
      </c>
      <c r="Q22" s="222"/>
      <c r="R22" s="222"/>
      <c r="S22" s="222"/>
      <c r="T22" s="222"/>
      <c r="U22" s="222"/>
      <c r="V22" s="223"/>
      <c r="W22" s="956" t="s">
        <v>517</v>
      </c>
      <c r="X22" s="222"/>
      <c r="Y22" s="222"/>
      <c r="Z22" s="222"/>
      <c r="AA22" s="222"/>
      <c r="AB22" s="222"/>
      <c r="AC22" s="223"/>
      <c r="AD22" s="956" t="s">
        <v>456</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31" customHeight="1" x14ac:dyDescent="0.2">
      <c r="A23" s="987"/>
      <c r="B23" s="988"/>
      <c r="C23" s="988"/>
      <c r="D23" s="988"/>
      <c r="E23" s="988"/>
      <c r="F23" s="989"/>
      <c r="G23" s="972" t="s">
        <v>594</v>
      </c>
      <c r="H23" s="973"/>
      <c r="I23" s="973"/>
      <c r="J23" s="973"/>
      <c r="K23" s="973"/>
      <c r="L23" s="973"/>
      <c r="M23" s="973"/>
      <c r="N23" s="973"/>
      <c r="O23" s="974"/>
      <c r="P23" s="939">
        <v>500</v>
      </c>
      <c r="Q23" s="940"/>
      <c r="R23" s="940"/>
      <c r="S23" s="940"/>
      <c r="T23" s="940"/>
      <c r="U23" s="940"/>
      <c r="V23" s="957"/>
      <c r="W23" s="939">
        <v>500</v>
      </c>
      <c r="X23" s="940"/>
      <c r="Y23" s="940"/>
      <c r="Z23" s="940"/>
      <c r="AA23" s="940"/>
      <c r="AB23" s="940"/>
      <c r="AC23" s="957"/>
      <c r="AD23" s="994" t="s">
        <v>668</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2">
      <c r="A24" s="987"/>
      <c r="B24" s="988"/>
      <c r="C24" s="988"/>
      <c r="D24" s="988"/>
      <c r="E24" s="988"/>
      <c r="F24" s="989"/>
      <c r="G24" s="975"/>
      <c r="H24" s="976"/>
      <c r="I24" s="976"/>
      <c r="J24" s="976"/>
      <c r="K24" s="976"/>
      <c r="L24" s="976"/>
      <c r="M24" s="976"/>
      <c r="N24" s="976"/>
      <c r="O24" s="977"/>
      <c r="P24" s="663"/>
      <c r="Q24" s="664"/>
      <c r="R24" s="664"/>
      <c r="S24" s="664"/>
      <c r="T24" s="664"/>
      <c r="U24" s="664"/>
      <c r="V24" s="665"/>
      <c r="W24" s="663"/>
      <c r="X24" s="664"/>
      <c r="Y24" s="664"/>
      <c r="Z24" s="664"/>
      <c r="AA24" s="664"/>
      <c r="AB24" s="664"/>
      <c r="AC24" s="665"/>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2">
      <c r="A25" s="987"/>
      <c r="B25" s="988"/>
      <c r="C25" s="988"/>
      <c r="D25" s="988"/>
      <c r="E25" s="988"/>
      <c r="F25" s="989"/>
      <c r="G25" s="975"/>
      <c r="H25" s="976"/>
      <c r="I25" s="976"/>
      <c r="J25" s="976"/>
      <c r="K25" s="976"/>
      <c r="L25" s="976"/>
      <c r="M25" s="976"/>
      <c r="N25" s="976"/>
      <c r="O25" s="977"/>
      <c r="P25" s="663"/>
      <c r="Q25" s="664"/>
      <c r="R25" s="664"/>
      <c r="S25" s="664"/>
      <c r="T25" s="664"/>
      <c r="U25" s="664"/>
      <c r="V25" s="665"/>
      <c r="W25" s="663"/>
      <c r="X25" s="664"/>
      <c r="Y25" s="664"/>
      <c r="Z25" s="664"/>
      <c r="AA25" s="664"/>
      <c r="AB25" s="664"/>
      <c r="AC25" s="665"/>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2">
      <c r="A26" s="987"/>
      <c r="B26" s="988"/>
      <c r="C26" s="988"/>
      <c r="D26" s="988"/>
      <c r="E26" s="988"/>
      <c r="F26" s="989"/>
      <c r="G26" s="975"/>
      <c r="H26" s="976"/>
      <c r="I26" s="976"/>
      <c r="J26" s="976"/>
      <c r="K26" s="976"/>
      <c r="L26" s="976"/>
      <c r="M26" s="976"/>
      <c r="N26" s="976"/>
      <c r="O26" s="977"/>
      <c r="P26" s="663"/>
      <c r="Q26" s="664"/>
      <c r="R26" s="664"/>
      <c r="S26" s="664"/>
      <c r="T26" s="664"/>
      <c r="U26" s="664"/>
      <c r="V26" s="665"/>
      <c r="W26" s="663"/>
      <c r="X26" s="664"/>
      <c r="Y26" s="664"/>
      <c r="Z26" s="664"/>
      <c r="AA26" s="664"/>
      <c r="AB26" s="664"/>
      <c r="AC26" s="665"/>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2">
      <c r="A27" s="987"/>
      <c r="B27" s="988"/>
      <c r="C27" s="988"/>
      <c r="D27" s="988"/>
      <c r="E27" s="988"/>
      <c r="F27" s="989"/>
      <c r="G27" s="975"/>
      <c r="H27" s="976"/>
      <c r="I27" s="976"/>
      <c r="J27" s="976"/>
      <c r="K27" s="976"/>
      <c r="L27" s="976"/>
      <c r="M27" s="976"/>
      <c r="N27" s="976"/>
      <c r="O27" s="977"/>
      <c r="P27" s="663"/>
      <c r="Q27" s="664"/>
      <c r="R27" s="664"/>
      <c r="S27" s="664"/>
      <c r="T27" s="664"/>
      <c r="U27" s="664"/>
      <c r="V27" s="665"/>
      <c r="W27" s="663"/>
      <c r="X27" s="664"/>
      <c r="Y27" s="664"/>
      <c r="Z27" s="664"/>
      <c r="AA27" s="664"/>
      <c r="AB27" s="664"/>
      <c r="AC27" s="665"/>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2">
      <c r="A28" s="987"/>
      <c r="B28" s="988"/>
      <c r="C28" s="988"/>
      <c r="D28" s="988"/>
      <c r="E28" s="988"/>
      <c r="F28" s="989"/>
      <c r="G28" s="978" t="s">
        <v>461</v>
      </c>
      <c r="H28" s="979"/>
      <c r="I28" s="979"/>
      <c r="J28" s="979"/>
      <c r="K28" s="979"/>
      <c r="L28" s="979"/>
      <c r="M28" s="979"/>
      <c r="N28" s="979"/>
      <c r="O28" s="980"/>
      <c r="P28" s="884">
        <f>P29-SUM(P23:P27)</f>
        <v>0</v>
      </c>
      <c r="Q28" s="885"/>
      <c r="R28" s="885"/>
      <c r="S28" s="885"/>
      <c r="T28" s="885"/>
      <c r="U28" s="885"/>
      <c r="V28" s="886"/>
      <c r="W28" s="884">
        <f>W29-SUM(W23:W27)</f>
        <v>0</v>
      </c>
      <c r="X28" s="885"/>
      <c r="Y28" s="885"/>
      <c r="Z28" s="885"/>
      <c r="AA28" s="885"/>
      <c r="AB28" s="885"/>
      <c r="AC28" s="886"/>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5">
      <c r="A29" s="990"/>
      <c r="B29" s="991"/>
      <c r="C29" s="991"/>
      <c r="D29" s="991"/>
      <c r="E29" s="991"/>
      <c r="F29" s="992"/>
      <c r="G29" s="981" t="s">
        <v>458</v>
      </c>
      <c r="H29" s="982"/>
      <c r="I29" s="982"/>
      <c r="J29" s="982"/>
      <c r="K29" s="982"/>
      <c r="L29" s="982"/>
      <c r="M29" s="982"/>
      <c r="N29" s="982"/>
      <c r="O29" s="983"/>
      <c r="P29" s="953">
        <f>AK13</f>
        <v>500</v>
      </c>
      <c r="Q29" s="954"/>
      <c r="R29" s="954"/>
      <c r="S29" s="954"/>
      <c r="T29" s="954"/>
      <c r="U29" s="954"/>
      <c r="V29" s="955"/>
      <c r="W29" s="953">
        <f>AR13</f>
        <v>500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2">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536</v>
      </c>
      <c r="AF30" s="865"/>
      <c r="AG30" s="865"/>
      <c r="AH30" s="866"/>
      <c r="AI30" s="864" t="s">
        <v>533</v>
      </c>
      <c r="AJ30" s="865"/>
      <c r="AK30" s="865"/>
      <c r="AL30" s="866"/>
      <c r="AM30" s="935" t="s">
        <v>528</v>
      </c>
      <c r="AN30" s="935"/>
      <c r="AO30" s="935"/>
      <c r="AP30" s="864"/>
      <c r="AQ30" s="773" t="s">
        <v>354</v>
      </c>
      <c r="AR30" s="774"/>
      <c r="AS30" s="774"/>
      <c r="AT30" s="775"/>
      <c r="AU30" s="780" t="s">
        <v>253</v>
      </c>
      <c r="AV30" s="780"/>
      <c r="AW30" s="780"/>
      <c r="AX30" s="936"/>
    </row>
    <row r="31" spans="1:50" ht="18.75" customHeight="1" x14ac:dyDescent="0.2">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v>32</v>
      </c>
      <c r="AR31" s="200"/>
      <c r="AS31" s="133" t="s">
        <v>355</v>
      </c>
      <c r="AT31" s="134"/>
      <c r="AU31" s="199" t="s">
        <v>597</v>
      </c>
      <c r="AV31" s="199"/>
      <c r="AW31" s="401" t="s">
        <v>300</v>
      </c>
      <c r="AX31" s="402"/>
    </row>
    <row r="32" spans="1:50" ht="58.5" customHeight="1" x14ac:dyDescent="0.2">
      <c r="A32" s="406"/>
      <c r="B32" s="404"/>
      <c r="C32" s="404"/>
      <c r="D32" s="404"/>
      <c r="E32" s="404"/>
      <c r="F32" s="405"/>
      <c r="G32" s="570" t="s">
        <v>595</v>
      </c>
      <c r="H32" s="571"/>
      <c r="I32" s="571"/>
      <c r="J32" s="571"/>
      <c r="K32" s="571"/>
      <c r="L32" s="571"/>
      <c r="M32" s="571"/>
      <c r="N32" s="571"/>
      <c r="O32" s="572"/>
      <c r="P32" s="105" t="s">
        <v>629</v>
      </c>
      <c r="Q32" s="105"/>
      <c r="R32" s="105"/>
      <c r="S32" s="105"/>
      <c r="T32" s="105"/>
      <c r="U32" s="105"/>
      <c r="V32" s="105"/>
      <c r="W32" s="105"/>
      <c r="X32" s="106"/>
      <c r="Y32" s="474" t="s">
        <v>12</v>
      </c>
      <c r="Z32" s="534"/>
      <c r="AA32" s="535"/>
      <c r="AB32" s="464" t="s">
        <v>596</v>
      </c>
      <c r="AC32" s="464"/>
      <c r="AD32" s="464"/>
      <c r="AE32" s="218">
        <v>17</v>
      </c>
      <c r="AF32" s="219"/>
      <c r="AG32" s="219"/>
      <c r="AH32" s="219"/>
      <c r="AI32" s="218">
        <v>25</v>
      </c>
      <c r="AJ32" s="219"/>
      <c r="AK32" s="219"/>
      <c r="AL32" s="219"/>
      <c r="AM32" s="218">
        <v>36</v>
      </c>
      <c r="AN32" s="219"/>
      <c r="AO32" s="219"/>
      <c r="AP32" s="219"/>
      <c r="AQ32" s="340" t="s">
        <v>597</v>
      </c>
      <c r="AR32" s="207"/>
      <c r="AS32" s="207"/>
      <c r="AT32" s="341"/>
      <c r="AU32" s="219" t="s">
        <v>591</v>
      </c>
      <c r="AV32" s="219"/>
      <c r="AW32" s="219"/>
      <c r="AX32" s="221"/>
    </row>
    <row r="33" spans="1:50" ht="58.5" customHeight="1" x14ac:dyDescent="0.2">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596</v>
      </c>
      <c r="AC33" s="526"/>
      <c r="AD33" s="526"/>
      <c r="AE33" s="218">
        <v>6</v>
      </c>
      <c r="AF33" s="219"/>
      <c r="AG33" s="219"/>
      <c r="AH33" s="219"/>
      <c r="AI33" s="218">
        <v>20</v>
      </c>
      <c r="AJ33" s="219"/>
      <c r="AK33" s="219"/>
      <c r="AL33" s="219"/>
      <c r="AM33" s="218">
        <v>23</v>
      </c>
      <c r="AN33" s="219"/>
      <c r="AO33" s="219"/>
      <c r="AP33" s="219"/>
      <c r="AQ33" s="340">
        <v>23</v>
      </c>
      <c r="AR33" s="207"/>
      <c r="AS33" s="207"/>
      <c r="AT33" s="341"/>
      <c r="AU33" s="219" t="s">
        <v>597</v>
      </c>
      <c r="AV33" s="219"/>
      <c r="AW33" s="219"/>
      <c r="AX33" s="221"/>
    </row>
    <row r="34" spans="1:50" ht="58.5" customHeight="1" x14ac:dyDescent="0.2">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f>ROUNDDOWN(AE32/AE33*100,0)</f>
        <v>283</v>
      </c>
      <c r="AF34" s="219"/>
      <c r="AG34" s="219"/>
      <c r="AH34" s="219"/>
      <c r="AI34" s="218">
        <f>ROUNDDOWN(AI32/AI33*100,0)</f>
        <v>125</v>
      </c>
      <c r="AJ34" s="219"/>
      <c r="AK34" s="219"/>
      <c r="AL34" s="219"/>
      <c r="AM34" s="218">
        <f>ROUNDDOWN(AM32/AM33*100,0)</f>
        <v>156</v>
      </c>
      <c r="AN34" s="219"/>
      <c r="AO34" s="219"/>
      <c r="AP34" s="219"/>
      <c r="AQ34" s="340" t="s">
        <v>591</v>
      </c>
      <c r="AR34" s="207"/>
      <c r="AS34" s="207"/>
      <c r="AT34" s="341"/>
      <c r="AU34" s="219" t="s">
        <v>591</v>
      </c>
      <c r="AV34" s="219"/>
      <c r="AW34" s="219"/>
      <c r="AX34" s="221"/>
    </row>
    <row r="35" spans="1:50" ht="23.25" customHeight="1" x14ac:dyDescent="0.2">
      <c r="A35" s="226" t="s">
        <v>506</v>
      </c>
      <c r="B35" s="227"/>
      <c r="C35" s="227"/>
      <c r="D35" s="227"/>
      <c r="E35" s="227"/>
      <c r="F35" s="228"/>
      <c r="G35" s="232" t="s">
        <v>598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6" t="s">
        <v>473</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30"/>
    </row>
    <row r="38" spans="1:50" ht="18.75" hidden="1" customHeight="1" x14ac:dyDescent="0.2">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1" t="s">
        <v>300</v>
      </c>
      <c r="AX38" s="402"/>
    </row>
    <row r="39" spans="1:50" ht="23.25" hidden="1" customHeight="1" x14ac:dyDescent="0.2">
      <c r="A39" s="406"/>
      <c r="B39" s="404"/>
      <c r="C39" s="404"/>
      <c r="D39" s="404"/>
      <c r="E39" s="404"/>
      <c r="F39" s="405"/>
      <c r="G39" s="570"/>
      <c r="H39" s="571"/>
      <c r="I39" s="571"/>
      <c r="J39" s="571"/>
      <c r="K39" s="571"/>
      <c r="L39" s="571"/>
      <c r="M39" s="571"/>
      <c r="N39" s="571"/>
      <c r="O39" s="572"/>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6" t="s">
        <v>473</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30"/>
    </row>
    <row r="45" spans="1:50" ht="18.75" hidden="1" customHeight="1" x14ac:dyDescent="0.2">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x14ac:dyDescent="0.2">
      <c r="A46" s="406"/>
      <c r="B46" s="404"/>
      <c r="C46" s="404"/>
      <c r="D46" s="404"/>
      <c r="E46" s="404"/>
      <c r="F46" s="405"/>
      <c r="G46" s="570"/>
      <c r="H46" s="571"/>
      <c r="I46" s="571"/>
      <c r="J46" s="571"/>
      <c r="K46" s="571"/>
      <c r="L46" s="571"/>
      <c r="M46" s="571"/>
      <c r="N46" s="571"/>
      <c r="O46" s="572"/>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4" t="s">
        <v>253</v>
      </c>
      <c r="AV51" s="944"/>
      <c r="AW51" s="944"/>
      <c r="AX51" s="945"/>
    </row>
    <row r="52" spans="1:50" ht="18.75" hidden="1" customHeight="1" x14ac:dyDescent="0.2">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2">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4" t="s">
        <v>253</v>
      </c>
      <c r="AV58" s="944"/>
      <c r="AW58" s="944"/>
      <c r="AX58" s="945"/>
    </row>
    <row r="59" spans="1:50" ht="18.75" hidden="1" customHeight="1" x14ac:dyDescent="0.2">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2">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customHeight="1" x14ac:dyDescent="0.2">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t="s">
        <v>584</v>
      </c>
      <c r="AR66" s="199"/>
      <c r="AS66" s="242" t="s">
        <v>355</v>
      </c>
      <c r="AT66" s="243"/>
      <c r="AU66" s="199" t="s">
        <v>575</v>
      </c>
      <c r="AV66" s="199"/>
      <c r="AW66" s="242" t="s">
        <v>472</v>
      </c>
      <c r="AX66" s="254"/>
    </row>
    <row r="67" spans="1:50" ht="50.5" customHeight="1" x14ac:dyDescent="0.2">
      <c r="A67" s="478"/>
      <c r="B67" s="479"/>
      <c r="C67" s="479"/>
      <c r="D67" s="479"/>
      <c r="E67" s="479"/>
      <c r="F67" s="480"/>
      <c r="G67" s="255" t="s">
        <v>356</v>
      </c>
      <c r="H67" s="258" t="s">
        <v>588</v>
      </c>
      <c r="I67" s="259"/>
      <c r="J67" s="259"/>
      <c r="K67" s="259"/>
      <c r="L67" s="259"/>
      <c r="M67" s="259"/>
      <c r="N67" s="259"/>
      <c r="O67" s="260"/>
      <c r="P67" s="258" t="s">
        <v>586</v>
      </c>
      <c r="Q67" s="259"/>
      <c r="R67" s="259"/>
      <c r="S67" s="259"/>
      <c r="T67" s="259"/>
      <c r="U67" s="259"/>
      <c r="V67" s="260"/>
      <c r="W67" s="264"/>
      <c r="X67" s="265"/>
      <c r="Y67" s="270" t="s">
        <v>12</v>
      </c>
      <c r="Z67" s="270"/>
      <c r="AA67" s="271"/>
      <c r="AB67" s="272" t="s">
        <v>496</v>
      </c>
      <c r="AC67" s="272"/>
      <c r="AD67" s="272"/>
      <c r="AE67" s="218" t="s">
        <v>575</v>
      </c>
      <c r="AF67" s="219"/>
      <c r="AG67" s="219"/>
      <c r="AH67" s="219"/>
      <c r="AI67" s="218" t="s">
        <v>575</v>
      </c>
      <c r="AJ67" s="219"/>
      <c r="AK67" s="219"/>
      <c r="AL67" s="219"/>
      <c r="AM67" s="218" t="s">
        <v>576</v>
      </c>
      <c r="AN67" s="219"/>
      <c r="AO67" s="219"/>
      <c r="AP67" s="219"/>
      <c r="AQ67" s="218" t="s">
        <v>575</v>
      </c>
      <c r="AR67" s="219"/>
      <c r="AS67" s="219"/>
      <c r="AT67" s="220"/>
      <c r="AU67" s="219" t="s">
        <v>576</v>
      </c>
      <c r="AV67" s="219"/>
      <c r="AW67" s="219"/>
      <c r="AX67" s="221"/>
    </row>
    <row r="68" spans="1:50" ht="50.5" customHeight="1" x14ac:dyDescent="0.2">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t="s">
        <v>576</v>
      </c>
      <c r="AF68" s="219"/>
      <c r="AG68" s="219"/>
      <c r="AH68" s="219"/>
      <c r="AI68" s="218" t="s">
        <v>575</v>
      </c>
      <c r="AJ68" s="219"/>
      <c r="AK68" s="219"/>
      <c r="AL68" s="219"/>
      <c r="AM68" s="218" t="s">
        <v>579</v>
      </c>
      <c r="AN68" s="219"/>
      <c r="AO68" s="219"/>
      <c r="AP68" s="219"/>
      <c r="AQ68" s="218" t="s">
        <v>576</v>
      </c>
      <c r="AR68" s="219"/>
      <c r="AS68" s="219"/>
      <c r="AT68" s="220"/>
      <c r="AU68" s="219" t="s">
        <v>576</v>
      </c>
      <c r="AV68" s="219"/>
      <c r="AW68" s="219"/>
      <c r="AX68" s="221"/>
    </row>
    <row r="69" spans="1:50" ht="49" customHeight="1" x14ac:dyDescent="0.2">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t="s">
        <v>575</v>
      </c>
      <c r="AF69" s="274"/>
      <c r="AG69" s="274"/>
      <c r="AH69" s="274"/>
      <c r="AI69" s="273" t="s">
        <v>579</v>
      </c>
      <c r="AJ69" s="274"/>
      <c r="AK69" s="274"/>
      <c r="AL69" s="274"/>
      <c r="AM69" s="273" t="s">
        <v>575</v>
      </c>
      <c r="AN69" s="274"/>
      <c r="AO69" s="274"/>
      <c r="AP69" s="274"/>
      <c r="AQ69" s="218" t="s">
        <v>580</v>
      </c>
      <c r="AR69" s="219"/>
      <c r="AS69" s="219"/>
      <c r="AT69" s="220"/>
      <c r="AU69" s="219" t="s">
        <v>575</v>
      </c>
      <c r="AV69" s="219"/>
      <c r="AW69" s="219"/>
      <c r="AX69" s="221"/>
    </row>
    <row r="70" spans="1:50" ht="23.25" customHeight="1" x14ac:dyDescent="0.2">
      <c r="A70" s="478" t="s">
        <v>479</v>
      </c>
      <c r="B70" s="479"/>
      <c r="C70" s="479"/>
      <c r="D70" s="479"/>
      <c r="E70" s="479"/>
      <c r="F70" s="480"/>
      <c r="G70" s="256" t="s">
        <v>357</v>
      </c>
      <c r="H70" s="307" t="s">
        <v>575</v>
      </c>
      <c r="I70" s="307"/>
      <c r="J70" s="307"/>
      <c r="K70" s="307"/>
      <c r="L70" s="307"/>
      <c r="M70" s="307"/>
      <c r="N70" s="307"/>
      <c r="O70" s="307"/>
      <c r="P70" s="307" t="s">
        <v>587</v>
      </c>
      <c r="Q70" s="307"/>
      <c r="R70" s="307"/>
      <c r="S70" s="307"/>
      <c r="T70" s="307"/>
      <c r="U70" s="307"/>
      <c r="V70" s="307"/>
      <c r="W70" s="310" t="s">
        <v>495</v>
      </c>
      <c r="X70" s="311"/>
      <c r="Y70" s="270" t="s">
        <v>12</v>
      </c>
      <c r="Z70" s="270"/>
      <c r="AA70" s="271"/>
      <c r="AB70" s="272" t="s">
        <v>496</v>
      </c>
      <c r="AC70" s="272"/>
      <c r="AD70" s="272"/>
      <c r="AE70" s="218" t="s">
        <v>576</v>
      </c>
      <c r="AF70" s="219"/>
      <c r="AG70" s="219"/>
      <c r="AH70" s="219"/>
      <c r="AI70" s="218" t="s">
        <v>576</v>
      </c>
      <c r="AJ70" s="219"/>
      <c r="AK70" s="219"/>
      <c r="AL70" s="219"/>
      <c r="AM70" s="218" t="s">
        <v>576</v>
      </c>
      <c r="AN70" s="219"/>
      <c r="AO70" s="219"/>
      <c r="AP70" s="219"/>
      <c r="AQ70" s="218" t="s">
        <v>580</v>
      </c>
      <c r="AR70" s="219"/>
      <c r="AS70" s="219"/>
      <c r="AT70" s="220"/>
      <c r="AU70" s="219" t="s">
        <v>580</v>
      </c>
      <c r="AV70" s="219"/>
      <c r="AW70" s="219"/>
      <c r="AX70" s="221"/>
    </row>
    <row r="71" spans="1:50" ht="23.25" customHeight="1" x14ac:dyDescent="0.2">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t="s">
        <v>581</v>
      </c>
      <c r="AF71" s="219"/>
      <c r="AG71" s="219"/>
      <c r="AH71" s="219"/>
      <c r="AI71" s="218" t="s">
        <v>575</v>
      </c>
      <c r="AJ71" s="219"/>
      <c r="AK71" s="219"/>
      <c r="AL71" s="219"/>
      <c r="AM71" s="218" t="s">
        <v>583</v>
      </c>
      <c r="AN71" s="219"/>
      <c r="AO71" s="219"/>
      <c r="AP71" s="219"/>
      <c r="AQ71" s="218" t="s">
        <v>580</v>
      </c>
      <c r="AR71" s="219"/>
      <c r="AS71" s="219"/>
      <c r="AT71" s="220"/>
      <c r="AU71" s="219" t="s">
        <v>576</v>
      </c>
      <c r="AV71" s="219"/>
      <c r="AW71" s="219"/>
      <c r="AX71" s="221"/>
    </row>
    <row r="72" spans="1:50" ht="23.25" customHeight="1" x14ac:dyDescent="0.2">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t="s">
        <v>582</v>
      </c>
      <c r="AF72" s="219"/>
      <c r="AG72" s="219"/>
      <c r="AH72" s="219"/>
      <c r="AI72" s="218" t="s">
        <v>575</v>
      </c>
      <c r="AJ72" s="219"/>
      <c r="AK72" s="219"/>
      <c r="AL72" s="219"/>
      <c r="AM72" s="218" t="s">
        <v>575</v>
      </c>
      <c r="AN72" s="219"/>
      <c r="AO72" s="219"/>
      <c r="AP72" s="220"/>
      <c r="AQ72" s="218" t="s">
        <v>585</v>
      </c>
      <c r="AR72" s="219"/>
      <c r="AS72" s="219"/>
      <c r="AT72" s="220"/>
      <c r="AU72" s="219" t="s">
        <v>580</v>
      </c>
      <c r="AV72" s="219"/>
      <c r="AW72" s="219"/>
      <c r="AX72" s="221"/>
    </row>
    <row r="73" spans="1:50" ht="18.75" hidden="1" customHeight="1" x14ac:dyDescent="0.2">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2">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2">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2">
      <c r="A78" s="335" t="s">
        <v>509</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599</v>
      </c>
      <c r="AS79" s="278"/>
      <c r="AT79" s="279"/>
      <c r="AU79" s="279"/>
      <c r="AV79" s="279"/>
      <c r="AW79" s="279"/>
      <c r="AX79" s="967"/>
    </row>
    <row r="80" spans="1:50" ht="18.75" hidden="1" customHeight="1" x14ac:dyDescent="0.2">
      <c r="A80" s="870"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71"/>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2">
      <c r="A83" s="871"/>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2">
      <c r="A84" s="871"/>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2">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2">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2">
      <c r="A87" s="87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5">
      <c r="A89" s="871"/>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2">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2">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71"/>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2">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2">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15" hidden="1" customHeight="1" x14ac:dyDescent="0.2">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72"/>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x14ac:dyDescent="0.2">
      <c r="A101" s="425"/>
      <c r="B101" s="426"/>
      <c r="C101" s="426"/>
      <c r="D101" s="426"/>
      <c r="E101" s="426"/>
      <c r="F101" s="427"/>
      <c r="G101" s="105" t="s">
        <v>628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601</v>
      </c>
      <c r="AC101" s="464"/>
      <c r="AD101" s="464"/>
      <c r="AE101" s="218">
        <v>17</v>
      </c>
      <c r="AF101" s="219"/>
      <c r="AG101" s="219"/>
      <c r="AH101" s="220"/>
      <c r="AI101" s="218">
        <v>15</v>
      </c>
      <c r="AJ101" s="219"/>
      <c r="AK101" s="219"/>
      <c r="AL101" s="220"/>
      <c r="AM101" s="218">
        <v>16</v>
      </c>
      <c r="AN101" s="219"/>
      <c r="AO101" s="219"/>
      <c r="AP101" s="220"/>
      <c r="AQ101" s="218" t="s">
        <v>631</v>
      </c>
      <c r="AR101" s="219"/>
      <c r="AS101" s="219"/>
      <c r="AT101" s="220"/>
      <c r="AU101" s="218" t="s">
        <v>632</v>
      </c>
      <c r="AV101" s="219"/>
      <c r="AW101" s="219"/>
      <c r="AX101" s="220"/>
    </row>
    <row r="102" spans="1:60" ht="23.25" customHeight="1" x14ac:dyDescent="0.2">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601</v>
      </c>
      <c r="AC102" s="464"/>
      <c r="AD102" s="464"/>
      <c r="AE102" s="421">
        <v>20</v>
      </c>
      <c r="AF102" s="421"/>
      <c r="AG102" s="421"/>
      <c r="AH102" s="421"/>
      <c r="AI102" s="421">
        <v>17</v>
      </c>
      <c r="AJ102" s="421"/>
      <c r="AK102" s="421"/>
      <c r="AL102" s="421"/>
      <c r="AM102" s="421">
        <v>17</v>
      </c>
      <c r="AN102" s="421"/>
      <c r="AO102" s="421"/>
      <c r="AP102" s="421"/>
      <c r="AQ102" s="273">
        <v>15</v>
      </c>
      <c r="AR102" s="274"/>
      <c r="AS102" s="274"/>
      <c r="AT102" s="319"/>
      <c r="AU102" s="273">
        <v>15</v>
      </c>
      <c r="AV102" s="274"/>
      <c r="AW102" s="274"/>
      <c r="AX102" s="319"/>
    </row>
    <row r="103" spans="1:60" ht="31.5" hidden="1" customHeight="1" x14ac:dyDescent="0.2">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hidden="1" customHeight="1" x14ac:dyDescent="0.2">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2">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x14ac:dyDescent="0.2">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2">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2">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x14ac:dyDescent="0.2">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2">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2">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x14ac:dyDescent="0.2">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2">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536</v>
      </c>
      <c r="AF115" s="419"/>
      <c r="AG115" s="419"/>
      <c r="AH115" s="420"/>
      <c r="AI115" s="418" t="s">
        <v>533</v>
      </c>
      <c r="AJ115" s="419"/>
      <c r="AK115" s="419"/>
      <c r="AL115" s="420"/>
      <c r="AM115" s="418" t="s">
        <v>528</v>
      </c>
      <c r="AN115" s="419"/>
      <c r="AO115" s="419"/>
      <c r="AP115" s="420"/>
      <c r="AQ115" s="597" t="s">
        <v>523</v>
      </c>
      <c r="AR115" s="598"/>
      <c r="AS115" s="598"/>
      <c r="AT115" s="598"/>
      <c r="AU115" s="598"/>
      <c r="AV115" s="598"/>
      <c r="AW115" s="598"/>
      <c r="AX115" s="599"/>
    </row>
    <row r="116" spans="1:50" ht="57.65" customHeight="1" x14ac:dyDescent="0.2">
      <c r="A116" s="442"/>
      <c r="B116" s="443"/>
      <c r="C116" s="443"/>
      <c r="D116" s="443"/>
      <c r="E116" s="443"/>
      <c r="F116" s="444"/>
      <c r="G116" s="396" t="s">
        <v>602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75" t="s">
        <v>603</v>
      </c>
      <c r="AC116" s="476"/>
      <c r="AD116" s="477"/>
      <c r="AE116" s="421">
        <v>29.4</v>
      </c>
      <c r="AF116" s="421"/>
      <c r="AG116" s="421"/>
      <c r="AH116" s="421"/>
      <c r="AI116" s="421">
        <f>500/15</f>
        <v>33.333333333333336</v>
      </c>
      <c r="AJ116" s="421"/>
      <c r="AK116" s="421"/>
      <c r="AL116" s="421"/>
      <c r="AM116" s="421">
        <f>500/16</f>
        <v>31.25</v>
      </c>
      <c r="AN116" s="421"/>
      <c r="AO116" s="421"/>
      <c r="AP116" s="421"/>
      <c r="AQ116" s="218">
        <v>33.299999999999997</v>
      </c>
      <c r="AR116" s="219"/>
      <c r="AS116" s="219"/>
      <c r="AT116" s="219"/>
      <c r="AU116" s="219"/>
      <c r="AV116" s="219"/>
      <c r="AW116" s="219"/>
      <c r="AX116" s="221"/>
    </row>
    <row r="117" spans="1:50" ht="57.65" customHeight="1" thickBot="1" x14ac:dyDescent="0.2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603</v>
      </c>
      <c r="AC117" s="476"/>
      <c r="AD117" s="477"/>
      <c r="AE117" s="557" t="s">
        <v>604</v>
      </c>
      <c r="AF117" s="557"/>
      <c r="AG117" s="557"/>
      <c r="AH117" s="557"/>
      <c r="AI117" s="557" t="s">
        <v>605</v>
      </c>
      <c r="AJ117" s="557"/>
      <c r="AK117" s="557"/>
      <c r="AL117" s="557"/>
      <c r="AM117" s="557" t="s">
        <v>633</v>
      </c>
      <c r="AN117" s="557"/>
      <c r="AO117" s="557"/>
      <c r="AP117" s="557"/>
      <c r="AQ117" s="557" t="s">
        <v>634</v>
      </c>
      <c r="AR117" s="557"/>
      <c r="AS117" s="557"/>
      <c r="AT117" s="557"/>
      <c r="AU117" s="557"/>
      <c r="AV117" s="557"/>
      <c r="AW117" s="557"/>
      <c r="AX117" s="558"/>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536</v>
      </c>
      <c r="AF118" s="419"/>
      <c r="AG118" s="419"/>
      <c r="AH118" s="420"/>
      <c r="AI118" s="418" t="s">
        <v>533</v>
      </c>
      <c r="AJ118" s="419"/>
      <c r="AK118" s="419"/>
      <c r="AL118" s="420"/>
      <c r="AM118" s="418" t="s">
        <v>528</v>
      </c>
      <c r="AN118" s="419"/>
      <c r="AO118" s="419"/>
      <c r="AP118" s="420"/>
      <c r="AQ118" s="597" t="s">
        <v>523</v>
      </c>
      <c r="AR118" s="598"/>
      <c r="AS118" s="598"/>
      <c r="AT118" s="598"/>
      <c r="AU118" s="598"/>
      <c r="AV118" s="598"/>
      <c r="AW118" s="598"/>
      <c r="AX118" s="599"/>
    </row>
    <row r="119" spans="1:50" ht="23.25" hidden="1" customHeight="1" x14ac:dyDescent="0.2">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554" t="s">
        <v>482</v>
      </c>
      <c r="AC120" s="555"/>
      <c r="AD120" s="556"/>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536</v>
      </c>
      <c r="AF121" s="419"/>
      <c r="AG121" s="419"/>
      <c r="AH121" s="420"/>
      <c r="AI121" s="418" t="s">
        <v>533</v>
      </c>
      <c r="AJ121" s="419"/>
      <c r="AK121" s="419"/>
      <c r="AL121" s="420"/>
      <c r="AM121" s="418" t="s">
        <v>528</v>
      </c>
      <c r="AN121" s="419"/>
      <c r="AO121" s="419"/>
      <c r="AP121" s="420"/>
      <c r="AQ121" s="597" t="s">
        <v>523</v>
      </c>
      <c r="AR121" s="598"/>
      <c r="AS121" s="598"/>
      <c r="AT121" s="598"/>
      <c r="AU121" s="598"/>
      <c r="AV121" s="598"/>
      <c r="AW121" s="598"/>
      <c r="AX121" s="599"/>
    </row>
    <row r="122" spans="1:50" ht="23.25" hidden="1" customHeight="1" x14ac:dyDescent="0.2">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554" t="s">
        <v>485</v>
      </c>
      <c r="AC123" s="555"/>
      <c r="AD123" s="556"/>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537</v>
      </c>
      <c r="AF124" s="419"/>
      <c r="AG124" s="419"/>
      <c r="AH124" s="420"/>
      <c r="AI124" s="418" t="s">
        <v>533</v>
      </c>
      <c r="AJ124" s="419"/>
      <c r="AK124" s="419"/>
      <c r="AL124" s="420"/>
      <c r="AM124" s="418" t="s">
        <v>528</v>
      </c>
      <c r="AN124" s="419"/>
      <c r="AO124" s="419"/>
      <c r="AP124" s="420"/>
      <c r="AQ124" s="597" t="s">
        <v>523</v>
      </c>
      <c r="AR124" s="598"/>
      <c r="AS124" s="598"/>
      <c r="AT124" s="598"/>
      <c r="AU124" s="598"/>
      <c r="AV124" s="598"/>
      <c r="AW124" s="598"/>
      <c r="AX124" s="599"/>
    </row>
    <row r="125" spans="1:50" ht="23.25" hidden="1" customHeight="1" x14ac:dyDescent="0.2">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4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0"/>
      <c r="Y126" s="474" t="s">
        <v>49</v>
      </c>
      <c r="Z126" s="449"/>
      <c r="AA126" s="450"/>
      <c r="AB126" s="554" t="s">
        <v>482</v>
      </c>
      <c r="AC126" s="555"/>
      <c r="AD126" s="556"/>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18" t="s">
        <v>536</v>
      </c>
      <c r="AF127" s="419"/>
      <c r="AG127" s="419"/>
      <c r="AH127" s="420"/>
      <c r="AI127" s="418" t="s">
        <v>533</v>
      </c>
      <c r="AJ127" s="419"/>
      <c r="AK127" s="419"/>
      <c r="AL127" s="420"/>
      <c r="AM127" s="418" t="s">
        <v>528</v>
      </c>
      <c r="AN127" s="419"/>
      <c r="AO127" s="419"/>
      <c r="AP127" s="420"/>
      <c r="AQ127" s="597" t="s">
        <v>523</v>
      </c>
      <c r="AR127" s="598"/>
      <c r="AS127" s="598"/>
      <c r="AT127" s="598"/>
      <c r="AU127" s="598"/>
      <c r="AV127" s="598"/>
      <c r="AW127" s="598"/>
      <c r="AX127" s="599"/>
    </row>
    <row r="128" spans="1:50" ht="23.25" hidden="1" customHeight="1" x14ac:dyDescent="0.2">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554" t="s">
        <v>482</v>
      </c>
      <c r="AC129" s="555"/>
      <c r="AD129" s="556"/>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8" t="s">
        <v>566</v>
      </c>
      <c r="B130" s="185"/>
      <c r="C130" s="184" t="s">
        <v>358</v>
      </c>
      <c r="D130" s="185"/>
      <c r="E130" s="169" t="s">
        <v>387</v>
      </c>
      <c r="F130" s="170"/>
      <c r="G130" s="171" t="s">
        <v>574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662</v>
      </c>
      <c r="AR133" s="199"/>
      <c r="AS133" s="133" t="s">
        <v>355</v>
      </c>
      <c r="AT133" s="134"/>
      <c r="AU133" s="200" t="s">
        <v>666</v>
      </c>
      <c r="AV133" s="200"/>
      <c r="AW133" s="133" t="s">
        <v>300</v>
      </c>
      <c r="AX133" s="195"/>
    </row>
    <row r="134" spans="1:50" ht="37.5" customHeight="1" x14ac:dyDescent="0.2">
      <c r="A134" s="189"/>
      <c r="B134" s="186"/>
      <c r="C134" s="180"/>
      <c r="D134" s="186"/>
      <c r="E134" s="180"/>
      <c r="F134" s="181"/>
      <c r="G134" s="104" t="s">
        <v>662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662</v>
      </c>
      <c r="AC134" s="205"/>
      <c r="AD134" s="205"/>
      <c r="AE134" s="206" t="s">
        <v>663</v>
      </c>
      <c r="AF134" s="207"/>
      <c r="AG134" s="207"/>
      <c r="AH134" s="207"/>
      <c r="AI134" s="206" t="s">
        <v>662</v>
      </c>
      <c r="AJ134" s="207"/>
      <c r="AK134" s="207"/>
      <c r="AL134" s="207"/>
      <c r="AM134" s="206" t="s">
        <v>664</v>
      </c>
      <c r="AN134" s="207"/>
      <c r="AO134" s="207"/>
      <c r="AP134" s="207"/>
      <c r="AQ134" s="206" t="s">
        <v>663</v>
      </c>
      <c r="AR134" s="207"/>
      <c r="AS134" s="207"/>
      <c r="AT134" s="207"/>
      <c r="AU134" s="206" t="s">
        <v>663</v>
      </c>
      <c r="AV134" s="207"/>
      <c r="AW134" s="207"/>
      <c r="AX134" s="208"/>
    </row>
    <row r="135" spans="1:50" ht="3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663</v>
      </c>
      <c r="AC135" s="213"/>
      <c r="AD135" s="213"/>
      <c r="AE135" s="206" t="s">
        <v>662</v>
      </c>
      <c r="AF135" s="207"/>
      <c r="AG135" s="207"/>
      <c r="AH135" s="207"/>
      <c r="AI135" s="206" t="s">
        <v>662</v>
      </c>
      <c r="AJ135" s="207"/>
      <c r="AK135" s="207"/>
      <c r="AL135" s="207"/>
      <c r="AM135" s="206" t="s">
        <v>662</v>
      </c>
      <c r="AN135" s="207"/>
      <c r="AO135" s="207"/>
      <c r="AP135" s="207"/>
      <c r="AQ135" s="206" t="s">
        <v>662</v>
      </c>
      <c r="AR135" s="207"/>
      <c r="AS135" s="207"/>
      <c r="AT135" s="207"/>
      <c r="AU135" s="206" t="s">
        <v>665</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607</v>
      </c>
      <c r="H154" s="105"/>
      <c r="I154" s="105"/>
      <c r="J154" s="105"/>
      <c r="K154" s="105"/>
      <c r="L154" s="105"/>
      <c r="M154" s="105"/>
      <c r="N154" s="105"/>
      <c r="O154" s="105"/>
      <c r="P154" s="106"/>
      <c r="Q154" s="125" t="s">
        <v>608</v>
      </c>
      <c r="R154" s="105"/>
      <c r="S154" s="105"/>
      <c r="T154" s="105"/>
      <c r="U154" s="105"/>
      <c r="V154" s="105"/>
      <c r="W154" s="105"/>
      <c r="X154" s="105"/>
      <c r="Y154" s="105"/>
      <c r="Z154" s="105"/>
      <c r="AA154" s="293"/>
      <c r="AB154" s="141" t="s">
        <v>591</v>
      </c>
      <c r="AC154" s="142"/>
      <c r="AD154" s="142"/>
      <c r="AE154" s="147" t="s">
        <v>609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2">
      <c r="A248" s="189"/>
      <c r="B248" s="186"/>
      <c r="C248" s="180"/>
      <c r="D248" s="186"/>
      <c r="E248" s="125" t="s">
        <v>610</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562</v>
      </c>
      <c r="D430" s="951"/>
      <c r="E430" s="174" t="s">
        <v>546</v>
      </c>
      <c r="F430" s="904"/>
      <c r="G430" s="905" t="s">
        <v>374</v>
      </c>
      <c r="H430" s="123"/>
      <c r="I430" s="123"/>
      <c r="J430" s="906" t="s">
        <v>574</v>
      </c>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6" t="s">
        <v>576</v>
      </c>
      <c r="AR432" s="200"/>
      <c r="AS432" s="133" t="s">
        <v>355</v>
      </c>
      <c r="AT432" s="134"/>
      <c r="AU432" s="200" t="s">
        <v>580</v>
      </c>
      <c r="AV432" s="200"/>
      <c r="AW432" s="133" t="s">
        <v>300</v>
      </c>
      <c r="AX432" s="195"/>
    </row>
    <row r="433" spans="1:50" ht="23.25" customHeight="1" x14ac:dyDescent="0.2">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0" t="s">
        <v>575</v>
      </c>
      <c r="AF433" s="207"/>
      <c r="AG433" s="207"/>
      <c r="AH433" s="207"/>
      <c r="AI433" s="340" t="s">
        <v>575</v>
      </c>
      <c r="AJ433" s="207"/>
      <c r="AK433" s="207"/>
      <c r="AL433" s="207"/>
      <c r="AM433" s="340" t="s">
        <v>575</v>
      </c>
      <c r="AN433" s="207"/>
      <c r="AO433" s="207"/>
      <c r="AP433" s="341"/>
      <c r="AQ433" s="340" t="s">
        <v>589</v>
      </c>
      <c r="AR433" s="207"/>
      <c r="AS433" s="207"/>
      <c r="AT433" s="341"/>
      <c r="AU433" s="207" t="s">
        <v>575</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591</v>
      </c>
      <c r="AC434" s="205"/>
      <c r="AD434" s="205"/>
      <c r="AE434" s="340" t="s">
        <v>575</v>
      </c>
      <c r="AF434" s="207"/>
      <c r="AG434" s="207"/>
      <c r="AH434" s="341"/>
      <c r="AI434" s="340" t="s">
        <v>577</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576</v>
      </c>
      <c r="AF435" s="207"/>
      <c r="AG435" s="207"/>
      <c r="AH435" s="341"/>
      <c r="AI435" s="340" t="s">
        <v>576</v>
      </c>
      <c r="AJ435" s="207"/>
      <c r="AK435" s="207"/>
      <c r="AL435" s="207"/>
      <c r="AM435" s="340" t="s">
        <v>575</v>
      </c>
      <c r="AN435" s="207"/>
      <c r="AO435" s="207"/>
      <c r="AP435" s="341"/>
      <c r="AQ435" s="340" t="s">
        <v>580</v>
      </c>
      <c r="AR435" s="207"/>
      <c r="AS435" s="207"/>
      <c r="AT435" s="341"/>
      <c r="AU435" s="207" t="s">
        <v>575</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6" t="s">
        <v>575</v>
      </c>
      <c r="AR457" s="200"/>
      <c r="AS457" s="133" t="s">
        <v>355</v>
      </c>
      <c r="AT457" s="134"/>
      <c r="AU457" s="200" t="s">
        <v>575</v>
      </c>
      <c r="AV457" s="200"/>
      <c r="AW457" s="133" t="s">
        <v>300</v>
      </c>
      <c r="AX457" s="195"/>
    </row>
    <row r="458" spans="1:50" ht="23.25" customHeight="1" x14ac:dyDescent="0.2">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611</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576</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591</v>
      </c>
      <c r="AC459" s="205"/>
      <c r="AD459" s="205"/>
      <c r="AE459" s="340" t="s">
        <v>576</v>
      </c>
      <c r="AF459" s="207"/>
      <c r="AG459" s="207"/>
      <c r="AH459" s="341"/>
      <c r="AI459" s="340" t="s">
        <v>575</v>
      </c>
      <c r="AJ459" s="207"/>
      <c r="AK459" s="207"/>
      <c r="AL459" s="207"/>
      <c r="AM459" s="340" t="s">
        <v>576</v>
      </c>
      <c r="AN459" s="207"/>
      <c r="AO459" s="207"/>
      <c r="AP459" s="341"/>
      <c r="AQ459" s="340" t="s">
        <v>576</v>
      </c>
      <c r="AR459" s="207"/>
      <c r="AS459" s="207"/>
      <c r="AT459" s="341"/>
      <c r="AU459" s="207" t="s">
        <v>576</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575</v>
      </c>
      <c r="AF460" s="207"/>
      <c r="AG460" s="207"/>
      <c r="AH460" s="341"/>
      <c r="AI460" s="340" t="s">
        <v>575</v>
      </c>
      <c r="AJ460" s="207"/>
      <c r="AK460" s="207"/>
      <c r="AL460" s="207"/>
      <c r="AM460" s="340" t="s">
        <v>575</v>
      </c>
      <c r="AN460" s="207"/>
      <c r="AO460" s="207"/>
      <c r="AP460" s="341"/>
      <c r="AQ460" s="340" t="s">
        <v>576</v>
      </c>
      <c r="AR460" s="207"/>
      <c r="AS460" s="207"/>
      <c r="AT460" s="341"/>
      <c r="AU460" s="207" t="s">
        <v>575</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591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61.5" customHeight="1" x14ac:dyDescent="0.2">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573</v>
      </c>
      <c r="AE702" s="346"/>
      <c r="AF702" s="346"/>
      <c r="AG702" s="388" t="s">
        <v>636</v>
      </c>
      <c r="AH702" s="389"/>
      <c r="AI702" s="389"/>
      <c r="AJ702" s="389"/>
      <c r="AK702" s="389"/>
      <c r="AL702" s="389"/>
      <c r="AM702" s="389"/>
      <c r="AN702" s="389"/>
      <c r="AO702" s="389"/>
      <c r="AP702" s="389"/>
      <c r="AQ702" s="389"/>
      <c r="AR702" s="389"/>
      <c r="AS702" s="389"/>
      <c r="AT702" s="389"/>
      <c r="AU702" s="389"/>
      <c r="AV702" s="389"/>
      <c r="AW702" s="389"/>
      <c r="AX702" s="390"/>
    </row>
    <row r="703" spans="1:50" ht="72.5" customHeight="1" x14ac:dyDescent="0.2">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8" t="s">
        <v>573</v>
      </c>
      <c r="AE703" s="329"/>
      <c r="AF703" s="329"/>
      <c r="AG703" s="101" t="s">
        <v>637</v>
      </c>
      <c r="AH703" s="102"/>
      <c r="AI703" s="102"/>
      <c r="AJ703" s="102"/>
      <c r="AK703" s="102"/>
      <c r="AL703" s="102"/>
      <c r="AM703" s="102"/>
      <c r="AN703" s="102"/>
      <c r="AO703" s="102"/>
      <c r="AP703" s="102"/>
      <c r="AQ703" s="102"/>
      <c r="AR703" s="102"/>
      <c r="AS703" s="102"/>
      <c r="AT703" s="102"/>
      <c r="AU703" s="102"/>
      <c r="AV703" s="102"/>
      <c r="AW703" s="102"/>
      <c r="AX703" s="103"/>
    </row>
    <row r="704" spans="1:50" ht="79.5" customHeight="1" x14ac:dyDescent="0.2">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573</v>
      </c>
      <c r="AE704" s="789"/>
      <c r="AF704" s="789"/>
      <c r="AG704" s="167" t="s">
        <v>638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635</v>
      </c>
      <c r="AE705" s="721"/>
      <c r="AF705" s="721"/>
      <c r="AG705" s="125" t="s">
        <v>632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8"/>
      <c r="B706" s="649"/>
      <c r="C706" s="800"/>
      <c r="D706" s="801"/>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639</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639</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64.5" customHeight="1" x14ac:dyDescent="0.2">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573</v>
      </c>
      <c r="AE708" s="611"/>
      <c r="AF708" s="611"/>
      <c r="AG708" s="748" t="s">
        <v>640</v>
      </c>
      <c r="AH708" s="749"/>
      <c r="AI708" s="749"/>
      <c r="AJ708" s="749"/>
      <c r="AK708" s="749"/>
      <c r="AL708" s="749"/>
      <c r="AM708" s="749"/>
      <c r="AN708" s="749"/>
      <c r="AO708" s="749"/>
      <c r="AP708" s="749"/>
      <c r="AQ708" s="749"/>
      <c r="AR708" s="749"/>
      <c r="AS708" s="749"/>
      <c r="AT708" s="749"/>
      <c r="AU708" s="749"/>
      <c r="AV708" s="749"/>
      <c r="AW708" s="749"/>
      <c r="AX708" s="750"/>
    </row>
    <row r="709" spans="1:50" ht="64.5" customHeight="1" x14ac:dyDescent="0.2">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101" t="s">
        <v>641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635</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50" customHeight="1" x14ac:dyDescent="0.2">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573</v>
      </c>
      <c r="AE711" s="329"/>
      <c r="AF711" s="329"/>
      <c r="AG711" s="101" t="s">
        <v>642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8"/>
      <c r="B712" s="650"/>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635</v>
      </c>
      <c r="AE712" s="789"/>
      <c r="AF712" s="789"/>
      <c r="AG712" s="816" t="s">
        <v>574</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8"/>
      <c r="B713" s="650"/>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635</v>
      </c>
      <c r="AE713" s="329"/>
      <c r="AF713" s="669"/>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57.5" customHeight="1" x14ac:dyDescent="0.2">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573</v>
      </c>
      <c r="AE714" s="814"/>
      <c r="AF714" s="815"/>
      <c r="AG714" s="742" t="s">
        <v>647</v>
      </c>
      <c r="AH714" s="743"/>
      <c r="AI714" s="743"/>
      <c r="AJ714" s="743"/>
      <c r="AK714" s="743"/>
      <c r="AL714" s="743"/>
      <c r="AM714" s="743"/>
      <c r="AN714" s="743"/>
      <c r="AO714" s="743"/>
      <c r="AP714" s="743"/>
      <c r="AQ714" s="743"/>
      <c r="AR714" s="743"/>
      <c r="AS714" s="743"/>
      <c r="AT714" s="743"/>
      <c r="AU714" s="743"/>
      <c r="AV714" s="743"/>
      <c r="AW714" s="743"/>
      <c r="AX714" s="744"/>
    </row>
    <row r="715" spans="1:50" ht="49" customHeight="1" x14ac:dyDescent="0.2">
      <c r="A715" s="646"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573</v>
      </c>
      <c r="AE715" s="611"/>
      <c r="AF715" s="662"/>
      <c r="AG715" s="748" t="s">
        <v>643</v>
      </c>
      <c r="AH715" s="749"/>
      <c r="AI715" s="749"/>
      <c r="AJ715" s="749"/>
      <c r="AK715" s="749"/>
      <c r="AL715" s="749"/>
      <c r="AM715" s="749"/>
      <c r="AN715" s="749"/>
      <c r="AO715" s="749"/>
      <c r="AP715" s="749"/>
      <c r="AQ715" s="749"/>
      <c r="AR715" s="749"/>
      <c r="AS715" s="749"/>
      <c r="AT715" s="749"/>
      <c r="AU715" s="749"/>
      <c r="AV715" s="749"/>
      <c r="AW715" s="749"/>
      <c r="AX715" s="750"/>
    </row>
    <row r="716" spans="1:50" ht="49"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573</v>
      </c>
      <c r="AE716" s="633"/>
      <c r="AF716" s="633"/>
      <c r="AG716" s="101" t="s">
        <v>644</v>
      </c>
      <c r="AH716" s="102"/>
      <c r="AI716" s="102"/>
      <c r="AJ716" s="102"/>
      <c r="AK716" s="102"/>
      <c r="AL716" s="102"/>
      <c r="AM716" s="102"/>
      <c r="AN716" s="102"/>
      <c r="AO716" s="102"/>
      <c r="AP716" s="102"/>
      <c r="AQ716" s="102"/>
      <c r="AR716" s="102"/>
      <c r="AS716" s="102"/>
      <c r="AT716" s="102"/>
      <c r="AU716" s="102"/>
      <c r="AV716" s="102"/>
      <c r="AW716" s="102"/>
      <c r="AX716" s="103"/>
    </row>
    <row r="717" spans="1:50" ht="49" customHeight="1" x14ac:dyDescent="0.2">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49" customHeight="1" x14ac:dyDescent="0.2">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573</v>
      </c>
      <c r="AE718" s="329"/>
      <c r="AF718" s="329"/>
      <c r="AG718" s="127" t="s">
        <v>646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635</v>
      </c>
      <c r="AE719" s="611"/>
      <c r="AF719" s="611"/>
      <c r="AG719" s="125" t="s">
        <v>660</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6" t="s">
        <v>48</v>
      </c>
      <c r="B726" s="808"/>
      <c r="C726" s="821" t="s">
        <v>53</v>
      </c>
      <c r="D726" s="843"/>
      <c r="E726" s="843"/>
      <c r="F726" s="844"/>
      <c r="G726" s="583" t="s">
        <v>648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5">
      <c r="A727" s="809"/>
      <c r="B727" s="810"/>
      <c r="C727" s="754" t="s">
        <v>57</v>
      </c>
      <c r="D727" s="755"/>
      <c r="E727" s="755"/>
      <c r="F727" s="756"/>
      <c r="G727" s="581" t="s">
        <v>649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5">
      <c r="A729" s="640" t="s">
        <v>669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5">
      <c r="A731" s="805" t="s">
        <v>257</v>
      </c>
      <c r="B731" s="806"/>
      <c r="C731" s="806"/>
      <c r="D731" s="806"/>
      <c r="E731" s="807"/>
      <c r="F731" s="735" t="s">
        <v>670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5">
      <c r="A733" s="679" t="s">
        <v>257</v>
      </c>
      <c r="B733" s="680"/>
      <c r="C733" s="680"/>
      <c r="D733" s="680"/>
      <c r="E733" s="681"/>
      <c r="F733" s="643" t="s">
        <v>672</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1011" t="s">
        <v>550</v>
      </c>
      <c r="B737" s="210"/>
      <c r="C737" s="210"/>
      <c r="D737" s="211"/>
      <c r="E737" s="1010" t="s">
        <v>650</v>
      </c>
      <c r="F737" s="1010"/>
      <c r="G737" s="1010"/>
      <c r="H737" s="1010"/>
      <c r="I737" s="1010"/>
      <c r="J737" s="1010"/>
      <c r="K737" s="1010"/>
      <c r="L737" s="1010"/>
      <c r="M737" s="1010"/>
      <c r="N737" s="365" t="s">
        <v>543</v>
      </c>
      <c r="O737" s="365"/>
      <c r="P737" s="365"/>
      <c r="Q737" s="365"/>
      <c r="R737" s="1010" t="s">
        <v>652</v>
      </c>
      <c r="S737" s="1010"/>
      <c r="T737" s="1010"/>
      <c r="U737" s="1010"/>
      <c r="V737" s="1010"/>
      <c r="W737" s="1010"/>
      <c r="X737" s="1010"/>
      <c r="Y737" s="1010"/>
      <c r="Z737" s="1010"/>
      <c r="AA737" s="365" t="s">
        <v>542</v>
      </c>
      <c r="AB737" s="365"/>
      <c r="AC737" s="365"/>
      <c r="AD737" s="365"/>
      <c r="AE737" s="1010" t="s">
        <v>652</v>
      </c>
      <c r="AF737" s="1010"/>
      <c r="AG737" s="1010"/>
      <c r="AH737" s="1010"/>
      <c r="AI737" s="1010"/>
      <c r="AJ737" s="1010"/>
      <c r="AK737" s="1010"/>
      <c r="AL737" s="1010"/>
      <c r="AM737" s="1010"/>
      <c r="AN737" s="365" t="s">
        <v>541</v>
      </c>
      <c r="AO737" s="365"/>
      <c r="AP737" s="365"/>
      <c r="AQ737" s="365"/>
      <c r="AR737" s="1002" t="s">
        <v>654</v>
      </c>
      <c r="AS737" s="1003"/>
      <c r="AT737" s="1003"/>
      <c r="AU737" s="1003"/>
      <c r="AV737" s="1003"/>
      <c r="AW737" s="1003"/>
      <c r="AX737" s="1004"/>
      <c r="AY737" s="89"/>
      <c r="AZ737" s="89"/>
    </row>
    <row r="738" spans="1:52" ht="24.75" customHeight="1" x14ac:dyDescent="0.2">
      <c r="A738" s="1011" t="s">
        <v>540</v>
      </c>
      <c r="B738" s="210"/>
      <c r="C738" s="210"/>
      <c r="D738" s="211"/>
      <c r="E738" s="1010" t="s">
        <v>651</v>
      </c>
      <c r="F738" s="1010"/>
      <c r="G738" s="1010"/>
      <c r="H738" s="1010"/>
      <c r="I738" s="1010"/>
      <c r="J738" s="1010"/>
      <c r="K738" s="1010"/>
      <c r="L738" s="1010"/>
      <c r="M738" s="1010"/>
      <c r="N738" s="365" t="s">
        <v>539</v>
      </c>
      <c r="O738" s="365"/>
      <c r="P738" s="365"/>
      <c r="Q738" s="365"/>
      <c r="R738" s="1010" t="s">
        <v>653</v>
      </c>
      <c r="S738" s="1010"/>
      <c r="T738" s="1010"/>
      <c r="U738" s="1010"/>
      <c r="V738" s="1010"/>
      <c r="W738" s="1010"/>
      <c r="X738" s="1010"/>
      <c r="Y738" s="1010"/>
      <c r="Z738" s="1010"/>
      <c r="AA738" s="365" t="s">
        <v>538</v>
      </c>
      <c r="AB738" s="365"/>
      <c r="AC738" s="365"/>
      <c r="AD738" s="365"/>
      <c r="AE738" s="1010" t="s">
        <v>653</v>
      </c>
      <c r="AF738" s="1010"/>
      <c r="AG738" s="1010"/>
      <c r="AH738" s="1010"/>
      <c r="AI738" s="1010"/>
      <c r="AJ738" s="1010"/>
      <c r="AK738" s="1010"/>
      <c r="AL738" s="1010"/>
      <c r="AM738" s="1010"/>
      <c r="AN738" s="365" t="s">
        <v>534</v>
      </c>
      <c r="AO738" s="365"/>
      <c r="AP738" s="365"/>
      <c r="AQ738" s="365"/>
      <c r="AR738" s="1002" t="s">
        <v>655</v>
      </c>
      <c r="AS738" s="1003"/>
      <c r="AT738" s="1003"/>
      <c r="AU738" s="1003"/>
      <c r="AV738" s="1003"/>
      <c r="AW738" s="1003"/>
      <c r="AX738" s="1004"/>
    </row>
    <row r="739" spans="1:52" ht="24.75" customHeight="1" thickBot="1" x14ac:dyDescent="0.25">
      <c r="A739" s="1012" t="s">
        <v>530</v>
      </c>
      <c r="B739" s="1013"/>
      <c r="C739" s="1013"/>
      <c r="D739" s="1014"/>
      <c r="E739" s="1015" t="s">
        <v>570</v>
      </c>
      <c r="F739" s="1005"/>
      <c r="G739" s="1005"/>
      <c r="H739" s="93" t="str">
        <f>IF(E739="", "", "(")</f>
        <v>(</v>
      </c>
      <c r="I739" s="1005"/>
      <c r="J739" s="1005"/>
      <c r="K739" s="93" t="str">
        <f>IF(OR(I739="　", I739=""), "", "-")</f>
        <v/>
      </c>
      <c r="L739" s="1006">
        <v>100</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4" customHeight="1" x14ac:dyDescent="0.2">
      <c r="A740" s="620" t="s">
        <v>510</v>
      </c>
      <c r="B740" s="621"/>
      <c r="C740" s="621"/>
      <c r="D740" s="621"/>
      <c r="E740" s="621"/>
      <c r="F740" s="62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4" t="s">
        <v>512</v>
      </c>
      <c r="B779" s="635"/>
      <c r="C779" s="635"/>
      <c r="D779" s="635"/>
      <c r="E779" s="635"/>
      <c r="F779" s="636"/>
      <c r="G779" s="601" t="s">
        <v>656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2">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2">
      <c r="A781" s="637"/>
      <c r="B781" s="638"/>
      <c r="C781" s="638"/>
      <c r="D781" s="638"/>
      <c r="E781" s="638"/>
      <c r="F781" s="639"/>
      <c r="G781" s="676" t="s">
        <v>657</v>
      </c>
      <c r="H781" s="677"/>
      <c r="I781" s="677"/>
      <c r="J781" s="677"/>
      <c r="K781" s="678"/>
      <c r="L781" s="670" t="s">
        <v>661</v>
      </c>
      <c r="M781" s="671"/>
      <c r="N781" s="671"/>
      <c r="O781" s="671"/>
      <c r="P781" s="671"/>
      <c r="Q781" s="671"/>
      <c r="R781" s="671"/>
      <c r="S781" s="671"/>
      <c r="T781" s="671"/>
      <c r="U781" s="671"/>
      <c r="V781" s="671"/>
      <c r="W781" s="671"/>
      <c r="X781" s="672"/>
      <c r="Y781" s="391">
        <v>500</v>
      </c>
      <c r="Z781" s="392"/>
      <c r="AA781" s="392"/>
      <c r="AB781" s="811"/>
      <c r="AC781" s="676"/>
      <c r="AD781" s="677"/>
      <c r="AE781" s="677"/>
      <c r="AF781" s="677"/>
      <c r="AG781" s="678"/>
      <c r="AH781" s="670"/>
      <c r="AI781" s="671"/>
      <c r="AJ781" s="671"/>
      <c r="AK781" s="671"/>
      <c r="AL781" s="671"/>
      <c r="AM781" s="671"/>
      <c r="AN781" s="671"/>
      <c r="AO781" s="671"/>
      <c r="AP781" s="671"/>
      <c r="AQ781" s="671"/>
      <c r="AR781" s="671"/>
      <c r="AS781" s="671"/>
      <c r="AT781" s="672"/>
      <c r="AU781" s="391"/>
      <c r="AV781" s="392"/>
      <c r="AW781" s="392"/>
      <c r="AX781" s="393"/>
    </row>
    <row r="782" spans="1:50" ht="24.75" customHeight="1" x14ac:dyDescent="0.2">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2">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500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2">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2">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2">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1"/>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2">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2">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2">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2">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1"/>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2">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5">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2">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2">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2">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1"/>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2">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5">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2.5" customHeight="1" x14ac:dyDescent="0.2">
      <c r="A837" s="376">
        <v>1</v>
      </c>
      <c r="B837" s="376">
        <v>1</v>
      </c>
      <c r="C837" s="377" t="s">
        <v>658</v>
      </c>
      <c r="D837" s="378"/>
      <c r="E837" s="378"/>
      <c r="F837" s="378"/>
      <c r="G837" s="378"/>
      <c r="H837" s="378"/>
      <c r="I837" s="379"/>
      <c r="J837" s="918">
        <v>8021005009182</v>
      </c>
      <c r="K837" s="919"/>
      <c r="L837" s="919"/>
      <c r="M837" s="919"/>
      <c r="N837" s="919"/>
      <c r="O837" s="920"/>
      <c r="P837" s="924" t="s">
        <v>659</v>
      </c>
      <c r="Q837" s="925"/>
      <c r="R837" s="925"/>
      <c r="S837" s="925"/>
      <c r="T837" s="925"/>
      <c r="U837" s="925"/>
      <c r="V837" s="925"/>
      <c r="W837" s="925"/>
      <c r="X837" s="926"/>
      <c r="Y837" s="351">
        <v>500</v>
      </c>
      <c r="Z837" s="352"/>
      <c r="AA837" s="352"/>
      <c r="AB837" s="353"/>
      <c r="AC837" s="206" t="s">
        <v>196</v>
      </c>
      <c r="AD837" s="910"/>
      <c r="AE837" s="910"/>
      <c r="AF837" s="910"/>
      <c r="AG837" s="911"/>
      <c r="AH837" s="915" t="s">
        <v>567</v>
      </c>
      <c r="AI837" s="916"/>
      <c r="AJ837" s="916"/>
      <c r="AK837" s="917"/>
      <c r="AL837" s="357" t="s">
        <v>567</v>
      </c>
      <c r="AM837" s="358"/>
      <c r="AN837" s="358"/>
      <c r="AO837" s="359"/>
      <c r="AP837" s="921" t="s">
        <v>567</v>
      </c>
      <c r="AQ837" s="922"/>
      <c r="AR837" s="922"/>
      <c r="AS837" s="922"/>
      <c r="AT837" s="922"/>
      <c r="AU837" s="922"/>
      <c r="AV837" s="922"/>
      <c r="AW837" s="922"/>
      <c r="AX837" s="923"/>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2">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hidden="1"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9">
      <formula>IF(RIGHT(TEXT(P14,"0.#"),1)=".",FALSE,TRUE)</formula>
    </cfRule>
    <cfRule type="expression" dxfId="2806" priority="14030">
      <formula>IF(RIGHT(TEXT(P14,"0.#"),1)=".",TRUE,FALSE)</formula>
    </cfRule>
  </conditionalFormatting>
  <conditionalFormatting sqref="AE32">
    <cfRule type="expression" dxfId="2805" priority="14019">
      <formula>IF(RIGHT(TEXT(AE32,"0.#"),1)=".",FALSE,TRUE)</formula>
    </cfRule>
    <cfRule type="expression" dxfId="2804" priority="14020">
      <formula>IF(RIGHT(TEXT(AE32,"0.#"),1)=".",TRUE,FALSE)</formula>
    </cfRule>
  </conditionalFormatting>
  <conditionalFormatting sqref="P18:AX18">
    <cfRule type="expression" dxfId="2803" priority="13905">
      <formula>IF(RIGHT(TEXT(P18,"0.#"),1)=".",FALSE,TRUE)</formula>
    </cfRule>
    <cfRule type="expression" dxfId="2802" priority="13906">
      <formula>IF(RIGHT(TEXT(P18,"0.#"),1)=".",TRUE,FALSE)</formula>
    </cfRule>
  </conditionalFormatting>
  <conditionalFormatting sqref="Y782">
    <cfRule type="expression" dxfId="2801" priority="13901">
      <formula>IF(RIGHT(TEXT(Y782,"0.#"),1)=".",FALSE,TRUE)</formula>
    </cfRule>
    <cfRule type="expression" dxfId="2800" priority="13902">
      <formula>IF(RIGHT(TEXT(Y782,"0.#"),1)=".",TRUE,FALSE)</formula>
    </cfRule>
  </conditionalFormatting>
  <conditionalFormatting sqref="Y791">
    <cfRule type="expression" dxfId="2799" priority="13897">
      <formula>IF(RIGHT(TEXT(Y791,"0.#"),1)=".",FALSE,TRUE)</formula>
    </cfRule>
    <cfRule type="expression" dxfId="2798" priority="13898">
      <formula>IF(RIGHT(TEXT(Y791,"0.#"),1)=".",TRUE,FALSE)</formula>
    </cfRule>
  </conditionalFormatting>
  <conditionalFormatting sqref="Y822:Y829 Y820 Y809:Y816 Y807 Y796:Y803 Y794">
    <cfRule type="expression" dxfId="2797" priority="13679">
      <formula>IF(RIGHT(TEXT(Y794,"0.#"),1)=".",FALSE,TRUE)</formula>
    </cfRule>
    <cfRule type="expression" dxfId="2796" priority="13680">
      <formula>IF(RIGHT(TEXT(Y794,"0.#"),1)=".",TRUE,FALSE)</formula>
    </cfRule>
  </conditionalFormatting>
  <conditionalFormatting sqref="P16:AQ17 P15:AX15 P13:AX13">
    <cfRule type="expression" dxfId="2795" priority="13727">
      <formula>IF(RIGHT(TEXT(P13,"0.#"),1)=".",FALSE,TRUE)</formula>
    </cfRule>
    <cfRule type="expression" dxfId="2794" priority="13728">
      <formula>IF(RIGHT(TEXT(P13,"0.#"),1)=".",TRUE,FALSE)</formula>
    </cfRule>
  </conditionalFormatting>
  <conditionalFormatting sqref="P19:AJ19">
    <cfRule type="expression" dxfId="2793" priority="13725">
      <formula>IF(RIGHT(TEXT(P19,"0.#"),1)=".",FALSE,TRUE)</formula>
    </cfRule>
    <cfRule type="expression" dxfId="2792" priority="13726">
      <formula>IF(RIGHT(TEXT(P19,"0.#"),1)=".",TRUE,FALSE)</formula>
    </cfRule>
  </conditionalFormatting>
  <conditionalFormatting sqref="AQ101">
    <cfRule type="expression" dxfId="2791" priority="13717">
      <formula>IF(RIGHT(TEXT(AQ101,"0.#"),1)=".",FALSE,TRUE)</formula>
    </cfRule>
    <cfRule type="expression" dxfId="2790" priority="13718">
      <formula>IF(RIGHT(TEXT(AQ101,"0.#"),1)=".",TRUE,FALSE)</formula>
    </cfRule>
  </conditionalFormatting>
  <conditionalFormatting sqref="Y783:Y790 Y781">
    <cfRule type="expression" dxfId="2789" priority="13703">
      <formula>IF(RIGHT(TEXT(Y781,"0.#"),1)=".",FALSE,TRUE)</formula>
    </cfRule>
    <cfRule type="expression" dxfId="2788" priority="13704">
      <formula>IF(RIGHT(TEXT(Y781,"0.#"),1)=".",TRUE,FALSE)</formula>
    </cfRule>
  </conditionalFormatting>
  <conditionalFormatting sqref="AU782">
    <cfRule type="expression" dxfId="2787" priority="13701">
      <formula>IF(RIGHT(TEXT(AU782,"0.#"),1)=".",FALSE,TRUE)</formula>
    </cfRule>
    <cfRule type="expression" dxfId="2786" priority="13702">
      <formula>IF(RIGHT(TEXT(AU782,"0.#"),1)=".",TRUE,FALSE)</formula>
    </cfRule>
  </conditionalFormatting>
  <conditionalFormatting sqref="AU791">
    <cfRule type="expression" dxfId="2785" priority="13699">
      <formula>IF(RIGHT(TEXT(AU791,"0.#"),1)=".",FALSE,TRUE)</formula>
    </cfRule>
    <cfRule type="expression" dxfId="2784" priority="13700">
      <formula>IF(RIGHT(TEXT(AU791,"0.#"),1)=".",TRUE,FALSE)</formula>
    </cfRule>
  </conditionalFormatting>
  <conditionalFormatting sqref="AU783:AU790 AU781">
    <cfRule type="expression" dxfId="2783" priority="13697">
      <formula>IF(RIGHT(TEXT(AU781,"0.#"),1)=".",FALSE,TRUE)</formula>
    </cfRule>
    <cfRule type="expression" dxfId="2782" priority="13698">
      <formula>IF(RIGHT(TEXT(AU781,"0.#"),1)=".",TRUE,FALSE)</formula>
    </cfRule>
  </conditionalFormatting>
  <conditionalFormatting sqref="Y821 Y808 Y795">
    <cfRule type="expression" dxfId="2781" priority="13683">
      <formula>IF(RIGHT(TEXT(Y795,"0.#"),1)=".",FALSE,TRUE)</formula>
    </cfRule>
    <cfRule type="expression" dxfId="2780" priority="13684">
      <formula>IF(RIGHT(TEXT(Y795,"0.#"),1)=".",TRUE,FALSE)</formula>
    </cfRule>
  </conditionalFormatting>
  <conditionalFormatting sqref="Y830 Y817 Y804">
    <cfRule type="expression" dxfId="2779" priority="13681">
      <formula>IF(RIGHT(TEXT(Y804,"0.#"),1)=".",FALSE,TRUE)</formula>
    </cfRule>
    <cfRule type="expression" dxfId="2778" priority="13682">
      <formula>IF(RIGHT(TEXT(Y804,"0.#"),1)=".",TRUE,FALSE)</formula>
    </cfRule>
  </conditionalFormatting>
  <conditionalFormatting sqref="AU821 AU808 AU795">
    <cfRule type="expression" dxfId="2777" priority="13677">
      <formula>IF(RIGHT(TEXT(AU795,"0.#"),1)=".",FALSE,TRUE)</formula>
    </cfRule>
    <cfRule type="expression" dxfId="2776" priority="13678">
      <formula>IF(RIGHT(TEXT(AU795,"0.#"),1)=".",TRUE,FALSE)</formula>
    </cfRule>
  </conditionalFormatting>
  <conditionalFormatting sqref="AU830 AU817 AU804">
    <cfRule type="expression" dxfId="2775" priority="13675">
      <formula>IF(RIGHT(TEXT(AU804,"0.#"),1)=".",FALSE,TRUE)</formula>
    </cfRule>
    <cfRule type="expression" dxfId="2774" priority="13676">
      <formula>IF(RIGHT(TEXT(AU804,"0.#"),1)=".",TRUE,FALSE)</formula>
    </cfRule>
  </conditionalFormatting>
  <conditionalFormatting sqref="AU822:AU829 AU820 AU809:AU816 AU807 AU796:AU803 AU794">
    <cfRule type="expression" dxfId="2773" priority="13673">
      <formula>IF(RIGHT(TEXT(AU794,"0.#"),1)=".",FALSE,TRUE)</formula>
    </cfRule>
    <cfRule type="expression" dxfId="2772" priority="13674">
      <formula>IF(RIGHT(TEXT(AU794,"0.#"),1)=".",TRUE,FALSE)</formula>
    </cfRule>
  </conditionalFormatting>
  <conditionalFormatting sqref="AM87">
    <cfRule type="expression" dxfId="2771" priority="13327">
      <formula>IF(RIGHT(TEXT(AM87,"0.#"),1)=".",FALSE,TRUE)</formula>
    </cfRule>
    <cfRule type="expression" dxfId="2770" priority="13328">
      <formula>IF(RIGHT(TEXT(AM87,"0.#"),1)=".",TRUE,FALSE)</formula>
    </cfRule>
  </conditionalFormatting>
  <conditionalFormatting sqref="AE55">
    <cfRule type="expression" dxfId="2769" priority="13395">
      <formula>IF(RIGHT(TEXT(AE55,"0.#"),1)=".",FALSE,TRUE)</formula>
    </cfRule>
    <cfRule type="expression" dxfId="2768" priority="13396">
      <formula>IF(RIGHT(TEXT(AE55,"0.#"),1)=".",TRUE,FALSE)</formula>
    </cfRule>
  </conditionalFormatting>
  <conditionalFormatting sqref="AI55">
    <cfRule type="expression" dxfId="2767" priority="13393">
      <formula>IF(RIGHT(TEXT(AI55,"0.#"),1)=".",FALSE,TRUE)</formula>
    </cfRule>
    <cfRule type="expression" dxfId="2766" priority="13394">
      <formula>IF(RIGHT(TEXT(AI55,"0.#"),1)=".",TRUE,FALSE)</formula>
    </cfRule>
  </conditionalFormatting>
  <conditionalFormatting sqref="AE33">
    <cfRule type="expression" dxfId="2765" priority="13487">
      <formula>IF(RIGHT(TEXT(AE33,"0.#"),1)=".",FALSE,TRUE)</formula>
    </cfRule>
    <cfRule type="expression" dxfId="2764" priority="13488">
      <formula>IF(RIGHT(TEXT(AE33,"0.#"),1)=".",TRUE,FALSE)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Q116">
    <cfRule type="expression" dxfId="2613" priority="13181">
      <formula>IF(RIGHT(TEXT(AQ116,"0.#"),1)=".",FALSE,TRUE)</formula>
    </cfRule>
    <cfRule type="expression" dxfId="2612" priority="13182">
      <formula>IF(RIGHT(TEXT(AQ116,"0.#"),1)=".",TRUE,FALSE)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M117">
    <cfRule type="expression" dxfId="2609" priority="13175">
      <formula>IF(RIGHT(TEXT(AM117,"0.#"),1)=".",FALSE,TRUE)</formula>
    </cfRule>
    <cfRule type="expression" dxfId="2608" priority="13176">
      <formula>IF(RIGHT(TEXT(AM117,"0.#"),1)=".",TRUE,FALSE)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8:AO838">
    <cfRule type="expression" dxfId="2405" priority="2837">
      <formula>IF(AND(AL838&gt;=0, RIGHT(TEXT(AL838,"0.#"),1)&lt;&gt;"."),TRUE,FALSE)</formula>
    </cfRule>
    <cfRule type="expression" dxfId="2404" priority="2838">
      <formula>IF(AND(AL838&gt;=0, RIGHT(TEXT(AL838,"0.#"),1)="."),TRUE,FALSE)</formula>
    </cfRule>
    <cfRule type="expression" dxfId="2403" priority="2839">
      <formula>IF(AND(AL838&lt;0, RIGHT(TEXT(AL838,"0.#"),1)&lt;&gt;"."),TRUE,FALSE)</formula>
    </cfRule>
    <cfRule type="expression" dxfId="2402" priority="2840">
      <formula>IF(AND(AL838&lt;0, RIGHT(TEXT(AL838,"0.#"),1)="."),TRUE,FALSE)</formula>
    </cfRule>
  </conditionalFormatting>
  <conditionalFormatting sqref="Y838">
    <cfRule type="expression" dxfId="2401" priority="2835">
      <formula>IF(RIGHT(TEXT(Y838,"0.#"),1)=".",FALSE,TRUE)</formula>
    </cfRule>
    <cfRule type="expression" dxfId="2400" priority="2836">
      <formula>IF(RIGHT(TEXT(Y838,"0.#"),1)=".",TRUE,FALSE)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34 AM34">
    <cfRule type="expression" dxfId="723" priority="23">
      <formula>IF(RIGHT(TEXT(AI34,"0.#"),1)=".",FALSE,TRUE)</formula>
    </cfRule>
    <cfRule type="expression" dxfId="722" priority="24">
      <formula>IF(RIGHT(TEXT(AI34,"0.#"),1)=".",TRUE,FALSE)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19" bottom="0.39370078740157483" header="0.16" footer="0.51181102362204722"/>
  <pageSetup paperSize="9" scale="69" fitToHeight="0" orientation="portrait" r:id="rId1"/>
  <headerFooter differentFirst="1" alignWithMargins="0"/>
  <rowBreaks count="6" manualBreakCount="6">
    <brk id="36" max="49" man="1"/>
    <brk id="430" max="49" man="1"/>
    <brk id="704" max="49" man="1"/>
    <brk id="733" max="49" man="1"/>
    <brk id="778" max="49" man="1"/>
    <brk id="86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15" zoomScaleNormal="115" workbookViewId="0">
      <selection activeCell="B18" sqref="B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75" zoomScaleNormal="75" zoomScaleSheetLayoutView="75" zoomScalePageLayoutView="70" workbookViewId="0">
      <selection activeCell="AM72" sqref="AM72"/>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2"/>
      <c r="Z2" s="835"/>
      <c r="AA2" s="836"/>
      <c r="AB2" s="1046" t="s">
        <v>11</v>
      </c>
      <c r="AC2" s="1047"/>
      <c r="AD2" s="1048"/>
      <c r="AE2" s="1052" t="s">
        <v>557</v>
      </c>
      <c r="AF2" s="1052"/>
      <c r="AG2" s="1052"/>
      <c r="AH2" s="1052"/>
      <c r="AI2" s="1052" t="s">
        <v>554</v>
      </c>
      <c r="AJ2" s="1052"/>
      <c r="AK2" s="1052"/>
      <c r="AL2" s="1052"/>
      <c r="AM2" s="1052" t="s">
        <v>528</v>
      </c>
      <c r="AN2" s="1052"/>
      <c r="AO2" s="1052"/>
      <c r="AP2" s="563"/>
      <c r="AQ2" s="159" t="s">
        <v>354</v>
      </c>
      <c r="AR2" s="130"/>
      <c r="AS2" s="130"/>
      <c r="AT2" s="131"/>
      <c r="AU2" s="536" t="s">
        <v>253</v>
      </c>
      <c r="AV2" s="536"/>
      <c r="AW2" s="536"/>
      <c r="AX2" s="537"/>
    </row>
    <row r="3" spans="1:50" ht="18.75" customHeight="1" x14ac:dyDescent="0.2">
      <c r="A3" s="403"/>
      <c r="B3" s="404"/>
      <c r="C3" s="404"/>
      <c r="D3" s="404"/>
      <c r="E3" s="404"/>
      <c r="F3" s="405"/>
      <c r="G3" s="416"/>
      <c r="H3" s="401"/>
      <c r="I3" s="401"/>
      <c r="J3" s="401"/>
      <c r="K3" s="401"/>
      <c r="L3" s="401"/>
      <c r="M3" s="401"/>
      <c r="N3" s="401"/>
      <c r="O3" s="417"/>
      <c r="P3" s="438"/>
      <c r="Q3" s="401"/>
      <c r="R3" s="401"/>
      <c r="S3" s="401"/>
      <c r="T3" s="401"/>
      <c r="U3" s="401"/>
      <c r="V3" s="401"/>
      <c r="W3" s="401"/>
      <c r="X3" s="417"/>
      <c r="Y3" s="1043"/>
      <c r="Z3" s="1044"/>
      <c r="AA3" s="1045"/>
      <c r="AB3" s="1049"/>
      <c r="AC3" s="1050"/>
      <c r="AD3" s="1051"/>
      <c r="AE3" s="251"/>
      <c r="AF3" s="251"/>
      <c r="AG3" s="251"/>
      <c r="AH3" s="251"/>
      <c r="AI3" s="251"/>
      <c r="AJ3" s="251"/>
      <c r="AK3" s="251"/>
      <c r="AL3" s="251"/>
      <c r="AM3" s="251"/>
      <c r="AN3" s="251"/>
      <c r="AO3" s="251"/>
      <c r="AP3" s="247"/>
      <c r="AQ3" s="198" t="s">
        <v>591</v>
      </c>
      <c r="AR3" s="199"/>
      <c r="AS3" s="133" t="s">
        <v>355</v>
      </c>
      <c r="AT3" s="134"/>
      <c r="AU3" s="199">
        <v>32</v>
      </c>
      <c r="AV3" s="199"/>
      <c r="AW3" s="401" t="s">
        <v>300</v>
      </c>
      <c r="AX3" s="402"/>
    </row>
    <row r="4" spans="1:50" ht="22.5" customHeight="1" x14ac:dyDescent="0.2">
      <c r="A4" s="406"/>
      <c r="B4" s="404"/>
      <c r="C4" s="404"/>
      <c r="D4" s="404"/>
      <c r="E4" s="404"/>
      <c r="F4" s="405"/>
      <c r="G4" s="570" t="s">
        <v>612</v>
      </c>
      <c r="H4" s="1019"/>
      <c r="I4" s="1019"/>
      <c r="J4" s="1019"/>
      <c r="K4" s="1019"/>
      <c r="L4" s="1019"/>
      <c r="M4" s="1019"/>
      <c r="N4" s="1019"/>
      <c r="O4" s="1020"/>
      <c r="P4" s="105" t="s">
        <v>613</v>
      </c>
      <c r="Q4" s="1027"/>
      <c r="R4" s="1027"/>
      <c r="S4" s="1027"/>
      <c r="T4" s="1027"/>
      <c r="U4" s="1027"/>
      <c r="V4" s="1027"/>
      <c r="W4" s="1027"/>
      <c r="X4" s="1028"/>
      <c r="Y4" s="1037" t="s">
        <v>12</v>
      </c>
      <c r="Z4" s="1038"/>
      <c r="AA4" s="1039"/>
      <c r="AB4" s="464" t="s">
        <v>600</v>
      </c>
      <c r="AC4" s="1041"/>
      <c r="AD4" s="1041"/>
      <c r="AE4" s="218">
        <v>100</v>
      </c>
      <c r="AF4" s="219"/>
      <c r="AG4" s="219"/>
      <c r="AH4" s="219"/>
      <c r="AI4" s="218">
        <v>110</v>
      </c>
      <c r="AJ4" s="219"/>
      <c r="AK4" s="219"/>
      <c r="AL4" s="219"/>
      <c r="AM4" s="218">
        <v>113</v>
      </c>
      <c r="AN4" s="219"/>
      <c r="AO4" s="219"/>
      <c r="AP4" s="219"/>
      <c r="AQ4" s="340" t="s">
        <v>611</v>
      </c>
      <c r="AR4" s="207"/>
      <c r="AS4" s="207"/>
      <c r="AT4" s="341"/>
      <c r="AU4" s="219" t="s">
        <v>611</v>
      </c>
      <c r="AV4" s="219"/>
      <c r="AW4" s="219"/>
      <c r="AX4" s="221"/>
    </row>
    <row r="5" spans="1:50" ht="22.5" customHeight="1" x14ac:dyDescent="0.2">
      <c r="A5" s="407"/>
      <c r="B5" s="408"/>
      <c r="C5" s="408"/>
      <c r="D5" s="408"/>
      <c r="E5" s="408"/>
      <c r="F5" s="409"/>
      <c r="G5" s="1021"/>
      <c r="H5" s="1022"/>
      <c r="I5" s="1022"/>
      <c r="J5" s="1022"/>
      <c r="K5" s="1022"/>
      <c r="L5" s="1022"/>
      <c r="M5" s="1022"/>
      <c r="N5" s="1022"/>
      <c r="O5" s="1023"/>
      <c r="P5" s="1029"/>
      <c r="Q5" s="1029"/>
      <c r="R5" s="1029"/>
      <c r="S5" s="1029"/>
      <c r="T5" s="1029"/>
      <c r="U5" s="1029"/>
      <c r="V5" s="1029"/>
      <c r="W5" s="1029"/>
      <c r="X5" s="1030"/>
      <c r="Y5" s="418" t="s">
        <v>54</v>
      </c>
      <c r="Z5" s="1034"/>
      <c r="AA5" s="1035"/>
      <c r="AB5" s="526" t="s">
        <v>600</v>
      </c>
      <c r="AC5" s="1040"/>
      <c r="AD5" s="1040"/>
      <c r="AE5" s="218">
        <v>90</v>
      </c>
      <c r="AF5" s="219"/>
      <c r="AG5" s="219"/>
      <c r="AH5" s="219"/>
      <c r="AI5" s="218">
        <v>90</v>
      </c>
      <c r="AJ5" s="219"/>
      <c r="AK5" s="219"/>
      <c r="AL5" s="219"/>
      <c r="AM5" s="218">
        <v>100</v>
      </c>
      <c r="AN5" s="219"/>
      <c r="AO5" s="219"/>
      <c r="AP5" s="219"/>
      <c r="AQ5" s="340" t="s">
        <v>591</v>
      </c>
      <c r="AR5" s="207"/>
      <c r="AS5" s="207"/>
      <c r="AT5" s="341"/>
      <c r="AU5" s="219">
        <v>100</v>
      </c>
      <c r="AV5" s="219"/>
      <c r="AW5" s="219"/>
      <c r="AX5" s="221"/>
    </row>
    <row r="6" spans="1:50" ht="22.5" customHeight="1" x14ac:dyDescent="0.2">
      <c r="A6" s="407"/>
      <c r="B6" s="408"/>
      <c r="C6" s="408"/>
      <c r="D6" s="408"/>
      <c r="E6" s="408"/>
      <c r="F6" s="409"/>
      <c r="G6" s="1024"/>
      <c r="H6" s="1025"/>
      <c r="I6" s="1025"/>
      <c r="J6" s="1025"/>
      <c r="K6" s="1025"/>
      <c r="L6" s="1025"/>
      <c r="M6" s="1025"/>
      <c r="N6" s="1025"/>
      <c r="O6" s="1026"/>
      <c r="P6" s="1031"/>
      <c r="Q6" s="1031"/>
      <c r="R6" s="1031"/>
      <c r="S6" s="1031"/>
      <c r="T6" s="1031"/>
      <c r="U6" s="1031"/>
      <c r="V6" s="1031"/>
      <c r="W6" s="1031"/>
      <c r="X6" s="1032"/>
      <c r="Y6" s="1033" t="s">
        <v>13</v>
      </c>
      <c r="Z6" s="1034"/>
      <c r="AA6" s="1035"/>
      <c r="AB6" s="600" t="s">
        <v>301</v>
      </c>
      <c r="AC6" s="1036"/>
      <c r="AD6" s="1036"/>
      <c r="AE6" s="218">
        <v>111</v>
      </c>
      <c r="AF6" s="219"/>
      <c r="AG6" s="219"/>
      <c r="AH6" s="219"/>
      <c r="AI6" s="218">
        <v>122</v>
      </c>
      <c r="AJ6" s="219"/>
      <c r="AK6" s="219"/>
      <c r="AL6" s="219"/>
      <c r="AM6" s="218">
        <f>AM4/AM5*100</f>
        <v>112.99999999999999</v>
      </c>
      <c r="AN6" s="219"/>
      <c r="AO6" s="219"/>
      <c r="AP6" s="219"/>
      <c r="AQ6" s="340" t="s">
        <v>608</v>
      </c>
      <c r="AR6" s="207"/>
      <c r="AS6" s="207"/>
      <c r="AT6" s="341"/>
      <c r="AU6" s="219" t="s">
        <v>597</v>
      </c>
      <c r="AV6" s="219"/>
      <c r="AW6" s="219"/>
      <c r="AX6" s="221"/>
    </row>
    <row r="7" spans="1:50" customFormat="1" ht="23.25" customHeight="1" x14ac:dyDescent="0.2">
      <c r="A7" s="226" t="s">
        <v>506</v>
      </c>
      <c r="B7" s="227"/>
      <c r="C7" s="227"/>
      <c r="D7" s="227"/>
      <c r="E7" s="227"/>
      <c r="F7" s="228"/>
      <c r="G7" s="232" t="s">
        <v>598</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2"/>
      <c r="Z9" s="835"/>
      <c r="AA9" s="836"/>
      <c r="AB9" s="1046" t="s">
        <v>11</v>
      </c>
      <c r="AC9" s="1047"/>
      <c r="AD9" s="1048"/>
      <c r="AE9" s="1052" t="s">
        <v>558</v>
      </c>
      <c r="AF9" s="1052"/>
      <c r="AG9" s="1052"/>
      <c r="AH9" s="1052"/>
      <c r="AI9" s="1052" t="s">
        <v>554</v>
      </c>
      <c r="AJ9" s="1052"/>
      <c r="AK9" s="1052"/>
      <c r="AL9" s="1052"/>
      <c r="AM9" s="1052" t="s">
        <v>528</v>
      </c>
      <c r="AN9" s="1052"/>
      <c r="AO9" s="1052"/>
      <c r="AP9" s="563"/>
      <c r="AQ9" s="159" t="s">
        <v>354</v>
      </c>
      <c r="AR9" s="130"/>
      <c r="AS9" s="130"/>
      <c r="AT9" s="131"/>
      <c r="AU9" s="536" t="s">
        <v>253</v>
      </c>
      <c r="AV9" s="536"/>
      <c r="AW9" s="536"/>
      <c r="AX9" s="537"/>
    </row>
    <row r="10" spans="1:50" ht="18.75" customHeight="1" x14ac:dyDescent="0.2">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3"/>
      <c r="Z10" s="1044"/>
      <c r="AA10" s="1045"/>
      <c r="AB10" s="1049"/>
      <c r="AC10" s="1050"/>
      <c r="AD10" s="1051"/>
      <c r="AE10" s="251"/>
      <c r="AF10" s="251"/>
      <c r="AG10" s="251"/>
      <c r="AH10" s="251"/>
      <c r="AI10" s="251"/>
      <c r="AJ10" s="251"/>
      <c r="AK10" s="251"/>
      <c r="AL10" s="251"/>
      <c r="AM10" s="251"/>
      <c r="AN10" s="251"/>
      <c r="AO10" s="251"/>
      <c r="AP10" s="247"/>
      <c r="AQ10" s="198" t="s">
        <v>591</v>
      </c>
      <c r="AR10" s="199"/>
      <c r="AS10" s="133" t="s">
        <v>355</v>
      </c>
      <c r="AT10" s="134"/>
      <c r="AU10" s="199">
        <v>32</v>
      </c>
      <c r="AV10" s="199"/>
      <c r="AW10" s="401" t="s">
        <v>300</v>
      </c>
      <c r="AX10" s="402"/>
    </row>
    <row r="11" spans="1:50" ht="22.5" customHeight="1" x14ac:dyDescent="0.2">
      <c r="A11" s="406"/>
      <c r="B11" s="404"/>
      <c r="C11" s="404"/>
      <c r="D11" s="404"/>
      <c r="E11" s="404"/>
      <c r="F11" s="405"/>
      <c r="G11" s="570" t="s">
        <v>614</v>
      </c>
      <c r="H11" s="1019"/>
      <c r="I11" s="1019"/>
      <c r="J11" s="1019"/>
      <c r="K11" s="1019"/>
      <c r="L11" s="1019"/>
      <c r="M11" s="1019"/>
      <c r="N11" s="1019"/>
      <c r="O11" s="1020"/>
      <c r="P11" s="105" t="s">
        <v>615</v>
      </c>
      <c r="Q11" s="1027"/>
      <c r="R11" s="1027"/>
      <c r="S11" s="1027"/>
      <c r="T11" s="1027"/>
      <c r="U11" s="1027"/>
      <c r="V11" s="1027"/>
      <c r="W11" s="1027"/>
      <c r="X11" s="1028"/>
      <c r="Y11" s="1037" t="s">
        <v>12</v>
      </c>
      <c r="Z11" s="1038"/>
      <c r="AA11" s="1039"/>
      <c r="AB11" s="464" t="s">
        <v>601</v>
      </c>
      <c r="AC11" s="1041"/>
      <c r="AD11" s="1041"/>
      <c r="AE11" s="218">
        <v>318</v>
      </c>
      <c r="AF11" s="219"/>
      <c r="AG11" s="219"/>
      <c r="AH11" s="219"/>
      <c r="AI11" s="218">
        <v>306</v>
      </c>
      <c r="AJ11" s="219"/>
      <c r="AK11" s="219"/>
      <c r="AL11" s="219"/>
      <c r="AM11" s="218">
        <v>311</v>
      </c>
      <c r="AN11" s="219"/>
      <c r="AO11" s="219"/>
      <c r="AP11" s="219"/>
      <c r="AQ11" s="340" t="s">
        <v>608</v>
      </c>
      <c r="AR11" s="207"/>
      <c r="AS11" s="207"/>
      <c r="AT11" s="341"/>
      <c r="AU11" s="219" t="s">
        <v>574</v>
      </c>
      <c r="AV11" s="219"/>
      <c r="AW11" s="219"/>
      <c r="AX11" s="221"/>
    </row>
    <row r="12" spans="1:50" ht="22.5" customHeight="1" x14ac:dyDescent="0.2">
      <c r="A12" s="407"/>
      <c r="B12" s="408"/>
      <c r="C12" s="408"/>
      <c r="D12" s="408"/>
      <c r="E12" s="408"/>
      <c r="F12" s="409"/>
      <c r="G12" s="1021"/>
      <c r="H12" s="1022"/>
      <c r="I12" s="1022"/>
      <c r="J12" s="1022"/>
      <c r="K12" s="1022"/>
      <c r="L12" s="1022"/>
      <c r="M12" s="1022"/>
      <c r="N12" s="1022"/>
      <c r="O12" s="1023"/>
      <c r="P12" s="1029"/>
      <c r="Q12" s="1029"/>
      <c r="R12" s="1029"/>
      <c r="S12" s="1029"/>
      <c r="T12" s="1029"/>
      <c r="U12" s="1029"/>
      <c r="V12" s="1029"/>
      <c r="W12" s="1029"/>
      <c r="X12" s="1030"/>
      <c r="Y12" s="418" t="s">
        <v>54</v>
      </c>
      <c r="Z12" s="1034"/>
      <c r="AA12" s="1035"/>
      <c r="AB12" s="526" t="s">
        <v>601</v>
      </c>
      <c r="AC12" s="1040"/>
      <c r="AD12" s="1040"/>
      <c r="AE12" s="218">
        <v>320</v>
      </c>
      <c r="AF12" s="219"/>
      <c r="AG12" s="219"/>
      <c r="AH12" s="219"/>
      <c r="AI12" s="218">
        <v>320</v>
      </c>
      <c r="AJ12" s="219"/>
      <c r="AK12" s="219"/>
      <c r="AL12" s="219"/>
      <c r="AM12" s="218">
        <v>320</v>
      </c>
      <c r="AN12" s="219"/>
      <c r="AO12" s="219"/>
      <c r="AP12" s="219"/>
      <c r="AQ12" s="340" t="s">
        <v>597</v>
      </c>
      <c r="AR12" s="207"/>
      <c r="AS12" s="207"/>
      <c r="AT12" s="341"/>
      <c r="AU12" s="219">
        <v>320</v>
      </c>
      <c r="AV12" s="219"/>
      <c r="AW12" s="219"/>
      <c r="AX12" s="221"/>
    </row>
    <row r="13" spans="1:50" ht="22.5" customHeight="1" x14ac:dyDescent="0.2">
      <c r="A13" s="410"/>
      <c r="B13" s="411"/>
      <c r="C13" s="411"/>
      <c r="D13" s="411"/>
      <c r="E13" s="411"/>
      <c r="F13" s="41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0" t="s">
        <v>301</v>
      </c>
      <c r="AC13" s="1036"/>
      <c r="AD13" s="1036"/>
      <c r="AE13" s="218">
        <v>99</v>
      </c>
      <c r="AF13" s="219"/>
      <c r="AG13" s="219"/>
      <c r="AH13" s="219"/>
      <c r="AI13" s="218">
        <v>95.625</v>
      </c>
      <c r="AJ13" s="219"/>
      <c r="AK13" s="219"/>
      <c r="AL13" s="219"/>
      <c r="AM13" s="218">
        <f>AM11/AM12*100</f>
        <v>97.1875</v>
      </c>
      <c r="AN13" s="219"/>
      <c r="AO13" s="219"/>
      <c r="AP13" s="219"/>
      <c r="AQ13" s="340" t="s">
        <v>591</v>
      </c>
      <c r="AR13" s="207"/>
      <c r="AS13" s="207"/>
      <c r="AT13" s="341"/>
      <c r="AU13" s="219" t="s">
        <v>574</v>
      </c>
      <c r="AV13" s="219"/>
      <c r="AW13" s="219"/>
      <c r="AX13" s="221"/>
    </row>
    <row r="14" spans="1:50" customFormat="1" ht="23.25" customHeight="1" x14ac:dyDescent="0.2">
      <c r="A14" s="226" t="s">
        <v>506</v>
      </c>
      <c r="B14" s="227"/>
      <c r="C14" s="227"/>
      <c r="D14" s="227"/>
      <c r="E14" s="227"/>
      <c r="F14" s="228"/>
      <c r="G14" s="232" t="s">
        <v>598</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2"/>
      <c r="Z16" s="835"/>
      <c r="AA16" s="836"/>
      <c r="AB16" s="1046" t="s">
        <v>11</v>
      </c>
      <c r="AC16" s="1047"/>
      <c r="AD16" s="1048"/>
      <c r="AE16" s="1052" t="s">
        <v>557</v>
      </c>
      <c r="AF16" s="1052"/>
      <c r="AG16" s="1052"/>
      <c r="AH16" s="1052"/>
      <c r="AI16" s="1052" t="s">
        <v>555</v>
      </c>
      <c r="AJ16" s="1052"/>
      <c r="AK16" s="1052"/>
      <c r="AL16" s="1052"/>
      <c r="AM16" s="1052" t="s">
        <v>528</v>
      </c>
      <c r="AN16" s="1052"/>
      <c r="AO16" s="1052"/>
      <c r="AP16" s="563"/>
      <c r="AQ16" s="159" t="s">
        <v>354</v>
      </c>
      <c r="AR16" s="130"/>
      <c r="AS16" s="130"/>
      <c r="AT16" s="131"/>
      <c r="AU16" s="536" t="s">
        <v>253</v>
      </c>
      <c r="AV16" s="536"/>
      <c r="AW16" s="536"/>
      <c r="AX16" s="537"/>
    </row>
    <row r="17" spans="1:50" ht="18.75" customHeight="1" x14ac:dyDescent="0.2">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3"/>
      <c r="Z17" s="1044"/>
      <c r="AA17" s="1045"/>
      <c r="AB17" s="1049"/>
      <c r="AC17" s="1050"/>
      <c r="AD17" s="1051"/>
      <c r="AE17" s="251"/>
      <c r="AF17" s="251"/>
      <c r="AG17" s="251"/>
      <c r="AH17" s="251"/>
      <c r="AI17" s="251"/>
      <c r="AJ17" s="251"/>
      <c r="AK17" s="251"/>
      <c r="AL17" s="251"/>
      <c r="AM17" s="251"/>
      <c r="AN17" s="251"/>
      <c r="AO17" s="251"/>
      <c r="AP17" s="247"/>
      <c r="AQ17" s="198" t="s">
        <v>597</v>
      </c>
      <c r="AR17" s="199"/>
      <c r="AS17" s="133" t="s">
        <v>355</v>
      </c>
      <c r="AT17" s="134"/>
      <c r="AU17" s="199">
        <v>32</v>
      </c>
      <c r="AV17" s="199"/>
      <c r="AW17" s="401" t="s">
        <v>300</v>
      </c>
      <c r="AX17" s="402"/>
    </row>
    <row r="18" spans="1:50" ht="22.5" customHeight="1" x14ac:dyDescent="0.2">
      <c r="A18" s="406"/>
      <c r="B18" s="404"/>
      <c r="C18" s="404"/>
      <c r="D18" s="404"/>
      <c r="E18" s="404"/>
      <c r="F18" s="405"/>
      <c r="G18" s="570" t="s">
        <v>618</v>
      </c>
      <c r="H18" s="1019"/>
      <c r="I18" s="1019"/>
      <c r="J18" s="1019"/>
      <c r="K18" s="1019"/>
      <c r="L18" s="1019"/>
      <c r="M18" s="1019"/>
      <c r="N18" s="1019"/>
      <c r="O18" s="1020"/>
      <c r="P18" s="105" t="s">
        <v>619</v>
      </c>
      <c r="Q18" s="1027"/>
      <c r="R18" s="1027"/>
      <c r="S18" s="1027"/>
      <c r="T18" s="1027"/>
      <c r="U18" s="1027"/>
      <c r="V18" s="1027"/>
      <c r="W18" s="1027"/>
      <c r="X18" s="1028"/>
      <c r="Y18" s="1037" t="s">
        <v>12</v>
      </c>
      <c r="Z18" s="1038"/>
      <c r="AA18" s="1039"/>
      <c r="AB18" s="464" t="s">
        <v>601</v>
      </c>
      <c r="AC18" s="1041"/>
      <c r="AD18" s="1041"/>
      <c r="AE18" s="218">
        <v>126</v>
      </c>
      <c r="AF18" s="219"/>
      <c r="AG18" s="219"/>
      <c r="AH18" s="219"/>
      <c r="AI18" s="218">
        <v>131</v>
      </c>
      <c r="AJ18" s="219"/>
      <c r="AK18" s="219"/>
      <c r="AL18" s="219"/>
      <c r="AM18" s="218">
        <v>154</v>
      </c>
      <c r="AN18" s="219"/>
      <c r="AO18" s="219"/>
      <c r="AP18" s="219"/>
      <c r="AQ18" s="340" t="s">
        <v>574</v>
      </c>
      <c r="AR18" s="207"/>
      <c r="AS18" s="207"/>
      <c r="AT18" s="341"/>
      <c r="AU18" s="219" t="s">
        <v>574</v>
      </c>
      <c r="AV18" s="219"/>
      <c r="AW18" s="219"/>
      <c r="AX18" s="221"/>
    </row>
    <row r="19" spans="1:50" ht="22.5" customHeight="1" x14ac:dyDescent="0.2">
      <c r="A19" s="407"/>
      <c r="B19" s="408"/>
      <c r="C19" s="408"/>
      <c r="D19" s="408"/>
      <c r="E19" s="408"/>
      <c r="F19" s="409"/>
      <c r="G19" s="1021"/>
      <c r="H19" s="1022"/>
      <c r="I19" s="1022"/>
      <c r="J19" s="1022"/>
      <c r="K19" s="1022"/>
      <c r="L19" s="1022"/>
      <c r="M19" s="1022"/>
      <c r="N19" s="1022"/>
      <c r="O19" s="1023"/>
      <c r="P19" s="1029"/>
      <c r="Q19" s="1029"/>
      <c r="R19" s="1029"/>
      <c r="S19" s="1029"/>
      <c r="T19" s="1029"/>
      <c r="U19" s="1029"/>
      <c r="V19" s="1029"/>
      <c r="W19" s="1029"/>
      <c r="X19" s="1030"/>
      <c r="Y19" s="418" t="s">
        <v>54</v>
      </c>
      <c r="Z19" s="1034"/>
      <c r="AA19" s="1035"/>
      <c r="AB19" s="526" t="s">
        <v>601</v>
      </c>
      <c r="AC19" s="1040"/>
      <c r="AD19" s="1040"/>
      <c r="AE19" s="218">
        <v>100</v>
      </c>
      <c r="AF19" s="219"/>
      <c r="AG19" s="219"/>
      <c r="AH19" s="219"/>
      <c r="AI19" s="218">
        <v>100</v>
      </c>
      <c r="AJ19" s="219"/>
      <c r="AK19" s="219"/>
      <c r="AL19" s="219"/>
      <c r="AM19" s="218">
        <v>120</v>
      </c>
      <c r="AN19" s="219"/>
      <c r="AO19" s="219"/>
      <c r="AP19" s="219"/>
      <c r="AQ19" s="340" t="s">
        <v>574</v>
      </c>
      <c r="AR19" s="207"/>
      <c r="AS19" s="207"/>
      <c r="AT19" s="341"/>
      <c r="AU19" s="219">
        <v>120</v>
      </c>
      <c r="AV19" s="219"/>
      <c r="AW19" s="219"/>
      <c r="AX19" s="221"/>
    </row>
    <row r="20" spans="1:50" ht="22.5" customHeight="1" x14ac:dyDescent="0.2">
      <c r="A20" s="410"/>
      <c r="B20" s="411"/>
      <c r="C20" s="411"/>
      <c r="D20" s="411"/>
      <c r="E20" s="411"/>
      <c r="F20" s="41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0" t="s">
        <v>301</v>
      </c>
      <c r="AC20" s="1036"/>
      <c r="AD20" s="1036"/>
      <c r="AE20" s="218">
        <v>126</v>
      </c>
      <c r="AF20" s="219"/>
      <c r="AG20" s="219"/>
      <c r="AH20" s="219"/>
      <c r="AI20" s="218">
        <v>131</v>
      </c>
      <c r="AJ20" s="219"/>
      <c r="AK20" s="219"/>
      <c r="AL20" s="219"/>
      <c r="AM20" s="218">
        <f>AM18/AM19*100</f>
        <v>128.33333333333334</v>
      </c>
      <c r="AN20" s="219"/>
      <c r="AO20" s="219"/>
      <c r="AP20" s="219"/>
      <c r="AQ20" s="340" t="s">
        <v>574</v>
      </c>
      <c r="AR20" s="207"/>
      <c r="AS20" s="207"/>
      <c r="AT20" s="341"/>
      <c r="AU20" s="219" t="s">
        <v>574</v>
      </c>
      <c r="AV20" s="219"/>
      <c r="AW20" s="219"/>
      <c r="AX20" s="221"/>
    </row>
    <row r="21" spans="1:50" customFormat="1" ht="23.25" customHeight="1" x14ac:dyDescent="0.2">
      <c r="A21" s="226" t="s">
        <v>506</v>
      </c>
      <c r="B21" s="227"/>
      <c r="C21" s="227"/>
      <c r="D21" s="227"/>
      <c r="E21" s="227"/>
      <c r="F21" s="228"/>
      <c r="G21" s="232" t="s">
        <v>616</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2"/>
      <c r="Z23" s="835"/>
      <c r="AA23" s="836"/>
      <c r="AB23" s="1046" t="s">
        <v>11</v>
      </c>
      <c r="AC23" s="1047"/>
      <c r="AD23" s="1048"/>
      <c r="AE23" s="1052" t="s">
        <v>559</v>
      </c>
      <c r="AF23" s="1052"/>
      <c r="AG23" s="1052"/>
      <c r="AH23" s="1052"/>
      <c r="AI23" s="1052" t="s">
        <v>554</v>
      </c>
      <c r="AJ23" s="1052"/>
      <c r="AK23" s="1052"/>
      <c r="AL23" s="1052"/>
      <c r="AM23" s="1052" t="s">
        <v>528</v>
      </c>
      <c r="AN23" s="1052"/>
      <c r="AO23" s="1052"/>
      <c r="AP23" s="563"/>
      <c r="AQ23" s="159" t="s">
        <v>354</v>
      </c>
      <c r="AR23" s="130"/>
      <c r="AS23" s="130"/>
      <c r="AT23" s="131"/>
      <c r="AU23" s="536" t="s">
        <v>253</v>
      </c>
      <c r="AV23" s="536"/>
      <c r="AW23" s="536"/>
      <c r="AX23" s="537"/>
    </row>
    <row r="24" spans="1:50" ht="18.75" customHeight="1" x14ac:dyDescent="0.2">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3"/>
      <c r="Z24" s="1044"/>
      <c r="AA24" s="1045"/>
      <c r="AB24" s="1049"/>
      <c r="AC24" s="1050"/>
      <c r="AD24" s="1051"/>
      <c r="AE24" s="251"/>
      <c r="AF24" s="251"/>
      <c r="AG24" s="251"/>
      <c r="AH24" s="251"/>
      <c r="AI24" s="251"/>
      <c r="AJ24" s="251"/>
      <c r="AK24" s="251"/>
      <c r="AL24" s="251"/>
      <c r="AM24" s="251"/>
      <c r="AN24" s="251"/>
      <c r="AO24" s="251"/>
      <c r="AP24" s="247"/>
      <c r="AQ24" s="198" t="s">
        <v>591</v>
      </c>
      <c r="AR24" s="199"/>
      <c r="AS24" s="133" t="s">
        <v>355</v>
      </c>
      <c r="AT24" s="134"/>
      <c r="AU24" s="199">
        <v>32</v>
      </c>
      <c r="AV24" s="199"/>
      <c r="AW24" s="401" t="s">
        <v>300</v>
      </c>
      <c r="AX24" s="402"/>
    </row>
    <row r="25" spans="1:50" ht="22.5" customHeight="1" x14ac:dyDescent="0.2">
      <c r="A25" s="406"/>
      <c r="B25" s="404"/>
      <c r="C25" s="404"/>
      <c r="D25" s="404"/>
      <c r="E25" s="404"/>
      <c r="F25" s="405"/>
      <c r="G25" s="570" t="s">
        <v>617</v>
      </c>
      <c r="H25" s="1019"/>
      <c r="I25" s="1019"/>
      <c r="J25" s="1019"/>
      <c r="K25" s="1019"/>
      <c r="L25" s="1019"/>
      <c r="M25" s="1019"/>
      <c r="N25" s="1019"/>
      <c r="O25" s="1020"/>
      <c r="P25" s="105" t="s">
        <v>627</v>
      </c>
      <c r="Q25" s="1027"/>
      <c r="R25" s="1027"/>
      <c r="S25" s="1027"/>
      <c r="T25" s="1027"/>
      <c r="U25" s="1027"/>
      <c r="V25" s="1027"/>
      <c r="W25" s="1027"/>
      <c r="X25" s="1028"/>
      <c r="Y25" s="1037" t="s">
        <v>12</v>
      </c>
      <c r="Z25" s="1038"/>
      <c r="AA25" s="1039"/>
      <c r="AB25" s="464" t="s">
        <v>600</v>
      </c>
      <c r="AC25" s="1041"/>
      <c r="AD25" s="1041"/>
      <c r="AE25" s="218">
        <v>25</v>
      </c>
      <c r="AF25" s="219"/>
      <c r="AG25" s="219"/>
      <c r="AH25" s="219"/>
      <c r="AI25" s="218">
        <v>23</v>
      </c>
      <c r="AJ25" s="219"/>
      <c r="AK25" s="219"/>
      <c r="AL25" s="219"/>
      <c r="AM25" s="218">
        <v>23</v>
      </c>
      <c r="AN25" s="219"/>
      <c r="AO25" s="219"/>
      <c r="AP25" s="219"/>
      <c r="AQ25" s="340" t="s">
        <v>620</v>
      </c>
      <c r="AR25" s="207"/>
      <c r="AS25" s="207"/>
      <c r="AT25" s="341"/>
      <c r="AU25" s="219" t="s">
        <v>620</v>
      </c>
      <c r="AV25" s="219"/>
      <c r="AW25" s="219"/>
      <c r="AX25" s="221"/>
    </row>
    <row r="26" spans="1:50" ht="22.5" customHeight="1" x14ac:dyDescent="0.2">
      <c r="A26" s="407"/>
      <c r="B26" s="408"/>
      <c r="C26" s="408"/>
      <c r="D26" s="408"/>
      <c r="E26" s="408"/>
      <c r="F26" s="409"/>
      <c r="G26" s="1021"/>
      <c r="H26" s="1022"/>
      <c r="I26" s="1022"/>
      <c r="J26" s="1022"/>
      <c r="K26" s="1022"/>
      <c r="L26" s="1022"/>
      <c r="M26" s="1022"/>
      <c r="N26" s="1022"/>
      <c r="O26" s="1023"/>
      <c r="P26" s="1029"/>
      <c r="Q26" s="1029"/>
      <c r="R26" s="1029"/>
      <c r="S26" s="1029"/>
      <c r="T26" s="1029"/>
      <c r="U26" s="1029"/>
      <c r="V26" s="1029"/>
      <c r="W26" s="1029"/>
      <c r="X26" s="1030"/>
      <c r="Y26" s="418" t="s">
        <v>54</v>
      </c>
      <c r="Z26" s="1034"/>
      <c r="AA26" s="1035"/>
      <c r="AB26" s="526" t="s">
        <v>600</v>
      </c>
      <c r="AC26" s="1040"/>
      <c r="AD26" s="1040"/>
      <c r="AE26" s="218">
        <v>15</v>
      </c>
      <c r="AF26" s="219"/>
      <c r="AG26" s="219"/>
      <c r="AH26" s="219"/>
      <c r="AI26" s="218">
        <v>16</v>
      </c>
      <c r="AJ26" s="219"/>
      <c r="AK26" s="219"/>
      <c r="AL26" s="219"/>
      <c r="AM26" s="218">
        <v>20</v>
      </c>
      <c r="AN26" s="219"/>
      <c r="AO26" s="219"/>
      <c r="AP26" s="219"/>
      <c r="AQ26" s="340" t="s">
        <v>620</v>
      </c>
      <c r="AR26" s="207"/>
      <c r="AS26" s="207"/>
      <c r="AT26" s="341"/>
      <c r="AU26" s="219">
        <v>22</v>
      </c>
      <c r="AV26" s="219"/>
      <c r="AW26" s="219"/>
      <c r="AX26" s="221"/>
    </row>
    <row r="27" spans="1:50" ht="22.5" customHeight="1" x14ac:dyDescent="0.2">
      <c r="A27" s="410"/>
      <c r="B27" s="411"/>
      <c r="C27" s="411"/>
      <c r="D27" s="411"/>
      <c r="E27" s="411"/>
      <c r="F27" s="41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0" t="s">
        <v>301</v>
      </c>
      <c r="AC27" s="1036"/>
      <c r="AD27" s="1036"/>
      <c r="AE27" s="218">
        <v>147</v>
      </c>
      <c r="AF27" s="219"/>
      <c r="AG27" s="219"/>
      <c r="AH27" s="219"/>
      <c r="AI27" s="218">
        <v>144</v>
      </c>
      <c r="AJ27" s="219"/>
      <c r="AK27" s="219"/>
      <c r="AL27" s="219"/>
      <c r="AM27" s="218">
        <f>AM25/AM26*100</f>
        <v>114.99999999999999</v>
      </c>
      <c r="AN27" s="219"/>
      <c r="AO27" s="219"/>
      <c r="AP27" s="219"/>
      <c r="AQ27" s="340" t="s">
        <v>620</v>
      </c>
      <c r="AR27" s="207"/>
      <c r="AS27" s="207"/>
      <c r="AT27" s="341"/>
      <c r="AU27" s="219" t="s">
        <v>620</v>
      </c>
      <c r="AV27" s="219"/>
      <c r="AW27" s="219"/>
      <c r="AX27" s="221"/>
    </row>
    <row r="28" spans="1:50" customFormat="1" ht="23.25" customHeight="1" x14ac:dyDescent="0.2">
      <c r="A28" s="226" t="s">
        <v>506</v>
      </c>
      <c r="B28" s="227"/>
      <c r="C28" s="227"/>
      <c r="D28" s="227"/>
      <c r="E28" s="227"/>
      <c r="F28" s="228"/>
      <c r="G28" s="232" t="s">
        <v>616</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2"/>
      <c r="Z30" s="835"/>
      <c r="AA30" s="836"/>
      <c r="AB30" s="1046" t="s">
        <v>11</v>
      </c>
      <c r="AC30" s="1047"/>
      <c r="AD30" s="1048"/>
      <c r="AE30" s="1052" t="s">
        <v>557</v>
      </c>
      <c r="AF30" s="1052"/>
      <c r="AG30" s="1052"/>
      <c r="AH30" s="1052"/>
      <c r="AI30" s="1052" t="s">
        <v>554</v>
      </c>
      <c r="AJ30" s="1052"/>
      <c r="AK30" s="1052"/>
      <c r="AL30" s="1052"/>
      <c r="AM30" s="1052" t="s">
        <v>552</v>
      </c>
      <c r="AN30" s="1052"/>
      <c r="AO30" s="1052"/>
      <c r="AP30" s="563"/>
      <c r="AQ30" s="159" t="s">
        <v>354</v>
      </c>
      <c r="AR30" s="130"/>
      <c r="AS30" s="130"/>
      <c r="AT30" s="131"/>
      <c r="AU30" s="536" t="s">
        <v>253</v>
      </c>
      <c r="AV30" s="536"/>
      <c r="AW30" s="536"/>
      <c r="AX30" s="537"/>
    </row>
    <row r="31" spans="1:50" ht="18.75" customHeight="1" x14ac:dyDescent="0.2">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3"/>
      <c r="Z31" s="1044"/>
      <c r="AA31" s="1045"/>
      <c r="AB31" s="1049"/>
      <c r="AC31" s="1050"/>
      <c r="AD31" s="1051"/>
      <c r="AE31" s="251"/>
      <c r="AF31" s="251"/>
      <c r="AG31" s="251"/>
      <c r="AH31" s="251"/>
      <c r="AI31" s="251"/>
      <c r="AJ31" s="251"/>
      <c r="AK31" s="251"/>
      <c r="AL31" s="251"/>
      <c r="AM31" s="251"/>
      <c r="AN31" s="251"/>
      <c r="AO31" s="251"/>
      <c r="AP31" s="247"/>
      <c r="AQ31" s="198" t="s">
        <v>624</v>
      </c>
      <c r="AR31" s="199"/>
      <c r="AS31" s="133" t="s">
        <v>355</v>
      </c>
      <c r="AT31" s="134"/>
      <c r="AU31" s="199">
        <v>32</v>
      </c>
      <c r="AV31" s="199"/>
      <c r="AW31" s="401" t="s">
        <v>300</v>
      </c>
      <c r="AX31" s="402"/>
    </row>
    <row r="32" spans="1:50" ht="22.5" customHeight="1" x14ac:dyDescent="0.2">
      <c r="A32" s="406"/>
      <c r="B32" s="404"/>
      <c r="C32" s="404"/>
      <c r="D32" s="404"/>
      <c r="E32" s="404"/>
      <c r="F32" s="405"/>
      <c r="G32" s="570" t="s">
        <v>621</v>
      </c>
      <c r="H32" s="1019"/>
      <c r="I32" s="1019"/>
      <c r="J32" s="1019"/>
      <c r="K32" s="1019"/>
      <c r="L32" s="1019"/>
      <c r="M32" s="1019"/>
      <c r="N32" s="1019"/>
      <c r="O32" s="1020"/>
      <c r="P32" s="105" t="s">
        <v>622</v>
      </c>
      <c r="Q32" s="1027"/>
      <c r="R32" s="1027"/>
      <c r="S32" s="1027"/>
      <c r="T32" s="1027"/>
      <c r="U32" s="1027"/>
      <c r="V32" s="1027"/>
      <c r="W32" s="1027"/>
      <c r="X32" s="1028"/>
      <c r="Y32" s="1037" t="s">
        <v>12</v>
      </c>
      <c r="Z32" s="1038"/>
      <c r="AA32" s="1039"/>
      <c r="AB32" s="464" t="s">
        <v>623</v>
      </c>
      <c r="AC32" s="1041"/>
      <c r="AD32" s="1041"/>
      <c r="AE32" s="218">
        <v>52</v>
      </c>
      <c r="AF32" s="219"/>
      <c r="AG32" s="219"/>
      <c r="AH32" s="219"/>
      <c r="AI32" s="218">
        <v>52</v>
      </c>
      <c r="AJ32" s="219"/>
      <c r="AK32" s="219"/>
      <c r="AL32" s="219"/>
      <c r="AM32" s="218">
        <v>56</v>
      </c>
      <c r="AN32" s="219"/>
      <c r="AO32" s="219"/>
      <c r="AP32" s="219"/>
      <c r="AQ32" s="340" t="s">
        <v>574</v>
      </c>
      <c r="AR32" s="207"/>
      <c r="AS32" s="207"/>
      <c r="AT32" s="341"/>
      <c r="AU32" s="219" t="s">
        <v>574</v>
      </c>
      <c r="AV32" s="219"/>
      <c r="AW32" s="219"/>
      <c r="AX32" s="221"/>
    </row>
    <row r="33" spans="1:50" ht="22.5" customHeight="1" x14ac:dyDescent="0.2">
      <c r="A33" s="407"/>
      <c r="B33" s="408"/>
      <c r="C33" s="408"/>
      <c r="D33" s="408"/>
      <c r="E33" s="408"/>
      <c r="F33" s="409"/>
      <c r="G33" s="1021"/>
      <c r="H33" s="1022"/>
      <c r="I33" s="1022"/>
      <c r="J33" s="1022"/>
      <c r="K33" s="1022"/>
      <c r="L33" s="1022"/>
      <c r="M33" s="1022"/>
      <c r="N33" s="1022"/>
      <c r="O33" s="1023"/>
      <c r="P33" s="1029"/>
      <c r="Q33" s="1029"/>
      <c r="R33" s="1029"/>
      <c r="S33" s="1029"/>
      <c r="T33" s="1029"/>
      <c r="U33" s="1029"/>
      <c r="V33" s="1029"/>
      <c r="W33" s="1029"/>
      <c r="X33" s="1030"/>
      <c r="Y33" s="418" t="s">
        <v>54</v>
      </c>
      <c r="Z33" s="1034"/>
      <c r="AA33" s="1035"/>
      <c r="AB33" s="526" t="s">
        <v>623</v>
      </c>
      <c r="AC33" s="1040"/>
      <c r="AD33" s="1040"/>
      <c r="AE33" s="218">
        <v>52</v>
      </c>
      <c r="AF33" s="219"/>
      <c r="AG33" s="219"/>
      <c r="AH33" s="219"/>
      <c r="AI33" s="218">
        <v>52</v>
      </c>
      <c r="AJ33" s="219"/>
      <c r="AK33" s="219"/>
      <c r="AL33" s="219"/>
      <c r="AM33" s="218">
        <v>52</v>
      </c>
      <c r="AN33" s="219"/>
      <c r="AO33" s="219"/>
      <c r="AP33" s="219"/>
      <c r="AQ33" s="340" t="s">
        <v>574</v>
      </c>
      <c r="AR33" s="207"/>
      <c r="AS33" s="207"/>
      <c r="AT33" s="341"/>
      <c r="AU33" s="219">
        <v>52</v>
      </c>
      <c r="AV33" s="219"/>
      <c r="AW33" s="219"/>
      <c r="AX33" s="221"/>
    </row>
    <row r="34" spans="1:50" ht="22.5" customHeight="1" x14ac:dyDescent="0.2">
      <c r="A34" s="410"/>
      <c r="B34" s="411"/>
      <c r="C34" s="411"/>
      <c r="D34" s="411"/>
      <c r="E34" s="411"/>
      <c r="F34" s="41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0" t="s">
        <v>301</v>
      </c>
      <c r="AC34" s="1036"/>
      <c r="AD34" s="1036"/>
      <c r="AE34" s="218">
        <v>100</v>
      </c>
      <c r="AF34" s="219"/>
      <c r="AG34" s="219"/>
      <c r="AH34" s="219"/>
      <c r="AI34" s="218">
        <v>100</v>
      </c>
      <c r="AJ34" s="219"/>
      <c r="AK34" s="219"/>
      <c r="AL34" s="219"/>
      <c r="AM34" s="218">
        <f>AM32/AM33*100</f>
        <v>107.69230769230769</v>
      </c>
      <c r="AN34" s="219"/>
      <c r="AO34" s="219"/>
      <c r="AP34" s="219"/>
      <c r="AQ34" s="340" t="s">
        <v>574</v>
      </c>
      <c r="AR34" s="207"/>
      <c r="AS34" s="207"/>
      <c r="AT34" s="341"/>
      <c r="AU34" s="219" t="s">
        <v>574</v>
      </c>
      <c r="AV34" s="219"/>
      <c r="AW34" s="219"/>
      <c r="AX34" s="221"/>
    </row>
    <row r="35" spans="1:50" customFormat="1" ht="23.25" customHeight="1" x14ac:dyDescent="0.2">
      <c r="A35" s="226" t="s">
        <v>506</v>
      </c>
      <c r="B35" s="227"/>
      <c r="C35" s="227"/>
      <c r="D35" s="227"/>
      <c r="E35" s="227"/>
      <c r="F35" s="228"/>
      <c r="G35" s="232" t="s">
        <v>598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2"/>
      <c r="Z37" s="835"/>
      <c r="AA37" s="836"/>
      <c r="AB37" s="1046" t="s">
        <v>11</v>
      </c>
      <c r="AC37" s="1047"/>
      <c r="AD37" s="1048"/>
      <c r="AE37" s="1052" t="s">
        <v>559</v>
      </c>
      <c r="AF37" s="1052"/>
      <c r="AG37" s="1052"/>
      <c r="AH37" s="1052"/>
      <c r="AI37" s="1052" t="s">
        <v>556</v>
      </c>
      <c r="AJ37" s="1052"/>
      <c r="AK37" s="1052"/>
      <c r="AL37" s="1052"/>
      <c r="AM37" s="1052" t="s">
        <v>553</v>
      </c>
      <c r="AN37" s="1052"/>
      <c r="AO37" s="1052"/>
      <c r="AP37" s="563"/>
      <c r="AQ37" s="159" t="s">
        <v>354</v>
      </c>
      <c r="AR37" s="130"/>
      <c r="AS37" s="130"/>
      <c r="AT37" s="131"/>
      <c r="AU37" s="536" t="s">
        <v>253</v>
      </c>
      <c r="AV37" s="536"/>
      <c r="AW37" s="536"/>
      <c r="AX37" s="537"/>
    </row>
    <row r="38" spans="1:50" ht="18.75" customHeight="1" x14ac:dyDescent="0.2">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3"/>
      <c r="Z38" s="1044"/>
      <c r="AA38" s="1045"/>
      <c r="AB38" s="1049"/>
      <c r="AC38" s="1050"/>
      <c r="AD38" s="1051"/>
      <c r="AE38" s="251"/>
      <c r="AF38" s="251"/>
      <c r="AG38" s="251"/>
      <c r="AH38" s="251"/>
      <c r="AI38" s="251"/>
      <c r="AJ38" s="251"/>
      <c r="AK38" s="251"/>
      <c r="AL38" s="251"/>
      <c r="AM38" s="251"/>
      <c r="AN38" s="251"/>
      <c r="AO38" s="251"/>
      <c r="AP38" s="247"/>
      <c r="AQ38" s="198" t="s">
        <v>591</v>
      </c>
      <c r="AR38" s="199"/>
      <c r="AS38" s="133" t="s">
        <v>355</v>
      </c>
      <c r="AT38" s="134"/>
      <c r="AU38" s="199">
        <v>32</v>
      </c>
      <c r="AV38" s="199"/>
      <c r="AW38" s="401" t="s">
        <v>300</v>
      </c>
      <c r="AX38" s="402"/>
    </row>
    <row r="39" spans="1:50" ht="22.5" customHeight="1" x14ac:dyDescent="0.2">
      <c r="A39" s="406"/>
      <c r="B39" s="404"/>
      <c r="C39" s="404"/>
      <c r="D39" s="404"/>
      <c r="E39" s="404"/>
      <c r="F39" s="405"/>
      <c r="G39" s="570" t="s">
        <v>625</v>
      </c>
      <c r="H39" s="1019"/>
      <c r="I39" s="1019"/>
      <c r="J39" s="1019"/>
      <c r="K39" s="1019"/>
      <c r="L39" s="1019"/>
      <c r="M39" s="1019"/>
      <c r="N39" s="1019"/>
      <c r="O39" s="1020"/>
      <c r="P39" s="105" t="s">
        <v>626</v>
      </c>
      <c r="Q39" s="1027"/>
      <c r="R39" s="1027"/>
      <c r="S39" s="1027"/>
      <c r="T39" s="1027"/>
      <c r="U39" s="1027"/>
      <c r="V39" s="1027"/>
      <c r="W39" s="1027"/>
      <c r="X39" s="1028"/>
      <c r="Y39" s="1037" t="s">
        <v>12</v>
      </c>
      <c r="Z39" s="1038"/>
      <c r="AA39" s="1039"/>
      <c r="AB39" s="464" t="s">
        <v>623</v>
      </c>
      <c r="AC39" s="1041"/>
      <c r="AD39" s="1041"/>
      <c r="AE39" s="218">
        <v>13</v>
      </c>
      <c r="AF39" s="219"/>
      <c r="AG39" s="219"/>
      <c r="AH39" s="219"/>
      <c r="AI39" s="218">
        <v>14</v>
      </c>
      <c r="AJ39" s="219"/>
      <c r="AK39" s="219"/>
      <c r="AL39" s="219"/>
      <c r="AM39" s="218">
        <v>15</v>
      </c>
      <c r="AN39" s="219"/>
      <c r="AO39" s="219"/>
      <c r="AP39" s="219"/>
      <c r="AQ39" s="340" t="s">
        <v>574</v>
      </c>
      <c r="AR39" s="207"/>
      <c r="AS39" s="207"/>
      <c r="AT39" s="341"/>
      <c r="AU39" s="218" t="s">
        <v>574</v>
      </c>
      <c r="AV39" s="219"/>
      <c r="AW39" s="219"/>
      <c r="AX39" s="221"/>
    </row>
    <row r="40" spans="1:50" ht="22.5" customHeight="1" x14ac:dyDescent="0.2">
      <c r="A40" s="407"/>
      <c r="B40" s="408"/>
      <c r="C40" s="408"/>
      <c r="D40" s="408"/>
      <c r="E40" s="408"/>
      <c r="F40" s="409"/>
      <c r="G40" s="1021"/>
      <c r="H40" s="1022"/>
      <c r="I40" s="1022"/>
      <c r="J40" s="1022"/>
      <c r="K40" s="1022"/>
      <c r="L40" s="1022"/>
      <c r="M40" s="1022"/>
      <c r="N40" s="1022"/>
      <c r="O40" s="1023"/>
      <c r="P40" s="1029"/>
      <c r="Q40" s="1029"/>
      <c r="R40" s="1029"/>
      <c r="S40" s="1029"/>
      <c r="T40" s="1029"/>
      <c r="U40" s="1029"/>
      <c r="V40" s="1029"/>
      <c r="W40" s="1029"/>
      <c r="X40" s="1030"/>
      <c r="Y40" s="418" t="s">
        <v>54</v>
      </c>
      <c r="Z40" s="1034"/>
      <c r="AA40" s="1035"/>
      <c r="AB40" s="526" t="s">
        <v>623</v>
      </c>
      <c r="AC40" s="1040"/>
      <c r="AD40" s="1040"/>
      <c r="AE40" s="218">
        <v>13</v>
      </c>
      <c r="AF40" s="219"/>
      <c r="AG40" s="219"/>
      <c r="AH40" s="219"/>
      <c r="AI40" s="218">
        <v>13</v>
      </c>
      <c r="AJ40" s="219"/>
      <c r="AK40" s="219"/>
      <c r="AL40" s="219"/>
      <c r="AM40" s="218">
        <v>13</v>
      </c>
      <c r="AN40" s="219"/>
      <c r="AO40" s="219"/>
      <c r="AP40" s="219"/>
      <c r="AQ40" s="340" t="s">
        <v>574</v>
      </c>
      <c r="AR40" s="207"/>
      <c r="AS40" s="207"/>
      <c r="AT40" s="341"/>
      <c r="AU40" s="218">
        <v>13</v>
      </c>
      <c r="AV40" s="219"/>
      <c r="AW40" s="219"/>
      <c r="AX40" s="221"/>
    </row>
    <row r="41" spans="1:50" ht="22.5" customHeight="1" x14ac:dyDescent="0.2">
      <c r="A41" s="410"/>
      <c r="B41" s="411"/>
      <c r="C41" s="411"/>
      <c r="D41" s="411"/>
      <c r="E41" s="411"/>
      <c r="F41" s="41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0" t="s">
        <v>301</v>
      </c>
      <c r="AC41" s="1036"/>
      <c r="AD41" s="1036"/>
      <c r="AE41" s="218">
        <v>100</v>
      </c>
      <c r="AF41" s="219"/>
      <c r="AG41" s="219"/>
      <c r="AH41" s="219"/>
      <c r="AI41" s="218">
        <v>108</v>
      </c>
      <c r="AJ41" s="219"/>
      <c r="AK41" s="219"/>
      <c r="AL41" s="219"/>
      <c r="AM41" s="218">
        <v>115</v>
      </c>
      <c r="AN41" s="219"/>
      <c r="AO41" s="219"/>
      <c r="AP41" s="219"/>
      <c r="AQ41" s="340" t="s">
        <v>574</v>
      </c>
      <c r="AR41" s="207"/>
      <c r="AS41" s="207"/>
      <c r="AT41" s="341"/>
      <c r="AU41" s="218" t="s">
        <v>574</v>
      </c>
      <c r="AV41" s="219"/>
      <c r="AW41" s="219"/>
      <c r="AX41" s="221"/>
    </row>
    <row r="42" spans="1:50" customFormat="1" ht="23.25" customHeight="1" x14ac:dyDescent="0.2">
      <c r="A42" s="226" t="s">
        <v>506</v>
      </c>
      <c r="B42" s="227"/>
      <c r="C42" s="227"/>
      <c r="D42" s="227"/>
      <c r="E42" s="227"/>
      <c r="F42" s="228"/>
      <c r="G42" s="232" t="s">
        <v>598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2"/>
      <c r="Z44" s="835"/>
      <c r="AA44" s="836"/>
      <c r="AB44" s="1046" t="s">
        <v>11</v>
      </c>
      <c r="AC44" s="1047"/>
      <c r="AD44" s="1048"/>
      <c r="AE44" s="1052" t="s">
        <v>557</v>
      </c>
      <c r="AF44" s="1052"/>
      <c r="AG44" s="1052"/>
      <c r="AH44" s="1052"/>
      <c r="AI44" s="1052" t="s">
        <v>554</v>
      </c>
      <c r="AJ44" s="1052"/>
      <c r="AK44" s="1052"/>
      <c r="AL44" s="1052"/>
      <c r="AM44" s="1052" t="s">
        <v>528</v>
      </c>
      <c r="AN44" s="1052"/>
      <c r="AO44" s="1052"/>
      <c r="AP44" s="563"/>
      <c r="AQ44" s="159" t="s">
        <v>354</v>
      </c>
      <c r="AR44" s="130"/>
      <c r="AS44" s="130"/>
      <c r="AT44" s="131"/>
      <c r="AU44" s="536" t="s">
        <v>253</v>
      </c>
      <c r="AV44" s="536"/>
      <c r="AW44" s="536"/>
      <c r="AX44" s="537"/>
    </row>
    <row r="45" spans="1:50" ht="18.75" hidden="1" customHeight="1" x14ac:dyDescent="0.2">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3"/>
      <c r="Z45" s="1044"/>
      <c r="AA45" s="1045"/>
      <c r="AB45" s="1049"/>
      <c r="AC45" s="1050"/>
      <c r="AD45" s="1051"/>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hidden="1" customHeight="1" x14ac:dyDescent="0.2">
      <c r="A46" s="406"/>
      <c r="B46" s="404"/>
      <c r="C46" s="404"/>
      <c r="D46" s="404"/>
      <c r="E46" s="404"/>
      <c r="F46" s="405"/>
      <c r="G46" s="570"/>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64"/>
      <c r="AC46" s="1041"/>
      <c r="AD46" s="104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x14ac:dyDescent="0.2">
      <c r="A47" s="407"/>
      <c r="B47" s="408"/>
      <c r="C47" s="408"/>
      <c r="D47" s="408"/>
      <c r="E47" s="408"/>
      <c r="F47" s="409"/>
      <c r="G47" s="1021"/>
      <c r="H47" s="1022"/>
      <c r="I47" s="1022"/>
      <c r="J47" s="1022"/>
      <c r="K47" s="1022"/>
      <c r="L47" s="1022"/>
      <c r="M47" s="1022"/>
      <c r="N47" s="1022"/>
      <c r="O47" s="1023"/>
      <c r="P47" s="1029"/>
      <c r="Q47" s="1029"/>
      <c r="R47" s="1029"/>
      <c r="S47" s="1029"/>
      <c r="T47" s="1029"/>
      <c r="U47" s="1029"/>
      <c r="V47" s="1029"/>
      <c r="W47" s="1029"/>
      <c r="X47" s="1030"/>
      <c r="Y47" s="418" t="s">
        <v>54</v>
      </c>
      <c r="Z47" s="1034"/>
      <c r="AA47" s="1035"/>
      <c r="AB47" s="526"/>
      <c r="AC47" s="1040"/>
      <c r="AD47" s="10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x14ac:dyDescent="0.2">
      <c r="A48" s="410"/>
      <c r="B48" s="411"/>
      <c r="C48" s="411"/>
      <c r="D48" s="411"/>
      <c r="E48" s="411"/>
      <c r="F48" s="41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0" t="s">
        <v>301</v>
      </c>
      <c r="AC48" s="1036"/>
      <c r="AD48" s="103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2"/>
      <c r="Z51" s="835"/>
      <c r="AA51" s="836"/>
      <c r="AB51" s="563" t="s">
        <v>11</v>
      </c>
      <c r="AC51" s="1047"/>
      <c r="AD51" s="1048"/>
      <c r="AE51" s="1052" t="s">
        <v>557</v>
      </c>
      <c r="AF51" s="1052"/>
      <c r="AG51" s="1052"/>
      <c r="AH51" s="1052"/>
      <c r="AI51" s="1052" t="s">
        <v>554</v>
      </c>
      <c r="AJ51" s="1052"/>
      <c r="AK51" s="1052"/>
      <c r="AL51" s="1052"/>
      <c r="AM51" s="1052" t="s">
        <v>528</v>
      </c>
      <c r="AN51" s="1052"/>
      <c r="AO51" s="1052"/>
      <c r="AP51" s="563"/>
      <c r="AQ51" s="159" t="s">
        <v>354</v>
      </c>
      <c r="AR51" s="130"/>
      <c r="AS51" s="130"/>
      <c r="AT51" s="131"/>
      <c r="AU51" s="536" t="s">
        <v>253</v>
      </c>
      <c r="AV51" s="536"/>
      <c r="AW51" s="536"/>
      <c r="AX51" s="537"/>
    </row>
    <row r="52" spans="1:50" ht="18.75" hidden="1" customHeight="1" x14ac:dyDescent="0.2">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3"/>
      <c r="Z52" s="1044"/>
      <c r="AA52" s="1045"/>
      <c r="AB52" s="1049"/>
      <c r="AC52" s="1050"/>
      <c r="AD52" s="1051"/>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hidden="1" customHeight="1" x14ac:dyDescent="0.2">
      <c r="A53" s="406"/>
      <c r="B53" s="404"/>
      <c r="C53" s="404"/>
      <c r="D53" s="404"/>
      <c r="E53" s="404"/>
      <c r="F53" s="405"/>
      <c r="G53" s="570"/>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64"/>
      <c r="AC53" s="1041"/>
      <c r="AD53" s="104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x14ac:dyDescent="0.2">
      <c r="A54" s="407"/>
      <c r="B54" s="408"/>
      <c r="C54" s="408"/>
      <c r="D54" s="408"/>
      <c r="E54" s="408"/>
      <c r="F54" s="409"/>
      <c r="G54" s="1021"/>
      <c r="H54" s="1022"/>
      <c r="I54" s="1022"/>
      <c r="J54" s="1022"/>
      <c r="K54" s="1022"/>
      <c r="L54" s="1022"/>
      <c r="M54" s="1022"/>
      <c r="N54" s="1022"/>
      <c r="O54" s="1023"/>
      <c r="P54" s="1029"/>
      <c r="Q54" s="1029"/>
      <c r="R54" s="1029"/>
      <c r="S54" s="1029"/>
      <c r="T54" s="1029"/>
      <c r="U54" s="1029"/>
      <c r="V54" s="1029"/>
      <c r="W54" s="1029"/>
      <c r="X54" s="1030"/>
      <c r="Y54" s="418" t="s">
        <v>54</v>
      </c>
      <c r="Z54" s="1034"/>
      <c r="AA54" s="1035"/>
      <c r="AB54" s="526"/>
      <c r="AC54" s="1040"/>
      <c r="AD54" s="10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x14ac:dyDescent="0.2">
      <c r="A55" s="410"/>
      <c r="B55" s="411"/>
      <c r="C55" s="411"/>
      <c r="D55" s="411"/>
      <c r="E55" s="411"/>
      <c r="F55" s="41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0" t="s">
        <v>301</v>
      </c>
      <c r="AC55" s="1036"/>
      <c r="AD55" s="103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2"/>
      <c r="Z58" s="835"/>
      <c r="AA58" s="836"/>
      <c r="AB58" s="1046" t="s">
        <v>11</v>
      </c>
      <c r="AC58" s="1047"/>
      <c r="AD58" s="1048"/>
      <c r="AE58" s="1052" t="s">
        <v>557</v>
      </c>
      <c r="AF58" s="1052"/>
      <c r="AG58" s="1052"/>
      <c r="AH58" s="1052"/>
      <c r="AI58" s="1052" t="s">
        <v>554</v>
      </c>
      <c r="AJ58" s="1052"/>
      <c r="AK58" s="1052"/>
      <c r="AL58" s="1052"/>
      <c r="AM58" s="1052" t="s">
        <v>528</v>
      </c>
      <c r="AN58" s="1052"/>
      <c r="AO58" s="1052"/>
      <c r="AP58" s="563"/>
      <c r="AQ58" s="159" t="s">
        <v>354</v>
      </c>
      <c r="AR58" s="130"/>
      <c r="AS58" s="130"/>
      <c r="AT58" s="131"/>
      <c r="AU58" s="536" t="s">
        <v>253</v>
      </c>
      <c r="AV58" s="536"/>
      <c r="AW58" s="536"/>
      <c r="AX58" s="537"/>
    </row>
    <row r="59" spans="1:50" ht="18.75" hidden="1" customHeight="1" x14ac:dyDescent="0.2">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3"/>
      <c r="Z59" s="1044"/>
      <c r="AA59" s="1045"/>
      <c r="AB59" s="1049"/>
      <c r="AC59" s="1050"/>
      <c r="AD59" s="1051"/>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hidden="1" customHeight="1" x14ac:dyDescent="0.2">
      <c r="A60" s="406"/>
      <c r="B60" s="404"/>
      <c r="C60" s="404"/>
      <c r="D60" s="404"/>
      <c r="E60" s="404"/>
      <c r="F60" s="405"/>
      <c r="G60" s="570"/>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64"/>
      <c r="AC60" s="1041"/>
      <c r="AD60" s="104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x14ac:dyDescent="0.2">
      <c r="A61" s="407"/>
      <c r="B61" s="408"/>
      <c r="C61" s="408"/>
      <c r="D61" s="408"/>
      <c r="E61" s="408"/>
      <c r="F61" s="409"/>
      <c r="G61" s="1021"/>
      <c r="H61" s="1022"/>
      <c r="I61" s="1022"/>
      <c r="J61" s="1022"/>
      <c r="K61" s="1022"/>
      <c r="L61" s="1022"/>
      <c r="M61" s="1022"/>
      <c r="N61" s="1022"/>
      <c r="O61" s="1023"/>
      <c r="P61" s="1029"/>
      <c r="Q61" s="1029"/>
      <c r="R61" s="1029"/>
      <c r="S61" s="1029"/>
      <c r="T61" s="1029"/>
      <c r="U61" s="1029"/>
      <c r="V61" s="1029"/>
      <c r="W61" s="1029"/>
      <c r="X61" s="1030"/>
      <c r="Y61" s="418" t="s">
        <v>54</v>
      </c>
      <c r="Z61" s="1034"/>
      <c r="AA61" s="1035"/>
      <c r="AB61" s="526"/>
      <c r="AC61" s="1040"/>
      <c r="AD61" s="10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x14ac:dyDescent="0.2">
      <c r="A62" s="410"/>
      <c r="B62" s="411"/>
      <c r="C62" s="411"/>
      <c r="D62" s="411"/>
      <c r="E62" s="411"/>
      <c r="F62" s="41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0" t="s">
        <v>301</v>
      </c>
      <c r="AC62" s="1036"/>
      <c r="AD62" s="103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2"/>
      <c r="Z65" s="835"/>
      <c r="AA65" s="836"/>
      <c r="AB65" s="1046" t="s">
        <v>11</v>
      </c>
      <c r="AC65" s="1047"/>
      <c r="AD65" s="1048"/>
      <c r="AE65" s="1052" t="s">
        <v>557</v>
      </c>
      <c r="AF65" s="1052"/>
      <c r="AG65" s="1052"/>
      <c r="AH65" s="1052"/>
      <c r="AI65" s="1052" t="s">
        <v>554</v>
      </c>
      <c r="AJ65" s="1052"/>
      <c r="AK65" s="1052"/>
      <c r="AL65" s="1052"/>
      <c r="AM65" s="1052" t="s">
        <v>528</v>
      </c>
      <c r="AN65" s="1052"/>
      <c r="AO65" s="1052"/>
      <c r="AP65" s="563"/>
      <c r="AQ65" s="159" t="s">
        <v>354</v>
      </c>
      <c r="AR65" s="130"/>
      <c r="AS65" s="130"/>
      <c r="AT65" s="131"/>
      <c r="AU65" s="536" t="s">
        <v>253</v>
      </c>
      <c r="AV65" s="536"/>
      <c r="AW65" s="536"/>
      <c r="AX65" s="537"/>
    </row>
    <row r="66" spans="1:50" ht="18.75" hidden="1" customHeight="1" x14ac:dyDescent="0.2">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3"/>
      <c r="Z66" s="1044"/>
      <c r="AA66" s="1045"/>
      <c r="AB66" s="1049"/>
      <c r="AC66" s="1050"/>
      <c r="AD66" s="1051"/>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hidden="1" customHeight="1" x14ac:dyDescent="0.2">
      <c r="A67" s="406"/>
      <c r="B67" s="404"/>
      <c r="C67" s="404"/>
      <c r="D67" s="404"/>
      <c r="E67" s="404"/>
      <c r="F67" s="405"/>
      <c r="G67" s="570"/>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64"/>
      <c r="AC67" s="1041"/>
      <c r="AD67" s="104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x14ac:dyDescent="0.2">
      <c r="A68" s="407"/>
      <c r="B68" s="408"/>
      <c r="C68" s="408"/>
      <c r="D68" s="408"/>
      <c r="E68" s="408"/>
      <c r="F68" s="409"/>
      <c r="G68" s="1021"/>
      <c r="H68" s="1022"/>
      <c r="I68" s="1022"/>
      <c r="J68" s="1022"/>
      <c r="K68" s="1022"/>
      <c r="L68" s="1022"/>
      <c r="M68" s="1022"/>
      <c r="N68" s="1022"/>
      <c r="O68" s="1023"/>
      <c r="P68" s="1029"/>
      <c r="Q68" s="1029"/>
      <c r="R68" s="1029"/>
      <c r="S68" s="1029"/>
      <c r="T68" s="1029"/>
      <c r="U68" s="1029"/>
      <c r="V68" s="1029"/>
      <c r="W68" s="1029"/>
      <c r="X68" s="1030"/>
      <c r="Y68" s="418" t="s">
        <v>54</v>
      </c>
      <c r="Z68" s="1034"/>
      <c r="AA68" s="1035"/>
      <c r="AB68" s="526"/>
      <c r="AC68" s="1040"/>
      <c r="AD68" s="104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x14ac:dyDescent="0.2">
      <c r="A69" s="410"/>
      <c r="B69" s="411"/>
      <c r="C69" s="411"/>
      <c r="D69" s="411"/>
      <c r="E69" s="411"/>
      <c r="F69" s="412"/>
      <c r="G69" s="1024"/>
      <c r="H69" s="1025"/>
      <c r="I69" s="1025"/>
      <c r="J69" s="1025"/>
      <c r="K69" s="1025"/>
      <c r="L69" s="1025"/>
      <c r="M69" s="1025"/>
      <c r="N69" s="1025"/>
      <c r="O69" s="1026"/>
      <c r="P69" s="1031"/>
      <c r="Q69" s="1031"/>
      <c r="R69" s="1031"/>
      <c r="S69" s="1031"/>
      <c r="T69" s="1031"/>
      <c r="U69" s="1031"/>
      <c r="V69" s="1031"/>
      <c r="W69" s="1031"/>
      <c r="X69" s="1032"/>
      <c r="Y69" s="418" t="s">
        <v>13</v>
      </c>
      <c r="Z69" s="1034"/>
      <c r="AA69" s="1035"/>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5">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45">
      <formula>IF(RIGHT(TEXT(AE4,"0.#"),1)=".",FALSE,TRUE)</formula>
    </cfRule>
    <cfRule type="expression" dxfId="698" priority="346">
      <formula>IF(RIGHT(TEXT(AE4,"0.#"),1)=".",TRUE,FALSE)</formula>
    </cfRule>
  </conditionalFormatting>
  <conditionalFormatting sqref="AE5">
    <cfRule type="expression" dxfId="697" priority="343">
      <formula>IF(RIGHT(TEXT(AE5,"0.#"),1)=".",FALSE,TRUE)</formula>
    </cfRule>
    <cfRule type="expression" dxfId="696" priority="344">
      <formula>IF(RIGHT(TEXT(AE5,"0.#"),1)=".",TRUE,FALSE)</formula>
    </cfRule>
  </conditionalFormatting>
  <conditionalFormatting sqref="AI5">
    <cfRule type="expression" dxfId="695" priority="337">
      <formula>IF(RIGHT(TEXT(AI5,"0.#"),1)=".",FALSE,TRUE)</formula>
    </cfRule>
    <cfRule type="expression" dxfId="694" priority="338">
      <formula>IF(RIGHT(TEXT(AI5,"0.#"),1)=".",TRUE,FALSE)</formula>
    </cfRule>
  </conditionalFormatting>
  <conditionalFormatting sqref="AI4">
    <cfRule type="expression" dxfId="693" priority="335">
      <formula>IF(RIGHT(TEXT(AI4,"0.#"),1)=".",FALSE,TRUE)</formula>
    </cfRule>
    <cfRule type="expression" dxfId="692" priority="336">
      <formula>IF(RIGHT(TEXT(AI4,"0.#"),1)=".",TRUE,FALSE)</formula>
    </cfRule>
  </conditionalFormatting>
  <conditionalFormatting sqref="AM4">
    <cfRule type="expression" dxfId="691" priority="333">
      <formula>IF(RIGHT(TEXT(AM4,"0.#"),1)=".",FALSE,TRUE)</formula>
    </cfRule>
    <cfRule type="expression" dxfId="690" priority="334">
      <formula>IF(RIGHT(TEXT(AM4,"0.#"),1)=".",TRUE,FALSE)</formula>
    </cfRule>
  </conditionalFormatting>
  <conditionalFormatting sqref="AM5">
    <cfRule type="expression" dxfId="689" priority="331">
      <formula>IF(RIGHT(TEXT(AM5,"0.#"),1)=".",FALSE,TRUE)</formula>
    </cfRule>
    <cfRule type="expression" dxfId="688" priority="332">
      <formula>IF(RIGHT(TEXT(AM5,"0.#"),1)=".",TRUE,FALSE)</formula>
    </cfRule>
  </conditionalFormatting>
  <conditionalFormatting sqref="AM6">
    <cfRule type="expression" dxfId="687" priority="329">
      <formula>IF(RIGHT(TEXT(AM6,"0.#"),1)=".",FALSE,TRUE)</formula>
    </cfRule>
    <cfRule type="expression" dxfId="686" priority="330">
      <formula>IF(RIGHT(TEXT(AM6,"0.#"),1)=".",TRUE,FALSE)</formula>
    </cfRule>
  </conditionalFormatting>
  <conditionalFormatting sqref="AQ4:AQ6">
    <cfRule type="expression" dxfId="685" priority="327">
      <formula>IF(RIGHT(TEXT(AQ4,"0.#"),1)=".",FALSE,TRUE)</formula>
    </cfRule>
    <cfRule type="expression" dxfId="684" priority="328">
      <formula>IF(RIGHT(TEXT(AQ4,"0.#"),1)=".",TRUE,FALSE)</formula>
    </cfRule>
  </conditionalFormatting>
  <conditionalFormatting sqref="AU4:AU6">
    <cfRule type="expression" dxfId="683" priority="325">
      <formula>IF(RIGHT(TEXT(AU4,"0.#"),1)=".",FALSE,TRUE)</formula>
    </cfRule>
    <cfRule type="expression" dxfId="682" priority="326">
      <formula>IF(RIGHT(TEXT(AU4,"0.#"),1)=".",TRUE,FALSE)</formula>
    </cfRule>
  </conditionalFormatting>
  <conditionalFormatting sqref="AE11">
    <cfRule type="expression" dxfId="681" priority="323">
      <formula>IF(RIGHT(TEXT(AE11,"0.#"),1)=".",FALSE,TRUE)</formula>
    </cfRule>
    <cfRule type="expression" dxfId="680" priority="324">
      <formula>IF(RIGHT(TEXT(AE11,"0.#"),1)=".",TRUE,FALSE)</formula>
    </cfRule>
  </conditionalFormatting>
  <conditionalFormatting sqref="AE12">
    <cfRule type="expression" dxfId="679" priority="321">
      <formula>IF(RIGHT(TEXT(AE12,"0.#"),1)=".",FALSE,TRUE)</formula>
    </cfRule>
    <cfRule type="expression" dxfId="678" priority="322">
      <formula>IF(RIGHT(TEXT(AE12,"0.#"),1)=".",TRUE,FALSE)</formula>
    </cfRule>
  </conditionalFormatting>
  <conditionalFormatting sqref="AE13">
    <cfRule type="expression" dxfId="677" priority="319">
      <formula>IF(RIGHT(TEXT(AE13,"0.#"),1)=".",FALSE,TRUE)</formula>
    </cfRule>
    <cfRule type="expression" dxfId="676" priority="320">
      <formula>IF(RIGHT(TEXT(AE13,"0.#"),1)=".",TRUE,FALSE)</formula>
    </cfRule>
  </conditionalFormatting>
  <conditionalFormatting sqref="AI13">
    <cfRule type="expression" dxfId="675" priority="317">
      <formula>IF(RIGHT(TEXT(AI13,"0.#"),1)=".",FALSE,TRUE)</formula>
    </cfRule>
    <cfRule type="expression" dxfId="674" priority="318">
      <formula>IF(RIGHT(TEXT(AI13,"0.#"),1)=".",TRUE,FALSE)</formula>
    </cfRule>
  </conditionalFormatting>
  <conditionalFormatting sqref="AI12">
    <cfRule type="expression" dxfId="673" priority="315">
      <formula>IF(RIGHT(TEXT(AI12,"0.#"),1)=".",FALSE,TRUE)</formula>
    </cfRule>
    <cfRule type="expression" dxfId="672" priority="316">
      <formula>IF(RIGHT(TEXT(AI12,"0.#"),1)=".",TRUE,FALSE)</formula>
    </cfRule>
  </conditionalFormatting>
  <conditionalFormatting sqref="AI11">
    <cfRule type="expression" dxfId="671" priority="313">
      <formula>IF(RIGHT(TEXT(AI11,"0.#"),1)=".",FALSE,TRUE)</formula>
    </cfRule>
    <cfRule type="expression" dxfId="670" priority="314">
      <formula>IF(RIGHT(TEXT(AI11,"0.#"),1)=".",TRUE,FALSE)</formula>
    </cfRule>
  </conditionalFormatting>
  <conditionalFormatting sqref="AM11">
    <cfRule type="expression" dxfId="669" priority="311">
      <formula>IF(RIGHT(TEXT(AM11,"0.#"),1)=".",FALSE,TRUE)</formula>
    </cfRule>
    <cfRule type="expression" dxfId="668" priority="312">
      <formula>IF(RIGHT(TEXT(AM11,"0.#"),1)=".",TRUE,FALSE)</formula>
    </cfRule>
  </conditionalFormatting>
  <conditionalFormatting sqref="AM12">
    <cfRule type="expression" dxfId="667" priority="309">
      <formula>IF(RIGHT(TEXT(AM12,"0.#"),1)=".",FALSE,TRUE)</formula>
    </cfRule>
    <cfRule type="expression" dxfId="666" priority="310">
      <formula>IF(RIGHT(TEXT(AM12,"0.#"),1)=".",TRUE,FALSE)</formula>
    </cfRule>
  </conditionalFormatting>
  <conditionalFormatting sqref="AQ11:AQ13">
    <cfRule type="expression" dxfId="665" priority="305">
      <formula>IF(RIGHT(TEXT(AQ11,"0.#"),1)=".",FALSE,TRUE)</formula>
    </cfRule>
    <cfRule type="expression" dxfId="664" priority="306">
      <formula>IF(RIGHT(TEXT(AQ11,"0.#"),1)=".",TRUE,FALSE)</formula>
    </cfRule>
  </conditionalFormatting>
  <conditionalFormatting sqref="AU11:AU13">
    <cfRule type="expression" dxfId="663" priority="303">
      <formula>IF(RIGHT(TEXT(AU11,"0.#"),1)=".",FALSE,TRUE)</formula>
    </cfRule>
    <cfRule type="expression" dxfId="662" priority="304">
      <formula>IF(RIGHT(TEXT(AU11,"0.#"),1)=".",TRUE,FALSE)</formula>
    </cfRule>
  </conditionalFormatting>
  <conditionalFormatting sqref="AE18">
    <cfRule type="expression" dxfId="661" priority="301">
      <formula>IF(RIGHT(TEXT(AE18,"0.#"),1)=".",FALSE,TRUE)</formula>
    </cfRule>
    <cfRule type="expression" dxfId="660" priority="302">
      <formula>IF(RIGHT(TEXT(AE18,"0.#"),1)=".",TRUE,FALSE)</formula>
    </cfRule>
  </conditionalFormatting>
  <conditionalFormatting sqref="AE19">
    <cfRule type="expression" dxfId="659" priority="299">
      <formula>IF(RIGHT(TEXT(AE19,"0.#"),1)=".",FALSE,TRUE)</formula>
    </cfRule>
    <cfRule type="expression" dxfId="658" priority="300">
      <formula>IF(RIGHT(TEXT(AE19,"0.#"),1)=".",TRUE,FALSE)</formula>
    </cfRule>
  </conditionalFormatting>
  <conditionalFormatting sqref="AE20">
    <cfRule type="expression" dxfId="657" priority="297">
      <formula>IF(RIGHT(TEXT(AE20,"0.#"),1)=".",FALSE,TRUE)</formula>
    </cfRule>
    <cfRule type="expression" dxfId="656" priority="298">
      <formula>IF(RIGHT(TEXT(AE20,"0.#"),1)=".",TRUE,FALSE)</formula>
    </cfRule>
  </conditionalFormatting>
  <conditionalFormatting sqref="AI20">
    <cfRule type="expression" dxfId="655" priority="295">
      <formula>IF(RIGHT(TEXT(AI20,"0.#"),1)=".",FALSE,TRUE)</formula>
    </cfRule>
    <cfRule type="expression" dxfId="654" priority="296">
      <formula>IF(RIGHT(TEXT(AI20,"0.#"),1)=".",TRUE,FALSE)</formula>
    </cfRule>
  </conditionalFormatting>
  <conditionalFormatting sqref="AI19">
    <cfRule type="expression" dxfId="653" priority="293">
      <formula>IF(RIGHT(TEXT(AI19,"0.#"),1)=".",FALSE,TRUE)</formula>
    </cfRule>
    <cfRule type="expression" dxfId="652" priority="294">
      <formula>IF(RIGHT(TEXT(AI19,"0.#"),1)=".",TRUE,FALSE)</formula>
    </cfRule>
  </conditionalFormatting>
  <conditionalFormatting sqref="AI18">
    <cfRule type="expression" dxfId="651" priority="291">
      <formula>IF(RIGHT(TEXT(AI18,"0.#"),1)=".",FALSE,TRUE)</formula>
    </cfRule>
    <cfRule type="expression" dxfId="650" priority="292">
      <formula>IF(RIGHT(TEXT(AI18,"0.#"),1)=".",TRUE,FALSE)</formula>
    </cfRule>
  </conditionalFormatting>
  <conditionalFormatting sqref="AM18">
    <cfRule type="expression" dxfId="649" priority="289">
      <formula>IF(RIGHT(TEXT(AM18,"0.#"),1)=".",FALSE,TRUE)</formula>
    </cfRule>
    <cfRule type="expression" dxfId="648" priority="290">
      <formula>IF(RIGHT(TEXT(AM18,"0.#"),1)=".",TRUE,FALSE)</formula>
    </cfRule>
  </conditionalFormatting>
  <conditionalFormatting sqref="AM19">
    <cfRule type="expression" dxfId="647" priority="287">
      <formula>IF(RIGHT(TEXT(AM19,"0.#"),1)=".",FALSE,TRUE)</formula>
    </cfRule>
    <cfRule type="expression" dxfId="646" priority="288">
      <formula>IF(RIGHT(TEXT(AM19,"0.#"),1)=".",TRUE,FALSE)</formula>
    </cfRule>
  </conditionalFormatting>
  <conditionalFormatting sqref="AQ18:AQ20">
    <cfRule type="expression" dxfId="645" priority="283">
      <formula>IF(RIGHT(TEXT(AQ18,"0.#"),1)=".",FALSE,TRUE)</formula>
    </cfRule>
    <cfRule type="expression" dxfId="644" priority="284">
      <formula>IF(RIGHT(TEXT(AQ18,"0.#"),1)=".",TRUE,FALSE)</formula>
    </cfRule>
  </conditionalFormatting>
  <conditionalFormatting sqref="AU18:AU20">
    <cfRule type="expression" dxfId="643" priority="281">
      <formula>IF(RIGHT(TEXT(AU18,"0.#"),1)=".",FALSE,TRUE)</formula>
    </cfRule>
    <cfRule type="expression" dxfId="642" priority="282">
      <formula>IF(RIGHT(TEXT(AU18,"0.#"),1)=".",TRUE,FALSE)</formula>
    </cfRule>
  </conditionalFormatting>
  <conditionalFormatting sqref="AQ32:AQ34">
    <cfRule type="expression" dxfId="641" priority="239">
      <formula>IF(RIGHT(TEXT(AQ32,"0.#"),1)=".",FALSE,TRUE)</formula>
    </cfRule>
    <cfRule type="expression" dxfId="640" priority="240">
      <formula>IF(RIGHT(TEXT(AQ32,"0.#"),1)=".",TRUE,FALSE)</formula>
    </cfRule>
  </conditionalFormatting>
  <conditionalFormatting sqref="AU32:AU34">
    <cfRule type="expression" dxfId="639" priority="237">
      <formula>IF(RIGHT(TEXT(AU32,"0.#"),1)=".",FALSE,TRUE)</formula>
    </cfRule>
    <cfRule type="expression" dxfId="638" priority="238">
      <formula>IF(RIGHT(TEXT(AU32,"0.#"),1)=".",TRUE,FALSE)</formula>
    </cfRule>
  </conditionalFormatting>
  <conditionalFormatting sqref="AQ39:AQ41">
    <cfRule type="expression" dxfId="637" priority="217">
      <formula>IF(RIGHT(TEXT(AQ39,"0.#"),1)=".",FALSE,TRUE)</formula>
    </cfRule>
    <cfRule type="expression" dxfId="636" priority="218">
      <formula>IF(RIGHT(TEXT(AQ39,"0.#"),1)=".",TRUE,FALSE)</formula>
    </cfRule>
  </conditionalFormatting>
  <conditionalFormatting sqref="AU39:AU41">
    <cfRule type="expression" dxfId="635" priority="215">
      <formula>IF(RIGHT(TEXT(AU39,"0.#"),1)=".",FALSE,TRUE)</formula>
    </cfRule>
    <cfRule type="expression" dxfId="634" priority="216">
      <formula>IF(RIGHT(TEXT(AU39,"0.#"),1)=".",TRUE,FALSE)</formula>
    </cfRule>
  </conditionalFormatting>
  <conditionalFormatting sqref="AQ46:AQ48">
    <cfRule type="expression" dxfId="633" priority="195">
      <formula>IF(RIGHT(TEXT(AQ46,"0.#"),1)=".",FALSE,TRUE)</formula>
    </cfRule>
    <cfRule type="expression" dxfId="632" priority="196">
      <formula>IF(RIGHT(TEXT(AQ46,"0.#"),1)=".",TRUE,FALSE)</formula>
    </cfRule>
  </conditionalFormatting>
  <conditionalFormatting sqref="AU46:AU48">
    <cfRule type="expression" dxfId="631" priority="193">
      <formula>IF(RIGHT(TEXT(AU46,"0.#"),1)=".",FALSE,TRUE)</formula>
    </cfRule>
    <cfRule type="expression" dxfId="630" priority="194">
      <formula>IF(RIGHT(TEXT(AU46,"0.#"),1)=".",TRUE,FALSE)</formula>
    </cfRule>
  </conditionalFormatting>
  <conditionalFormatting sqref="AQ53:AQ55">
    <cfRule type="expression" dxfId="629" priority="173">
      <formula>IF(RIGHT(TEXT(AQ53,"0.#"),1)=".",FALSE,TRUE)</formula>
    </cfRule>
    <cfRule type="expression" dxfId="628" priority="174">
      <formula>IF(RIGHT(TEXT(AQ53,"0.#"),1)=".",TRUE,FALSE)</formula>
    </cfRule>
  </conditionalFormatting>
  <conditionalFormatting sqref="AU53:AU55">
    <cfRule type="expression" dxfId="627" priority="171">
      <formula>IF(RIGHT(TEXT(AU53,"0.#"),1)=".",FALSE,TRUE)</formula>
    </cfRule>
    <cfRule type="expression" dxfId="626" priority="172">
      <formula>IF(RIGHT(TEXT(AU53,"0.#"),1)=".",TRUE,FALSE)</formula>
    </cfRule>
  </conditionalFormatting>
  <conditionalFormatting sqref="AQ60:AQ62">
    <cfRule type="expression" dxfId="625" priority="151">
      <formula>IF(RIGHT(TEXT(AQ60,"0.#"),1)=".",FALSE,TRUE)</formula>
    </cfRule>
    <cfRule type="expression" dxfId="624" priority="152">
      <formula>IF(RIGHT(TEXT(AQ60,"0.#"),1)=".",TRUE,FALSE)</formula>
    </cfRule>
  </conditionalFormatting>
  <conditionalFormatting sqref="AU60:AU62">
    <cfRule type="expression" dxfId="623" priority="149">
      <formula>IF(RIGHT(TEXT(AU60,"0.#"),1)=".",FALSE,TRUE)</formula>
    </cfRule>
    <cfRule type="expression" dxfId="622" priority="150">
      <formula>IF(RIGHT(TEXT(AU60,"0.#"),1)=".",TRUE,FALSE)</formula>
    </cfRule>
  </conditionalFormatting>
  <conditionalFormatting sqref="AE67">
    <cfRule type="expression" dxfId="621" priority="147">
      <formula>IF(RIGHT(TEXT(AE67,"0.#"),1)=".",FALSE,TRUE)</formula>
    </cfRule>
    <cfRule type="expression" dxfId="620" priority="148">
      <formula>IF(RIGHT(TEXT(AE67,"0.#"),1)=".",TRUE,FALSE)</formula>
    </cfRule>
  </conditionalFormatting>
  <conditionalFormatting sqref="AE68">
    <cfRule type="expression" dxfId="619" priority="145">
      <formula>IF(RIGHT(TEXT(AE68,"0.#"),1)=".",FALSE,TRUE)</formula>
    </cfRule>
    <cfRule type="expression" dxfId="618" priority="146">
      <formula>IF(RIGHT(TEXT(AE68,"0.#"),1)=".",TRUE,FALSE)</formula>
    </cfRule>
  </conditionalFormatting>
  <conditionalFormatting sqref="AE69">
    <cfRule type="expression" dxfId="617" priority="143">
      <formula>IF(RIGHT(TEXT(AE69,"0.#"),1)=".",FALSE,TRUE)</formula>
    </cfRule>
    <cfRule type="expression" dxfId="616" priority="144">
      <formula>IF(RIGHT(TEXT(AE69,"0.#"),1)=".",TRUE,FALSE)</formula>
    </cfRule>
  </conditionalFormatting>
  <conditionalFormatting sqref="AI69">
    <cfRule type="expression" dxfId="615" priority="141">
      <formula>IF(RIGHT(TEXT(AI69,"0.#"),1)=".",FALSE,TRUE)</formula>
    </cfRule>
    <cfRule type="expression" dxfId="614" priority="142">
      <formula>IF(RIGHT(TEXT(AI69,"0.#"),1)=".",TRUE,FALSE)</formula>
    </cfRule>
  </conditionalFormatting>
  <conditionalFormatting sqref="AI68">
    <cfRule type="expression" dxfId="613" priority="139">
      <formula>IF(RIGHT(TEXT(AI68,"0.#"),1)=".",FALSE,TRUE)</formula>
    </cfRule>
    <cfRule type="expression" dxfId="612" priority="140">
      <formula>IF(RIGHT(TEXT(AI68,"0.#"),1)=".",TRUE,FALSE)</formula>
    </cfRule>
  </conditionalFormatting>
  <conditionalFormatting sqref="AI67">
    <cfRule type="expression" dxfId="611" priority="137">
      <formula>IF(RIGHT(TEXT(AI67,"0.#"),1)=".",FALSE,TRUE)</formula>
    </cfRule>
    <cfRule type="expression" dxfId="610" priority="138">
      <formula>IF(RIGHT(TEXT(AI67,"0.#"),1)=".",TRUE,FALSE)</formula>
    </cfRule>
  </conditionalFormatting>
  <conditionalFormatting sqref="AM67">
    <cfRule type="expression" dxfId="609" priority="135">
      <formula>IF(RIGHT(TEXT(AM67,"0.#"),1)=".",FALSE,TRUE)</formula>
    </cfRule>
    <cfRule type="expression" dxfId="608" priority="136">
      <formula>IF(RIGHT(TEXT(AM67,"0.#"),1)=".",TRUE,FALSE)</formula>
    </cfRule>
  </conditionalFormatting>
  <conditionalFormatting sqref="AM68">
    <cfRule type="expression" dxfId="607" priority="133">
      <formula>IF(RIGHT(TEXT(AM68,"0.#"),1)=".",FALSE,TRUE)</formula>
    </cfRule>
    <cfRule type="expression" dxfId="606" priority="134">
      <formula>IF(RIGHT(TEXT(AM68,"0.#"),1)=".",TRUE,FALSE)</formula>
    </cfRule>
  </conditionalFormatting>
  <conditionalFormatting sqref="AM69">
    <cfRule type="expression" dxfId="605" priority="131">
      <formula>IF(RIGHT(TEXT(AM69,"0.#"),1)=".",FALSE,TRUE)</formula>
    </cfRule>
    <cfRule type="expression" dxfId="604" priority="132">
      <formula>IF(RIGHT(TEXT(AM69,"0.#"),1)=".",TRUE,FALSE)</formula>
    </cfRule>
  </conditionalFormatting>
  <conditionalFormatting sqref="AQ67:AQ69">
    <cfRule type="expression" dxfId="603" priority="129">
      <formula>IF(RIGHT(TEXT(AQ67,"0.#"),1)=".",FALSE,TRUE)</formula>
    </cfRule>
    <cfRule type="expression" dxfId="602" priority="130">
      <formula>IF(RIGHT(TEXT(AQ67,"0.#"),1)=".",TRUE,FALSE)</formula>
    </cfRule>
  </conditionalFormatting>
  <conditionalFormatting sqref="AU67:AU69">
    <cfRule type="expression" dxfId="601" priority="127">
      <formula>IF(RIGHT(TEXT(AU67,"0.#"),1)=".",FALSE,TRUE)</formula>
    </cfRule>
    <cfRule type="expression" dxfId="600" priority="128">
      <formula>IF(RIGHT(TEXT(AU67,"0.#"),1)=".",TRUE,FALSE)</formula>
    </cfRule>
  </conditionalFormatting>
  <conditionalFormatting sqref="AE25">
    <cfRule type="expression" dxfId="599" priority="125">
      <formula>IF(RIGHT(TEXT(AE25,"0.#"),1)=".",FALSE,TRUE)</formula>
    </cfRule>
    <cfRule type="expression" dxfId="598" priority="126">
      <formula>IF(RIGHT(TEXT(AE25,"0.#"),1)=".",TRUE,FALSE)</formula>
    </cfRule>
  </conditionalFormatting>
  <conditionalFormatting sqref="AE26">
    <cfRule type="expression" dxfId="597" priority="123">
      <formula>IF(RIGHT(TEXT(AE26,"0.#"),1)=".",FALSE,TRUE)</formula>
    </cfRule>
    <cfRule type="expression" dxfId="596" priority="124">
      <formula>IF(RIGHT(TEXT(AE26,"0.#"),1)=".",TRUE,FALSE)</formula>
    </cfRule>
  </conditionalFormatting>
  <conditionalFormatting sqref="AE27">
    <cfRule type="expression" dxfId="595" priority="121">
      <formula>IF(RIGHT(TEXT(AE27,"0.#"),1)=".",FALSE,TRUE)</formula>
    </cfRule>
    <cfRule type="expression" dxfId="594" priority="122">
      <formula>IF(RIGHT(TEXT(AE27,"0.#"),1)=".",TRUE,FALSE)</formula>
    </cfRule>
  </conditionalFormatting>
  <conditionalFormatting sqref="AI27">
    <cfRule type="expression" dxfId="593" priority="119">
      <formula>IF(RIGHT(TEXT(AI27,"0.#"),1)=".",FALSE,TRUE)</formula>
    </cfRule>
    <cfRule type="expression" dxfId="592" priority="120">
      <formula>IF(RIGHT(TEXT(AI27,"0.#"),1)=".",TRUE,FALSE)</formula>
    </cfRule>
  </conditionalFormatting>
  <conditionalFormatting sqref="AI26">
    <cfRule type="expression" dxfId="591" priority="117">
      <formula>IF(RIGHT(TEXT(AI26,"0.#"),1)=".",FALSE,TRUE)</formula>
    </cfRule>
    <cfRule type="expression" dxfId="590" priority="118">
      <formula>IF(RIGHT(TEXT(AI26,"0.#"),1)=".",TRUE,FALSE)</formula>
    </cfRule>
  </conditionalFormatting>
  <conditionalFormatting sqref="AI25">
    <cfRule type="expression" dxfId="589" priority="115">
      <formula>IF(RIGHT(TEXT(AI25,"0.#"),1)=".",FALSE,TRUE)</formula>
    </cfRule>
    <cfRule type="expression" dxfId="588" priority="116">
      <formula>IF(RIGHT(TEXT(AI25,"0.#"),1)=".",TRUE,FALSE)</formula>
    </cfRule>
  </conditionalFormatting>
  <conditionalFormatting sqref="AM25">
    <cfRule type="expression" dxfId="587" priority="113">
      <formula>IF(RIGHT(TEXT(AM25,"0.#"),1)=".",FALSE,TRUE)</formula>
    </cfRule>
    <cfRule type="expression" dxfId="586" priority="114">
      <formula>IF(RIGHT(TEXT(AM25,"0.#"),1)=".",TRUE,FALSE)</formula>
    </cfRule>
  </conditionalFormatting>
  <conditionalFormatting sqref="AM26">
    <cfRule type="expression" dxfId="585" priority="111">
      <formula>IF(RIGHT(TEXT(AM26,"0.#"),1)=".",FALSE,TRUE)</formula>
    </cfRule>
    <cfRule type="expression" dxfId="584" priority="112">
      <formula>IF(RIGHT(TEXT(AM26,"0.#"),1)=".",TRUE,FALSE)</formula>
    </cfRule>
  </conditionalFormatting>
  <conditionalFormatting sqref="AE32">
    <cfRule type="expression" dxfId="583" priority="107">
      <formula>IF(RIGHT(TEXT(AE32,"0.#"),1)=".",FALSE,TRUE)</formula>
    </cfRule>
    <cfRule type="expression" dxfId="582" priority="108">
      <formula>IF(RIGHT(TEXT(AE32,"0.#"),1)=".",TRUE,FALSE)</formula>
    </cfRule>
  </conditionalFormatting>
  <conditionalFormatting sqref="AE33">
    <cfRule type="expression" dxfId="581" priority="105">
      <formula>IF(RIGHT(TEXT(AE33,"0.#"),1)=".",FALSE,TRUE)</formula>
    </cfRule>
    <cfRule type="expression" dxfId="580" priority="106">
      <formula>IF(RIGHT(TEXT(AE33,"0.#"),1)=".",TRUE,FALSE)</formula>
    </cfRule>
  </conditionalFormatting>
  <conditionalFormatting sqref="AE34">
    <cfRule type="expression" dxfId="579" priority="103">
      <formula>IF(RIGHT(TEXT(AE34,"0.#"),1)=".",FALSE,TRUE)</formula>
    </cfRule>
    <cfRule type="expression" dxfId="578" priority="104">
      <formula>IF(RIGHT(TEXT(AE34,"0.#"),1)=".",TRUE,FALSE)</formula>
    </cfRule>
  </conditionalFormatting>
  <conditionalFormatting sqref="AI34">
    <cfRule type="expression" dxfId="577" priority="101">
      <formula>IF(RIGHT(TEXT(AI34,"0.#"),1)=".",FALSE,TRUE)</formula>
    </cfRule>
    <cfRule type="expression" dxfId="576" priority="102">
      <formula>IF(RIGHT(TEXT(AI34,"0.#"),1)=".",TRUE,FALSE)</formula>
    </cfRule>
  </conditionalFormatting>
  <conditionalFormatting sqref="AI33">
    <cfRule type="expression" dxfId="575" priority="99">
      <formula>IF(RIGHT(TEXT(AI33,"0.#"),1)=".",FALSE,TRUE)</formula>
    </cfRule>
    <cfRule type="expression" dxfId="574" priority="100">
      <formula>IF(RIGHT(TEXT(AI33,"0.#"),1)=".",TRUE,FALSE)</formula>
    </cfRule>
  </conditionalFormatting>
  <conditionalFormatting sqref="AI32">
    <cfRule type="expression" dxfId="573" priority="97">
      <formula>IF(RIGHT(TEXT(AI32,"0.#"),1)=".",FALSE,TRUE)</formula>
    </cfRule>
    <cfRule type="expression" dxfId="572" priority="98">
      <formula>IF(RIGHT(TEXT(AI32,"0.#"),1)=".",TRUE,FALSE)</formula>
    </cfRule>
  </conditionalFormatting>
  <conditionalFormatting sqref="AM32">
    <cfRule type="expression" dxfId="571" priority="95">
      <formula>IF(RIGHT(TEXT(AM32,"0.#"),1)=".",FALSE,TRUE)</formula>
    </cfRule>
    <cfRule type="expression" dxfId="570" priority="96">
      <formula>IF(RIGHT(TEXT(AM32,"0.#"),1)=".",TRUE,FALSE)</formula>
    </cfRule>
  </conditionalFormatting>
  <conditionalFormatting sqref="AM33">
    <cfRule type="expression" dxfId="569" priority="93">
      <formula>IF(RIGHT(TEXT(AM33,"0.#"),1)=".",FALSE,TRUE)</formula>
    </cfRule>
    <cfRule type="expression" dxfId="568" priority="94">
      <formula>IF(RIGHT(TEXT(AM33,"0.#"),1)=".",TRUE,FALSE)</formula>
    </cfRule>
  </conditionalFormatting>
  <conditionalFormatting sqref="AE39">
    <cfRule type="expression" dxfId="567" priority="89">
      <formula>IF(RIGHT(TEXT(AE39,"0.#"),1)=".",FALSE,TRUE)</formula>
    </cfRule>
    <cfRule type="expression" dxfId="566" priority="90">
      <formula>IF(RIGHT(TEXT(AE39,"0.#"),1)=".",TRUE,FALSE)</formula>
    </cfRule>
  </conditionalFormatting>
  <conditionalFormatting sqref="AE40">
    <cfRule type="expression" dxfId="565" priority="87">
      <formula>IF(RIGHT(TEXT(AE40,"0.#"),1)=".",FALSE,TRUE)</formula>
    </cfRule>
    <cfRule type="expression" dxfId="564" priority="88">
      <formula>IF(RIGHT(TEXT(AE40,"0.#"),1)=".",TRUE,FALSE)</formula>
    </cfRule>
  </conditionalFormatting>
  <conditionalFormatting sqref="AE41">
    <cfRule type="expression" dxfId="563" priority="85">
      <formula>IF(RIGHT(TEXT(AE41,"0.#"),1)=".",FALSE,TRUE)</formula>
    </cfRule>
    <cfRule type="expression" dxfId="562" priority="86">
      <formula>IF(RIGHT(TEXT(AE41,"0.#"),1)=".",TRUE,FALSE)</formula>
    </cfRule>
  </conditionalFormatting>
  <conditionalFormatting sqref="AI41">
    <cfRule type="expression" dxfId="561" priority="83">
      <formula>IF(RIGHT(TEXT(AI41,"0.#"),1)=".",FALSE,TRUE)</formula>
    </cfRule>
    <cfRule type="expression" dxfId="560" priority="84">
      <formula>IF(RIGHT(TEXT(AI41,"0.#"),1)=".",TRUE,FALSE)</formula>
    </cfRule>
  </conditionalFormatting>
  <conditionalFormatting sqref="AI40">
    <cfRule type="expression" dxfId="559" priority="81">
      <formula>IF(RIGHT(TEXT(AI40,"0.#"),1)=".",FALSE,TRUE)</formula>
    </cfRule>
    <cfRule type="expression" dxfId="558" priority="82">
      <formula>IF(RIGHT(TEXT(AI40,"0.#"),1)=".",TRUE,FALSE)</formula>
    </cfRule>
  </conditionalFormatting>
  <conditionalFormatting sqref="AI39">
    <cfRule type="expression" dxfId="557" priority="79">
      <formula>IF(RIGHT(TEXT(AI39,"0.#"),1)=".",FALSE,TRUE)</formula>
    </cfRule>
    <cfRule type="expression" dxfId="556" priority="80">
      <formula>IF(RIGHT(TEXT(AI39,"0.#"),1)=".",TRUE,FALSE)</formula>
    </cfRule>
  </conditionalFormatting>
  <conditionalFormatting sqref="AM39">
    <cfRule type="expression" dxfId="555" priority="77">
      <formula>IF(RIGHT(TEXT(AM39,"0.#"),1)=".",FALSE,TRUE)</formula>
    </cfRule>
    <cfRule type="expression" dxfId="554" priority="78">
      <formula>IF(RIGHT(TEXT(AM39,"0.#"),1)=".",TRUE,FALSE)</formula>
    </cfRule>
  </conditionalFormatting>
  <conditionalFormatting sqref="AM40">
    <cfRule type="expression" dxfId="553" priority="75">
      <formula>IF(RIGHT(TEXT(AM40,"0.#"),1)=".",FALSE,TRUE)</formula>
    </cfRule>
    <cfRule type="expression" dxfId="552" priority="76">
      <formula>IF(RIGHT(TEXT(AM40,"0.#"),1)=".",TRUE,FALSE)</formula>
    </cfRule>
  </conditionalFormatting>
  <conditionalFormatting sqref="AE46">
    <cfRule type="expression" dxfId="551" priority="71">
      <formula>IF(RIGHT(TEXT(AE46,"0.#"),1)=".",FALSE,TRUE)</formula>
    </cfRule>
    <cfRule type="expression" dxfId="550" priority="72">
      <formula>IF(RIGHT(TEXT(AE46,"0.#"),1)=".",TRUE,FALSE)</formula>
    </cfRule>
  </conditionalFormatting>
  <conditionalFormatting sqref="AE47">
    <cfRule type="expression" dxfId="549" priority="69">
      <formula>IF(RIGHT(TEXT(AE47,"0.#"),1)=".",FALSE,TRUE)</formula>
    </cfRule>
    <cfRule type="expression" dxfId="548" priority="70">
      <formula>IF(RIGHT(TEXT(AE47,"0.#"),1)=".",TRUE,FALSE)</formula>
    </cfRule>
  </conditionalFormatting>
  <conditionalFormatting sqref="AE48">
    <cfRule type="expression" dxfId="547" priority="67">
      <formula>IF(RIGHT(TEXT(AE48,"0.#"),1)=".",FALSE,TRUE)</formula>
    </cfRule>
    <cfRule type="expression" dxfId="546" priority="68">
      <formula>IF(RIGHT(TEXT(AE48,"0.#"),1)=".",TRUE,FALSE)</formula>
    </cfRule>
  </conditionalFormatting>
  <conditionalFormatting sqref="AI48">
    <cfRule type="expression" dxfId="545" priority="65">
      <formula>IF(RIGHT(TEXT(AI48,"0.#"),1)=".",FALSE,TRUE)</formula>
    </cfRule>
    <cfRule type="expression" dxfId="544" priority="66">
      <formula>IF(RIGHT(TEXT(AI48,"0.#"),1)=".",TRUE,FALSE)</formula>
    </cfRule>
  </conditionalFormatting>
  <conditionalFormatting sqref="AI47">
    <cfRule type="expression" dxfId="543" priority="63">
      <formula>IF(RIGHT(TEXT(AI47,"0.#"),1)=".",FALSE,TRUE)</formula>
    </cfRule>
    <cfRule type="expression" dxfId="542" priority="64">
      <formula>IF(RIGHT(TEXT(AI47,"0.#"),1)=".",TRUE,FALSE)</formula>
    </cfRule>
  </conditionalFormatting>
  <conditionalFormatting sqref="AI46">
    <cfRule type="expression" dxfId="541" priority="61">
      <formula>IF(RIGHT(TEXT(AI46,"0.#"),1)=".",FALSE,TRUE)</formula>
    </cfRule>
    <cfRule type="expression" dxfId="540" priority="62">
      <formula>IF(RIGHT(TEXT(AI46,"0.#"),1)=".",TRUE,FALSE)</formula>
    </cfRule>
  </conditionalFormatting>
  <conditionalFormatting sqref="AM46">
    <cfRule type="expression" dxfId="539" priority="59">
      <formula>IF(RIGHT(TEXT(AM46,"0.#"),1)=".",FALSE,TRUE)</formula>
    </cfRule>
    <cfRule type="expression" dxfId="538" priority="60">
      <formula>IF(RIGHT(TEXT(AM46,"0.#"),1)=".",TRUE,FALSE)</formula>
    </cfRule>
  </conditionalFormatting>
  <conditionalFormatting sqref="AM47">
    <cfRule type="expression" dxfId="537" priority="57">
      <formula>IF(RIGHT(TEXT(AM47,"0.#"),1)=".",FALSE,TRUE)</formula>
    </cfRule>
    <cfRule type="expression" dxfId="536" priority="58">
      <formula>IF(RIGHT(TEXT(AM47,"0.#"),1)=".",TRUE,FALSE)</formula>
    </cfRule>
  </conditionalFormatting>
  <conditionalFormatting sqref="AM48">
    <cfRule type="expression" dxfId="535" priority="55">
      <formula>IF(RIGHT(TEXT(AM48,"0.#"),1)=".",FALSE,TRUE)</formula>
    </cfRule>
    <cfRule type="expression" dxfId="534" priority="56">
      <formula>IF(RIGHT(TEXT(AM48,"0.#"),1)=".",TRUE,FALSE)</formula>
    </cfRule>
  </conditionalFormatting>
  <conditionalFormatting sqref="AE53">
    <cfRule type="expression" dxfId="533" priority="53">
      <formula>IF(RIGHT(TEXT(AE53,"0.#"),1)=".",FALSE,TRUE)</formula>
    </cfRule>
    <cfRule type="expression" dxfId="532" priority="54">
      <formula>IF(RIGHT(TEXT(AE53,"0.#"),1)=".",TRUE,FALSE)</formula>
    </cfRule>
  </conditionalFormatting>
  <conditionalFormatting sqref="AE54">
    <cfRule type="expression" dxfId="531" priority="51">
      <formula>IF(RIGHT(TEXT(AE54,"0.#"),1)=".",FALSE,TRUE)</formula>
    </cfRule>
    <cfRule type="expression" dxfId="530" priority="52">
      <formula>IF(RIGHT(TEXT(AE54,"0.#"),1)=".",TRUE,FALSE)</formula>
    </cfRule>
  </conditionalFormatting>
  <conditionalFormatting sqref="AE55">
    <cfRule type="expression" dxfId="529" priority="49">
      <formula>IF(RIGHT(TEXT(AE55,"0.#"),1)=".",FALSE,TRUE)</formula>
    </cfRule>
    <cfRule type="expression" dxfId="528" priority="50">
      <formula>IF(RIGHT(TEXT(AE55,"0.#"),1)=".",TRUE,FALSE)</formula>
    </cfRule>
  </conditionalFormatting>
  <conditionalFormatting sqref="AI55">
    <cfRule type="expression" dxfId="527" priority="47">
      <formula>IF(RIGHT(TEXT(AI55,"0.#"),1)=".",FALSE,TRUE)</formula>
    </cfRule>
    <cfRule type="expression" dxfId="526" priority="48">
      <formula>IF(RIGHT(TEXT(AI55,"0.#"),1)=".",TRUE,FALSE)</formula>
    </cfRule>
  </conditionalFormatting>
  <conditionalFormatting sqref="AI54">
    <cfRule type="expression" dxfId="525" priority="45">
      <formula>IF(RIGHT(TEXT(AI54,"0.#"),1)=".",FALSE,TRUE)</formula>
    </cfRule>
    <cfRule type="expression" dxfId="524" priority="46">
      <formula>IF(RIGHT(TEXT(AI54,"0.#"),1)=".",TRUE,FALSE)</formula>
    </cfRule>
  </conditionalFormatting>
  <conditionalFormatting sqref="AI53">
    <cfRule type="expression" dxfId="523" priority="43">
      <formula>IF(RIGHT(TEXT(AI53,"0.#"),1)=".",FALSE,TRUE)</formula>
    </cfRule>
    <cfRule type="expression" dxfId="522" priority="44">
      <formula>IF(RIGHT(TEXT(AI53,"0.#"),1)=".",TRUE,FALSE)</formula>
    </cfRule>
  </conditionalFormatting>
  <conditionalFormatting sqref="AM53">
    <cfRule type="expression" dxfId="521" priority="41">
      <formula>IF(RIGHT(TEXT(AM53,"0.#"),1)=".",FALSE,TRUE)</formula>
    </cfRule>
    <cfRule type="expression" dxfId="520" priority="42">
      <formula>IF(RIGHT(TEXT(AM53,"0.#"),1)=".",TRUE,FALSE)</formula>
    </cfRule>
  </conditionalFormatting>
  <conditionalFormatting sqref="AM54">
    <cfRule type="expression" dxfId="519" priority="39">
      <formula>IF(RIGHT(TEXT(AM54,"0.#"),1)=".",FALSE,TRUE)</formula>
    </cfRule>
    <cfRule type="expression" dxfId="518" priority="40">
      <formula>IF(RIGHT(TEXT(AM54,"0.#"),1)=".",TRUE,FALSE)</formula>
    </cfRule>
  </conditionalFormatting>
  <conditionalFormatting sqref="AM55">
    <cfRule type="expression" dxfId="517" priority="37">
      <formula>IF(RIGHT(TEXT(AM55,"0.#"),1)=".",FALSE,TRUE)</formula>
    </cfRule>
    <cfRule type="expression" dxfId="516" priority="38">
      <formula>IF(RIGHT(TEXT(AM55,"0.#"),1)=".",TRUE,FALSE)</formula>
    </cfRule>
  </conditionalFormatting>
  <conditionalFormatting sqref="AE60">
    <cfRule type="expression" dxfId="515" priority="35">
      <formula>IF(RIGHT(TEXT(AE60,"0.#"),1)=".",FALSE,TRUE)</formula>
    </cfRule>
    <cfRule type="expression" dxfId="514" priority="36">
      <formula>IF(RIGHT(TEXT(AE60,"0.#"),1)=".",TRUE,FALSE)</formula>
    </cfRule>
  </conditionalFormatting>
  <conditionalFormatting sqref="AE61">
    <cfRule type="expression" dxfId="513" priority="33">
      <formula>IF(RIGHT(TEXT(AE61,"0.#"),1)=".",FALSE,TRUE)</formula>
    </cfRule>
    <cfRule type="expression" dxfId="512" priority="34">
      <formula>IF(RIGHT(TEXT(AE61,"0.#"),1)=".",TRUE,FALSE)</formula>
    </cfRule>
  </conditionalFormatting>
  <conditionalFormatting sqref="AE62">
    <cfRule type="expression" dxfId="511" priority="31">
      <formula>IF(RIGHT(TEXT(AE62,"0.#"),1)=".",FALSE,TRUE)</formula>
    </cfRule>
    <cfRule type="expression" dxfId="510" priority="32">
      <formula>IF(RIGHT(TEXT(AE62,"0.#"),1)=".",TRUE,FALSE)</formula>
    </cfRule>
  </conditionalFormatting>
  <conditionalFormatting sqref="AI62">
    <cfRule type="expression" dxfId="509" priority="29">
      <formula>IF(RIGHT(TEXT(AI62,"0.#"),1)=".",FALSE,TRUE)</formula>
    </cfRule>
    <cfRule type="expression" dxfId="508" priority="30">
      <formula>IF(RIGHT(TEXT(AI62,"0.#"),1)=".",TRUE,FALSE)</formula>
    </cfRule>
  </conditionalFormatting>
  <conditionalFormatting sqref="AI61">
    <cfRule type="expression" dxfId="507" priority="27">
      <formula>IF(RIGHT(TEXT(AI61,"0.#"),1)=".",FALSE,TRUE)</formula>
    </cfRule>
    <cfRule type="expression" dxfId="506" priority="28">
      <formula>IF(RIGHT(TEXT(AI61,"0.#"),1)=".",TRUE,FALSE)</formula>
    </cfRule>
  </conditionalFormatting>
  <conditionalFormatting sqref="AI60">
    <cfRule type="expression" dxfId="505" priority="25">
      <formula>IF(RIGHT(TEXT(AI60,"0.#"),1)=".",FALSE,TRUE)</formula>
    </cfRule>
    <cfRule type="expression" dxfId="504" priority="26">
      <formula>IF(RIGHT(TEXT(AI60,"0.#"),1)=".",TRUE,FALSE)</formula>
    </cfRule>
  </conditionalFormatting>
  <conditionalFormatting sqref="AM60">
    <cfRule type="expression" dxfId="503" priority="23">
      <formula>IF(RIGHT(TEXT(AM60,"0.#"),1)=".",FALSE,TRUE)</formula>
    </cfRule>
    <cfRule type="expression" dxfId="502" priority="24">
      <formula>IF(RIGHT(TEXT(AM60,"0.#"),1)=".",TRUE,FALSE)</formula>
    </cfRule>
  </conditionalFormatting>
  <conditionalFormatting sqref="AM61">
    <cfRule type="expression" dxfId="501" priority="21">
      <formula>IF(RIGHT(TEXT(AM61,"0.#"),1)=".",FALSE,TRUE)</formula>
    </cfRule>
    <cfRule type="expression" dxfId="500" priority="22">
      <formula>IF(RIGHT(TEXT(AM61,"0.#"),1)=".",TRUE,FALSE)</formula>
    </cfRule>
  </conditionalFormatting>
  <conditionalFormatting sqref="AM62">
    <cfRule type="expression" dxfId="499" priority="19">
      <formula>IF(RIGHT(TEXT(AM62,"0.#"),1)=".",FALSE,TRUE)</formula>
    </cfRule>
    <cfRule type="expression" dxfId="498" priority="20">
      <formula>IF(RIGHT(TEXT(AM62,"0.#"),1)=".",TRUE,FALSE)</formula>
    </cfRule>
  </conditionalFormatting>
  <conditionalFormatting sqref="AE6">
    <cfRule type="expression" dxfId="497" priority="17">
      <formula>IF(RIGHT(TEXT(AE6,"0.#"),1)=".",FALSE,TRUE)</formula>
    </cfRule>
    <cfRule type="expression" dxfId="496" priority="18">
      <formula>IF(RIGHT(TEXT(AE6,"0.#"),1)=".",TRUE,FALSE)</formula>
    </cfRule>
  </conditionalFormatting>
  <conditionalFormatting sqref="AI6">
    <cfRule type="expression" dxfId="495" priority="15">
      <formula>IF(RIGHT(TEXT(AI6,"0.#"),1)=".",FALSE,TRUE)</formula>
    </cfRule>
    <cfRule type="expression" dxfId="494" priority="16">
      <formula>IF(RIGHT(TEXT(AI6,"0.#"),1)=".",TRUE,FALSE)</formula>
    </cfRule>
  </conditionalFormatting>
  <conditionalFormatting sqref="AU25:AU27">
    <cfRule type="expression" dxfId="493" priority="13">
      <formula>IF(RIGHT(TEXT(AU25,"0.#"),1)=".",FALSE,TRUE)</formula>
    </cfRule>
    <cfRule type="expression" dxfId="492" priority="14">
      <formula>IF(RIGHT(TEXT(AU25,"0.#"),1)=".",TRUE,FALSE)</formula>
    </cfRule>
  </conditionalFormatting>
  <conditionalFormatting sqref="AQ25:AQ27">
    <cfRule type="expression" dxfId="491" priority="11">
      <formula>IF(RIGHT(TEXT(AQ25,"0.#"),1)=".",FALSE,TRUE)</formula>
    </cfRule>
    <cfRule type="expression" dxfId="490" priority="12">
      <formula>IF(RIGHT(TEXT(AQ25,"0.#"),1)=".",TRUE,FALSE)</formula>
    </cfRule>
  </conditionalFormatting>
  <conditionalFormatting sqref="AM13">
    <cfRule type="expression" dxfId="489" priority="9">
      <formula>IF(RIGHT(TEXT(AM13,"0.#"),1)=".",FALSE,TRUE)</formula>
    </cfRule>
    <cfRule type="expression" dxfId="488" priority="10">
      <formula>IF(RIGHT(TEXT(AM13,"0.#"),1)=".",TRUE,FALSE)</formula>
    </cfRule>
  </conditionalFormatting>
  <conditionalFormatting sqref="AM20">
    <cfRule type="expression" dxfId="487" priority="7">
      <formula>IF(RIGHT(TEXT(AM20,"0.#"),1)=".",FALSE,TRUE)</formula>
    </cfRule>
    <cfRule type="expression" dxfId="486" priority="8">
      <formula>IF(RIGHT(TEXT(AM20,"0.#"),1)=".",TRUE,FALSE)</formula>
    </cfRule>
  </conditionalFormatting>
  <conditionalFormatting sqref="AM27">
    <cfRule type="expression" dxfId="485" priority="5">
      <formula>IF(RIGHT(TEXT(AM27,"0.#"),1)=".",FALSE,TRUE)</formula>
    </cfRule>
    <cfRule type="expression" dxfId="484" priority="6">
      <formula>IF(RIGHT(TEXT(AM27,"0.#"),1)=".",TRUE,FALSE)</formula>
    </cfRule>
  </conditionalFormatting>
  <conditionalFormatting sqref="AM34">
    <cfRule type="expression" dxfId="483" priority="3">
      <formula>IF(RIGHT(TEXT(AM34,"0.#"),1)=".",FALSE,TRUE)</formula>
    </cfRule>
    <cfRule type="expression" dxfId="482" priority="4">
      <formula>IF(RIGHT(TEXT(AM34,"0.#"),1)=".",TRUE,FALSE)</formula>
    </cfRule>
  </conditionalFormatting>
  <conditionalFormatting sqref="AM41">
    <cfRule type="expression" dxfId="481" priority="1">
      <formula>IF(RIGHT(TEXT(AM41,"0.#"),1)=".",FALSE,TRUE)</formula>
    </cfRule>
    <cfRule type="expression" dxfId="480" priority="2">
      <formula>IF(RIGHT(TEXT(AM41,"0.#"),1)=".",TRUE,FALSE)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1" t="s">
        <v>28</v>
      </c>
      <c r="B2" s="1072"/>
      <c r="C2" s="1072"/>
      <c r="D2" s="1072"/>
      <c r="E2" s="1072"/>
      <c r="F2" s="1073"/>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2">
      <c r="A3" s="1065"/>
      <c r="B3" s="1066"/>
      <c r="C3" s="1066"/>
      <c r="D3" s="1066"/>
      <c r="E3" s="1066"/>
      <c r="F3" s="1067"/>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65"/>
      <c r="B4" s="1066"/>
      <c r="C4" s="1066"/>
      <c r="D4" s="1066"/>
      <c r="E4" s="1066"/>
      <c r="F4" s="1067"/>
      <c r="G4" s="676"/>
      <c r="H4" s="677"/>
      <c r="I4" s="677"/>
      <c r="J4" s="677"/>
      <c r="K4" s="678"/>
      <c r="L4" s="670"/>
      <c r="M4" s="671"/>
      <c r="N4" s="671"/>
      <c r="O4" s="671"/>
      <c r="P4" s="671"/>
      <c r="Q4" s="671"/>
      <c r="R4" s="671"/>
      <c r="S4" s="671"/>
      <c r="T4" s="671"/>
      <c r="U4" s="671"/>
      <c r="V4" s="671"/>
      <c r="W4" s="671"/>
      <c r="X4" s="672"/>
      <c r="Y4" s="391"/>
      <c r="Z4" s="392"/>
      <c r="AA4" s="392"/>
      <c r="AB4" s="811"/>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2">
      <c r="A5" s="1065"/>
      <c r="B5" s="1066"/>
      <c r="C5" s="1066"/>
      <c r="D5" s="1066"/>
      <c r="E5" s="1066"/>
      <c r="F5" s="106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65"/>
      <c r="B6" s="1066"/>
      <c r="C6" s="1066"/>
      <c r="D6" s="1066"/>
      <c r="E6" s="1066"/>
      <c r="F6" s="106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65"/>
      <c r="B7" s="1066"/>
      <c r="C7" s="1066"/>
      <c r="D7" s="1066"/>
      <c r="E7" s="1066"/>
      <c r="F7" s="106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65"/>
      <c r="B8" s="1066"/>
      <c r="C8" s="1066"/>
      <c r="D8" s="1066"/>
      <c r="E8" s="1066"/>
      <c r="F8" s="106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65"/>
      <c r="B9" s="1066"/>
      <c r="C9" s="1066"/>
      <c r="D9" s="1066"/>
      <c r="E9" s="1066"/>
      <c r="F9" s="106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65"/>
      <c r="B10" s="1066"/>
      <c r="C10" s="1066"/>
      <c r="D10" s="1066"/>
      <c r="E10" s="1066"/>
      <c r="F10" s="106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65"/>
      <c r="B11" s="1066"/>
      <c r="C11" s="1066"/>
      <c r="D11" s="1066"/>
      <c r="E11" s="1066"/>
      <c r="F11" s="106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65"/>
      <c r="B12" s="1066"/>
      <c r="C12" s="1066"/>
      <c r="D12" s="1066"/>
      <c r="E12" s="1066"/>
      <c r="F12" s="106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65"/>
      <c r="B13" s="1066"/>
      <c r="C13" s="1066"/>
      <c r="D13" s="1066"/>
      <c r="E13" s="1066"/>
      <c r="F13" s="106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65"/>
      <c r="B14" s="1066"/>
      <c r="C14" s="1066"/>
      <c r="D14" s="1066"/>
      <c r="E14" s="1066"/>
      <c r="F14" s="106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65"/>
      <c r="B15" s="1066"/>
      <c r="C15" s="1066"/>
      <c r="D15" s="1066"/>
      <c r="E15" s="1066"/>
      <c r="F15" s="1067"/>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2">
      <c r="A16" s="1065"/>
      <c r="B16" s="1066"/>
      <c r="C16" s="1066"/>
      <c r="D16" s="1066"/>
      <c r="E16" s="1066"/>
      <c r="F16" s="106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65"/>
      <c r="B17" s="1066"/>
      <c r="C17" s="1066"/>
      <c r="D17" s="1066"/>
      <c r="E17" s="1066"/>
      <c r="F17" s="1067"/>
      <c r="G17" s="676"/>
      <c r="H17" s="677"/>
      <c r="I17" s="677"/>
      <c r="J17" s="677"/>
      <c r="K17" s="678"/>
      <c r="L17" s="670"/>
      <c r="M17" s="671"/>
      <c r="N17" s="671"/>
      <c r="O17" s="671"/>
      <c r="P17" s="671"/>
      <c r="Q17" s="671"/>
      <c r="R17" s="671"/>
      <c r="S17" s="671"/>
      <c r="T17" s="671"/>
      <c r="U17" s="671"/>
      <c r="V17" s="671"/>
      <c r="W17" s="671"/>
      <c r="X17" s="672"/>
      <c r="Y17" s="391"/>
      <c r="Z17" s="392"/>
      <c r="AA17" s="392"/>
      <c r="AB17" s="811"/>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2">
      <c r="A18" s="1065"/>
      <c r="B18" s="1066"/>
      <c r="C18" s="1066"/>
      <c r="D18" s="1066"/>
      <c r="E18" s="1066"/>
      <c r="F18" s="106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65"/>
      <c r="B19" s="1066"/>
      <c r="C19" s="1066"/>
      <c r="D19" s="1066"/>
      <c r="E19" s="1066"/>
      <c r="F19" s="106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65"/>
      <c r="B20" s="1066"/>
      <c r="C20" s="1066"/>
      <c r="D20" s="1066"/>
      <c r="E20" s="1066"/>
      <c r="F20" s="106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65"/>
      <c r="B21" s="1066"/>
      <c r="C21" s="1066"/>
      <c r="D21" s="1066"/>
      <c r="E21" s="1066"/>
      <c r="F21" s="106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65"/>
      <c r="B22" s="1066"/>
      <c r="C22" s="1066"/>
      <c r="D22" s="1066"/>
      <c r="E22" s="1066"/>
      <c r="F22" s="106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65"/>
      <c r="B23" s="1066"/>
      <c r="C23" s="1066"/>
      <c r="D23" s="1066"/>
      <c r="E23" s="1066"/>
      <c r="F23" s="106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65"/>
      <c r="B24" s="1066"/>
      <c r="C24" s="1066"/>
      <c r="D24" s="1066"/>
      <c r="E24" s="1066"/>
      <c r="F24" s="106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65"/>
      <c r="B25" s="1066"/>
      <c r="C25" s="1066"/>
      <c r="D25" s="1066"/>
      <c r="E25" s="1066"/>
      <c r="F25" s="106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65"/>
      <c r="B26" s="1066"/>
      <c r="C26" s="1066"/>
      <c r="D26" s="1066"/>
      <c r="E26" s="1066"/>
      <c r="F26" s="106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65"/>
      <c r="B27" s="1066"/>
      <c r="C27" s="1066"/>
      <c r="D27" s="1066"/>
      <c r="E27" s="1066"/>
      <c r="F27" s="106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65"/>
      <c r="B28" s="1066"/>
      <c r="C28" s="1066"/>
      <c r="D28" s="1066"/>
      <c r="E28" s="1066"/>
      <c r="F28" s="1067"/>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2">
      <c r="A29" s="1065"/>
      <c r="B29" s="1066"/>
      <c r="C29" s="1066"/>
      <c r="D29" s="1066"/>
      <c r="E29" s="1066"/>
      <c r="F29" s="106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65"/>
      <c r="B30" s="1066"/>
      <c r="C30" s="1066"/>
      <c r="D30" s="1066"/>
      <c r="E30" s="1066"/>
      <c r="F30" s="1067"/>
      <c r="G30" s="676"/>
      <c r="H30" s="677"/>
      <c r="I30" s="677"/>
      <c r="J30" s="677"/>
      <c r="K30" s="678"/>
      <c r="L30" s="670"/>
      <c r="M30" s="671"/>
      <c r="N30" s="671"/>
      <c r="O30" s="671"/>
      <c r="P30" s="671"/>
      <c r="Q30" s="671"/>
      <c r="R30" s="671"/>
      <c r="S30" s="671"/>
      <c r="T30" s="671"/>
      <c r="U30" s="671"/>
      <c r="V30" s="671"/>
      <c r="W30" s="671"/>
      <c r="X30" s="672"/>
      <c r="Y30" s="391"/>
      <c r="Z30" s="392"/>
      <c r="AA30" s="392"/>
      <c r="AB30" s="811"/>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2">
      <c r="A31" s="1065"/>
      <c r="B31" s="1066"/>
      <c r="C31" s="1066"/>
      <c r="D31" s="1066"/>
      <c r="E31" s="1066"/>
      <c r="F31" s="106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65"/>
      <c r="B32" s="1066"/>
      <c r="C32" s="1066"/>
      <c r="D32" s="1066"/>
      <c r="E32" s="1066"/>
      <c r="F32" s="106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65"/>
      <c r="B33" s="1066"/>
      <c r="C33" s="1066"/>
      <c r="D33" s="1066"/>
      <c r="E33" s="1066"/>
      <c r="F33" s="106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65"/>
      <c r="B34" s="1066"/>
      <c r="C34" s="1066"/>
      <c r="D34" s="1066"/>
      <c r="E34" s="1066"/>
      <c r="F34" s="106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65"/>
      <c r="B35" s="1066"/>
      <c r="C35" s="1066"/>
      <c r="D35" s="1066"/>
      <c r="E35" s="1066"/>
      <c r="F35" s="106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65"/>
      <c r="B36" s="1066"/>
      <c r="C36" s="1066"/>
      <c r="D36" s="1066"/>
      <c r="E36" s="1066"/>
      <c r="F36" s="106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65"/>
      <c r="B37" s="1066"/>
      <c r="C37" s="1066"/>
      <c r="D37" s="1066"/>
      <c r="E37" s="1066"/>
      <c r="F37" s="106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65"/>
      <c r="B38" s="1066"/>
      <c r="C38" s="1066"/>
      <c r="D38" s="1066"/>
      <c r="E38" s="1066"/>
      <c r="F38" s="106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65"/>
      <c r="B39" s="1066"/>
      <c r="C39" s="1066"/>
      <c r="D39" s="1066"/>
      <c r="E39" s="1066"/>
      <c r="F39" s="106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65"/>
      <c r="B40" s="1066"/>
      <c r="C40" s="1066"/>
      <c r="D40" s="1066"/>
      <c r="E40" s="1066"/>
      <c r="F40" s="106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65"/>
      <c r="B41" s="1066"/>
      <c r="C41" s="1066"/>
      <c r="D41" s="1066"/>
      <c r="E41" s="1066"/>
      <c r="F41" s="1067"/>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2">
      <c r="A42" s="1065"/>
      <c r="B42" s="1066"/>
      <c r="C42" s="1066"/>
      <c r="D42" s="1066"/>
      <c r="E42" s="1066"/>
      <c r="F42" s="106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65"/>
      <c r="B43" s="1066"/>
      <c r="C43" s="1066"/>
      <c r="D43" s="1066"/>
      <c r="E43" s="1066"/>
      <c r="F43" s="1067"/>
      <c r="G43" s="676"/>
      <c r="H43" s="677"/>
      <c r="I43" s="677"/>
      <c r="J43" s="677"/>
      <c r="K43" s="678"/>
      <c r="L43" s="670"/>
      <c r="M43" s="671"/>
      <c r="N43" s="671"/>
      <c r="O43" s="671"/>
      <c r="P43" s="671"/>
      <c r="Q43" s="671"/>
      <c r="R43" s="671"/>
      <c r="S43" s="671"/>
      <c r="T43" s="671"/>
      <c r="U43" s="671"/>
      <c r="V43" s="671"/>
      <c r="W43" s="671"/>
      <c r="X43" s="672"/>
      <c r="Y43" s="391"/>
      <c r="Z43" s="392"/>
      <c r="AA43" s="392"/>
      <c r="AB43" s="811"/>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2">
      <c r="A44" s="1065"/>
      <c r="B44" s="1066"/>
      <c r="C44" s="1066"/>
      <c r="D44" s="1066"/>
      <c r="E44" s="1066"/>
      <c r="F44" s="106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65"/>
      <c r="B45" s="1066"/>
      <c r="C45" s="1066"/>
      <c r="D45" s="1066"/>
      <c r="E45" s="1066"/>
      <c r="F45" s="106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65"/>
      <c r="B46" s="1066"/>
      <c r="C46" s="1066"/>
      <c r="D46" s="1066"/>
      <c r="E46" s="1066"/>
      <c r="F46" s="106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65"/>
      <c r="B47" s="1066"/>
      <c r="C47" s="1066"/>
      <c r="D47" s="1066"/>
      <c r="E47" s="1066"/>
      <c r="F47" s="106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65"/>
      <c r="B48" s="1066"/>
      <c r="C48" s="1066"/>
      <c r="D48" s="1066"/>
      <c r="E48" s="1066"/>
      <c r="F48" s="106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65"/>
      <c r="B49" s="1066"/>
      <c r="C49" s="1066"/>
      <c r="D49" s="1066"/>
      <c r="E49" s="1066"/>
      <c r="F49" s="106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65"/>
      <c r="B50" s="1066"/>
      <c r="C50" s="1066"/>
      <c r="D50" s="1066"/>
      <c r="E50" s="1066"/>
      <c r="F50" s="106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65"/>
      <c r="B51" s="1066"/>
      <c r="C51" s="1066"/>
      <c r="D51" s="1066"/>
      <c r="E51" s="1066"/>
      <c r="F51" s="106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65"/>
      <c r="B52" s="1066"/>
      <c r="C52" s="1066"/>
      <c r="D52" s="1066"/>
      <c r="E52" s="1066"/>
      <c r="F52" s="106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5"/>
    <row r="55" spans="1:50" ht="30" customHeight="1" x14ac:dyDescent="0.2">
      <c r="A55" s="1071" t="s">
        <v>28</v>
      </c>
      <c r="B55" s="1072"/>
      <c r="C55" s="1072"/>
      <c r="D55" s="1072"/>
      <c r="E55" s="1072"/>
      <c r="F55" s="1073"/>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2">
      <c r="A56" s="1065"/>
      <c r="B56" s="1066"/>
      <c r="C56" s="1066"/>
      <c r="D56" s="1066"/>
      <c r="E56" s="1066"/>
      <c r="F56" s="106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65"/>
      <c r="B57" s="1066"/>
      <c r="C57" s="1066"/>
      <c r="D57" s="1066"/>
      <c r="E57" s="1066"/>
      <c r="F57" s="1067"/>
      <c r="G57" s="676"/>
      <c r="H57" s="677"/>
      <c r="I57" s="677"/>
      <c r="J57" s="677"/>
      <c r="K57" s="678"/>
      <c r="L57" s="670"/>
      <c r="M57" s="671"/>
      <c r="N57" s="671"/>
      <c r="O57" s="671"/>
      <c r="P57" s="671"/>
      <c r="Q57" s="671"/>
      <c r="R57" s="671"/>
      <c r="S57" s="671"/>
      <c r="T57" s="671"/>
      <c r="U57" s="671"/>
      <c r="V57" s="671"/>
      <c r="W57" s="671"/>
      <c r="X57" s="672"/>
      <c r="Y57" s="391"/>
      <c r="Z57" s="392"/>
      <c r="AA57" s="392"/>
      <c r="AB57" s="811"/>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2">
      <c r="A58" s="1065"/>
      <c r="B58" s="1066"/>
      <c r="C58" s="1066"/>
      <c r="D58" s="1066"/>
      <c r="E58" s="1066"/>
      <c r="F58" s="106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65"/>
      <c r="B59" s="1066"/>
      <c r="C59" s="1066"/>
      <c r="D59" s="1066"/>
      <c r="E59" s="1066"/>
      <c r="F59" s="106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65"/>
      <c r="B60" s="1066"/>
      <c r="C60" s="1066"/>
      <c r="D60" s="1066"/>
      <c r="E60" s="1066"/>
      <c r="F60" s="106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65"/>
      <c r="B61" s="1066"/>
      <c r="C61" s="1066"/>
      <c r="D61" s="1066"/>
      <c r="E61" s="1066"/>
      <c r="F61" s="106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65"/>
      <c r="B62" s="1066"/>
      <c r="C62" s="1066"/>
      <c r="D62" s="1066"/>
      <c r="E62" s="1066"/>
      <c r="F62" s="106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65"/>
      <c r="B63" s="1066"/>
      <c r="C63" s="1066"/>
      <c r="D63" s="1066"/>
      <c r="E63" s="1066"/>
      <c r="F63" s="106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65"/>
      <c r="B64" s="1066"/>
      <c r="C64" s="1066"/>
      <c r="D64" s="1066"/>
      <c r="E64" s="1066"/>
      <c r="F64" s="106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65"/>
      <c r="B65" s="1066"/>
      <c r="C65" s="1066"/>
      <c r="D65" s="1066"/>
      <c r="E65" s="1066"/>
      <c r="F65" s="106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65"/>
      <c r="B66" s="1066"/>
      <c r="C66" s="1066"/>
      <c r="D66" s="1066"/>
      <c r="E66" s="1066"/>
      <c r="F66" s="106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65"/>
      <c r="B67" s="1066"/>
      <c r="C67" s="1066"/>
      <c r="D67" s="1066"/>
      <c r="E67" s="1066"/>
      <c r="F67" s="106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65"/>
      <c r="B68" s="1066"/>
      <c r="C68" s="1066"/>
      <c r="D68" s="1066"/>
      <c r="E68" s="1066"/>
      <c r="F68" s="1067"/>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2">
      <c r="A69" s="1065"/>
      <c r="B69" s="1066"/>
      <c r="C69" s="1066"/>
      <c r="D69" s="1066"/>
      <c r="E69" s="1066"/>
      <c r="F69" s="106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65"/>
      <c r="B70" s="1066"/>
      <c r="C70" s="1066"/>
      <c r="D70" s="1066"/>
      <c r="E70" s="1066"/>
      <c r="F70" s="1067"/>
      <c r="G70" s="676"/>
      <c r="H70" s="677"/>
      <c r="I70" s="677"/>
      <c r="J70" s="677"/>
      <c r="K70" s="678"/>
      <c r="L70" s="670"/>
      <c r="M70" s="671"/>
      <c r="N70" s="671"/>
      <c r="O70" s="671"/>
      <c r="P70" s="671"/>
      <c r="Q70" s="671"/>
      <c r="R70" s="671"/>
      <c r="S70" s="671"/>
      <c r="T70" s="671"/>
      <c r="U70" s="671"/>
      <c r="V70" s="671"/>
      <c r="W70" s="671"/>
      <c r="X70" s="672"/>
      <c r="Y70" s="391"/>
      <c r="Z70" s="392"/>
      <c r="AA70" s="392"/>
      <c r="AB70" s="811"/>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2">
      <c r="A71" s="1065"/>
      <c r="B71" s="1066"/>
      <c r="C71" s="1066"/>
      <c r="D71" s="1066"/>
      <c r="E71" s="1066"/>
      <c r="F71" s="106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65"/>
      <c r="B72" s="1066"/>
      <c r="C72" s="1066"/>
      <c r="D72" s="1066"/>
      <c r="E72" s="1066"/>
      <c r="F72" s="106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65"/>
      <c r="B73" s="1066"/>
      <c r="C73" s="1066"/>
      <c r="D73" s="1066"/>
      <c r="E73" s="1066"/>
      <c r="F73" s="106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65"/>
      <c r="B74" s="1066"/>
      <c r="C74" s="1066"/>
      <c r="D74" s="1066"/>
      <c r="E74" s="1066"/>
      <c r="F74" s="106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65"/>
      <c r="B75" s="1066"/>
      <c r="C75" s="1066"/>
      <c r="D75" s="1066"/>
      <c r="E75" s="1066"/>
      <c r="F75" s="106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65"/>
      <c r="B76" s="1066"/>
      <c r="C76" s="1066"/>
      <c r="D76" s="1066"/>
      <c r="E76" s="1066"/>
      <c r="F76" s="106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65"/>
      <c r="B77" s="1066"/>
      <c r="C77" s="1066"/>
      <c r="D77" s="1066"/>
      <c r="E77" s="1066"/>
      <c r="F77" s="106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65"/>
      <c r="B78" s="1066"/>
      <c r="C78" s="1066"/>
      <c r="D78" s="1066"/>
      <c r="E78" s="1066"/>
      <c r="F78" s="106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65"/>
      <c r="B79" s="1066"/>
      <c r="C79" s="1066"/>
      <c r="D79" s="1066"/>
      <c r="E79" s="1066"/>
      <c r="F79" s="106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65"/>
      <c r="B80" s="1066"/>
      <c r="C80" s="1066"/>
      <c r="D80" s="1066"/>
      <c r="E80" s="1066"/>
      <c r="F80" s="106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65"/>
      <c r="B81" s="1066"/>
      <c r="C81" s="1066"/>
      <c r="D81" s="1066"/>
      <c r="E81" s="1066"/>
      <c r="F81" s="1067"/>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2">
      <c r="A82" s="1065"/>
      <c r="B82" s="1066"/>
      <c r="C82" s="1066"/>
      <c r="D82" s="1066"/>
      <c r="E82" s="1066"/>
      <c r="F82" s="106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65"/>
      <c r="B83" s="1066"/>
      <c r="C83" s="1066"/>
      <c r="D83" s="1066"/>
      <c r="E83" s="1066"/>
      <c r="F83" s="1067"/>
      <c r="G83" s="676"/>
      <c r="H83" s="677"/>
      <c r="I83" s="677"/>
      <c r="J83" s="677"/>
      <c r="K83" s="678"/>
      <c r="L83" s="670"/>
      <c r="M83" s="671"/>
      <c r="N83" s="671"/>
      <c r="O83" s="671"/>
      <c r="P83" s="671"/>
      <c r="Q83" s="671"/>
      <c r="R83" s="671"/>
      <c r="S83" s="671"/>
      <c r="T83" s="671"/>
      <c r="U83" s="671"/>
      <c r="V83" s="671"/>
      <c r="W83" s="671"/>
      <c r="X83" s="672"/>
      <c r="Y83" s="391"/>
      <c r="Z83" s="392"/>
      <c r="AA83" s="392"/>
      <c r="AB83" s="811"/>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2">
      <c r="A84" s="1065"/>
      <c r="B84" s="1066"/>
      <c r="C84" s="1066"/>
      <c r="D84" s="1066"/>
      <c r="E84" s="1066"/>
      <c r="F84" s="106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65"/>
      <c r="B85" s="1066"/>
      <c r="C85" s="1066"/>
      <c r="D85" s="1066"/>
      <c r="E85" s="1066"/>
      <c r="F85" s="106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65"/>
      <c r="B86" s="1066"/>
      <c r="C86" s="1066"/>
      <c r="D86" s="1066"/>
      <c r="E86" s="1066"/>
      <c r="F86" s="106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65"/>
      <c r="B87" s="1066"/>
      <c r="C87" s="1066"/>
      <c r="D87" s="1066"/>
      <c r="E87" s="1066"/>
      <c r="F87" s="106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65"/>
      <c r="B88" s="1066"/>
      <c r="C88" s="1066"/>
      <c r="D88" s="1066"/>
      <c r="E88" s="1066"/>
      <c r="F88" s="106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65"/>
      <c r="B89" s="1066"/>
      <c r="C89" s="1066"/>
      <c r="D89" s="1066"/>
      <c r="E89" s="1066"/>
      <c r="F89" s="106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65"/>
      <c r="B90" s="1066"/>
      <c r="C90" s="1066"/>
      <c r="D90" s="1066"/>
      <c r="E90" s="1066"/>
      <c r="F90" s="106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65"/>
      <c r="B91" s="1066"/>
      <c r="C91" s="1066"/>
      <c r="D91" s="1066"/>
      <c r="E91" s="1066"/>
      <c r="F91" s="106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65"/>
      <c r="B92" s="1066"/>
      <c r="C92" s="1066"/>
      <c r="D92" s="1066"/>
      <c r="E92" s="1066"/>
      <c r="F92" s="106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65"/>
      <c r="B93" s="1066"/>
      <c r="C93" s="1066"/>
      <c r="D93" s="1066"/>
      <c r="E93" s="1066"/>
      <c r="F93" s="106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65"/>
      <c r="B94" s="1066"/>
      <c r="C94" s="1066"/>
      <c r="D94" s="1066"/>
      <c r="E94" s="1066"/>
      <c r="F94" s="1067"/>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2">
      <c r="A95" s="1065"/>
      <c r="B95" s="1066"/>
      <c r="C95" s="1066"/>
      <c r="D95" s="1066"/>
      <c r="E95" s="1066"/>
      <c r="F95" s="106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65"/>
      <c r="B96" s="1066"/>
      <c r="C96" s="1066"/>
      <c r="D96" s="1066"/>
      <c r="E96" s="1066"/>
      <c r="F96" s="1067"/>
      <c r="G96" s="676"/>
      <c r="H96" s="677"/>
      <c r="I96" s="677"/>
      <c r="J96" s="677"/>
      <c r="K96" s="678"/>
      <c r="L96" s="670"/>
      <c r="M96" s="671"/>
      <c r="N96" s="671"/>
      <c r="O96" s="671"/>
      <c r="P96" s="671"/>
      <c r="Q96" s="671"/>
      <c r="R96" s="671"/>
      <c r="S96" s="671"/>
      <c r="T96" s="671"/>
      <c r="U96" s="671"/>
      <c r="V96" s="671"/>
      <c r="W96" s="671"/>
      <c r="X96" s="672"/>
      <c r="Y96" s="391"/>
      <c r="Z96" s="392"/>
      <c r="AA96" s="392"/>
      <c r="AB96" s="811"/>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2">
      <c r="A97" s="1065"/>
      <c r="B97" s="1066"/>
      <c r="C97" s="1066"/>
      <c r="D97" s="1066"/>
      <c r="E97" s="1066"/>
      <c r="F97" s="106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65"/>
      <c r="B98" s="1066"/>
      <c r="C98" s="1066"/>
      <c r="D98" s="1066"/>
      <c r="E98" s="1066"/>
      <c r="F98" s="106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65"/>
      <c r="B99" s="1066"/>
      <c r="C99" s="1066"/>
      <c r="D99" s="1066"/>
      <c r="E99" s="1066"/>
      <c r="F99" s="106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65"/>
      <c r="B100" s="1066"/>
      <c r="C100" s="1066"/>
      <c r="D100" s="1066"/>
      <c r="E100" s="1066"/>
      <c r="F100" s="106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65"/>
      <c r="B101" s="1066"/>
      <c r="C101" s="1066"/>
      <c r="D101" s="1066"/>
      <c r="E101" s="1066"/>
      <c r="F101" s="106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65"/>
      <c r="B102" s="1066"/>
      <c r="C102" s="1066"/>
      <c r="D102" s="1066"/>
      <c r="E102" s="1066"/>
      <c r="F102" s="106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65"/>
      <c r="B103" s="1066"/>
      <c r="C103" s="1066"/>
      <c r="D103" s="1066"/>
      <c r="E103" s="1066"/>
      <c r="F103" s="106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65"/>
      <c r="B104" s="1066"/>
      <c r="C104" s="1066"/>
      <c r="D104" s="1066"/>
      <c r="E104" s="1066"/>
      <c r="F104" s="106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65"/>
      <c r="B105" s="1066"/>
      <c r="C105" s="1066"/>
      <c r="D105" s="1066"/>
      <c r="E105" s="1066"/>
      <c r="F105" s="106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5"/>
    <row r="108" spans="1:50" ht="30" customHeight="1" x14ac:dyDescent="0.2">
      <c r="A108" s="1071" t="s">
        <v>28</v>
      </c>
      <c r="B108" s="1072"/>
      <c r="C108" s="1072"/>
      <c r="D108" s="1072"/>
      <c r="E108" s="1072"/>
      <c r="F108" s="1073"/>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2">
      <c r="A109" s="1065"/>
      <c r="B109" s="1066"/>
      <c r="C109" s="1066"/>
      <c r="D109" s="1066"/>
      <c r="E109" s="1066"/>
      <c r="F109" s="106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65"/>
      <c r="B110" s="1066"/>
      <c r="C110" s="1066"/>
      <c r="D110" s="1066"/>
      <c r="E110" s="1066"/>
      <c r="F110" s="1067"/>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1"/>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2">
      <c r="A111" s="1065"/>
      <c r="B111" s="1066"/>
      <c r="C111" s="1066"/>
      <c r="D111" s="1066"/>
      <c r="E111" s="1066"/>
      <c r="F111" s="106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65"/>
      <c r="B112" s="1066"/>
      <c r="C112" s="1066"/>
      <c r="D112" s="1066"/>
      <c r="E112" s="1066"/>
      <c r="F112" s="106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65"/>
      <c r="B113" s="1066"/>
      <c r="C113" s="1066"/>
      <c r="D113" s="1066"/>
      <c r="E113" s="1066"/>
      <c r="F113" s="106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65"/>
      <c r="B114" s="1066"/>
      <c r="C114" s="1066"/>
      <c r="D114" s="1066"/>
      <c r="E114" s="1066"/>
      <c r="F114" s="106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65"/>
      <c r="B115" s="1066"/>
      <c r="C115" s="1066"/>
      <c r="D115" s="1066"/>
      <c r="E115" s="1066"/>
      <c r="F115" s="106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65"/>
      <c r="B116" s="1066"/>
      <c r="C116" s="1066"/>
      <c r="D116" s="1066"/>
      <c r="E116" s="1066"/>
      <c r="F116" s="106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65"/>
      <c r="B117" s="1066"/>
      <c r="C117" s="1066"/>
      <c r="D117" s="1066"/>
      <c r="E117" s="1066"/>
      <c r="F117" s="106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65"/>
      <c r="B118" s="1066"/>
      <c r="C118" s="1066"/>
      <c r="D118" s="1066"/>
      <c r="E118" s="1066"/>
      <c r="F118" s="106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65"/>
      <c r="B119" s="1066"/>
      <c r="C119" s="1066"/>
      <c r="D119" s="1066"/>
      <c r="E119" s="1066"/>
      <c r="F119" s="106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65"/>
      <c r="B120" s="1066"/>
      <c r="C120" s="1066"/>
      <c r="D120" s="1066"/>
      <c r="E120" s="1066"/>
      <c r="F120" s="106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65"/>
      <c r="B121" s="1066"/>
      <c r="C121" s="1066"/>
      <c r="D121" s="1066"/>
      <c r="E121" s="1066"/>
      <c r="F121" s="1067"/>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2">
      <c r="A122" s="1065"/>
      <c r="B122" s="1066"/>
      <c r="C122" s="1066"/>
      <c r="D122" s="1066"/>
      <c r="E122" s="1066"/>
      <c r="F122" s="106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65"/>
      <c r="B123" s="1066"/>
      <c r="C123" s="1066"/>
      <c r="D123" s="1066"/>
      <c r="E123" s="1066"/>
      <c r="F123" s="1067"/>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1"/>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2">
      <c r="A124" s="1065"/>
      <c r="B124" s="1066"/>
      <c r="C124" s="1066"/>
      <c r="D124" s="1066"/>
      <c r="E124" s="1066"/>
      <c r="F124" s="106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65"/>
      <c r="B125" s="1066"/>
      <c r="C125" s="1066"/>
      <c r="D125" s="1066"/>
      <c r="E125" s="1066"/>
      <c r="F125" s="106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65"/>
      <c r="B126" s="1066"/>
      <c r="C126" s="1066"/>
      <c r="D126" s="1066"/>
      <c r="E126" s="1066"/>
      <c r="F126" s="106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65"/>
      <c r="B127" s="1066"/>
      <c r="C127" s="1066"/>
      <c r="D127" s="1066"/>
      <c r="E127" s="1066"/>
      <c r="F127" s="106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65"/>
      <c r="B128" s="1066"/>
      <c r="C128" s="1066"/>
      <c r="D128" s="1066"/>
      <c r="E128" s="1066"/>
      <c r="F128" s="106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65"/>
      <c r="B129" s="1066"/>
      <c r="C129" s="1066"/>
      <c r="D129" s="1066"/>
      <c r="E129" s="1066"/>
      <c r="F129" s="106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65"/>
      <c r="B130" s="1066"/>
      <c r="C130" s="1066"/>
      <c r="D130" s="1066"/>
      <c r="E130" s="1066"/>
      <c r="F130" s="106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65"/>
      <c r="B131" s="1066"/>
      <c r="C131" s="1066"/>
      <c r="D131" s="1066"/>
      <c r="E131" s="1066"/>
      <c r="F131" s="106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65"/>
      <c r="B132" s="1066"/>
      <c r="C132" s="1066"/>
      <c r="D132" s="1066"/>
      <c r="E132" s="1066"/>
      <c r="F132" s="106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65"/>
      <c r="B133" s="1066"/>
      <c r="C133" s="1066"/>
      <c r="D133" s="1066"/>
      <c r="E133" s="1066"/>
      <c r="F133" s="106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65"/>
      <c r="B134" s="1066"/>
      <c r="C134" s="1066"/>
      <c r="D134" s="1066"/>
      <c r="E134" s="1066"/>
      <c r="F134" s="1067"/>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2">
      <c r="A135" s="1065"/>
      <c r="B135" s="1066"/>
      <c r="C135" s="1066"/>
      <c r="D135" s="1066"/>
      <c r="E135" s="1066"/>
      <c r="F135" s="106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65"/>
      <c r="B136" s="1066"/>
      <c r="C136" s="1066"/>
      <c r="D136" s="1066"/>
      <c r="E136" s="1066"/>
      <c r="F136" s="1067"/>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1"/>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2">
      <c r="A137" s="1065"/>
      <c r="B137" s="1066"/>
      <c r="C137" s="1066"/>
      <c r="D137" s="1066"/>
      <c r="E137" s="1066"/>
      <c r="F137" s="106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65"/>
      <c r="B138" s="1066"/>
      <c r="C138" s="1066"/>
      <c r="D138" s="1066"/>
      <c r="E138" s="1066"/>
      <c r="F138" s="106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65"/>
      <c r="B139" s="1066"/>
      <c r="C139" s="1066"/>
      <c r="D139" s="1066"/>
      <c r="E139" s="1066"/>
      <c r="F139" s="106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65"/>
      <c r="B140" s="1066"/>
      <c r="C140" s="1066"/>
      <c r="D140" s="1066"/>
      <c r="E140" s="1066"/>
      <c r="F140" s="106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65"/>
      <c r="B141" s="1066"/>
      <c r="C141" s="1066"/>
      <c r="D141" s="1066"/>
      <c r="E141" s="1066"/>
      <c r="F141" s="106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65"/>
      <c r="B142" s="1066"/>
      <c r="C142" s="1066"/>
      <c r="D142" s="1066"/>
      <c r="E142" s="1066"/>
      <c r="F142" s="106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65"/>
      <c r="B143" s="1066"/>
      <c r="C143" s="1066"/>
      <c r="D143" s="1066"/>
      <c r="E143" s="1066"/>
      <c r="F143" s="106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65"/>
      <c r="B144" s="1066"/>
      <c r="C144" s="1066"/>
      <c r="D144" s="1066"/>
      <c r="E144" s="1066"/>
      <c r="F144" s="106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65"/>
      <c r="B145" s="1066"/>
      <c r="C145" s="1066"/>
      <c r="D145" s="1066"/>
      <c r="E145" s="1066"/>
      <c r="F145" s="106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65"/>
      <c r="B146" s="1066"/>
      <c r="C146" s="1066"/>
      <c r="D146" s="1066"/>
      <c r="E146" s="1066"/>
      <c r="F146" s="106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65"/>
      <c r="B147" s="1066"/>
      <c r="C147" s="1066"/>
      <c r="D147" s="1066"/>
      <c r="E147" s="1066"/>
      <c r="F147" s="1067"/>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2">
      <c r="A148" s="1065"/>
      <c r="B148" s="1066"/>
      <c r="C148" s="1066"/>
      <c r="D148" s="1066"/>
      <c r="E148" s="1066"/>
      <c r="F148" s="106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65"/>
      <c r="B149" s="1066"/>
      <c r="C149" s="1066"/>
      <c r="D149" s="1066"/>
      <c r="E149" s="1066"/>
      <c r="F149" s="1067"/>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1"/>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2">
      <c r="A150" s="1065"/>
      <c r="B150" s="1066"/>
      <c r="C150" s="1066"/>
      <c r="D150" s="1066"/>
      <c r="E150" s="1066"/>
      <c r="F150" s="106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65"/>
      <c r="B151" s="1066"/>
      <c r="C151" s="1066"/>
      <c r="D151" s="1066"/>
      <c r="E151" s="1066"/>
      <c r="F151" s="106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65"/>
      <c r="B152" s="1066"/>
      <c r="C152" s="1066"/>
      <c r="D152" s="1066"/>
      <c r="E152" s="1066"/>
      <c r="F152" s="106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65"/>
      <c r="B153" s="1066"/>
      <c r="C153" s="1066"/>
      <c r="D153" s="1066"/>
      <c r="E153" s="1066"/>
      <c r="F153" s="106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65"/>
      <c r="B154" s="1066"/>
      <c r="C154" s="1066"/>
      <c r="D154" s="1066"/>
      <c r="E154" s="1066"/>
      <c r="F154" s="106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65"/>
      <c r="B155" s="1066"/>
      <c r="C155" s="1066"/>
      <c r="D155" s="1066"/>
      <c r="E155" s="1066"/>
      <c r="F155" s="106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65"/>
      <c r="B156" s="1066"/>
      <c r="C156" s="1066"/>
      <c r="D156" s="1066"/>
      <c r="E156" s="1066"/>
      <c r="F156" s="106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65"/>
      <c r="B157" s="1066"/>
      <c r="C157" s="1066"/>
      <c r="D157" s="1066"/>
      <c r="E157" s="1066"/>
      <c r="F157" s="106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65"/>
      <c r="B158" s="1066"/>
      <c r="C158" s="1066"/>
      <c r="D158" s="1066"/>
      <c r="E158" s="1066"/>
      <c r="F158" s="106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5"/>
    <row r="161" spans="1:50" ht="30" customHeight="1" x14ac:dyDescent="0.2">
      <c r="A161" s="1071" t="s">
        <v>28</v>
      </c>
      <c r="B161" s="1072"/>
      <c r="C161" s="1072"/>
      <c r="D161" s="1072"/>
      <c r="E161" s="1072"/>
      <c r="F161" s="1073"/>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2">
      <c r="A162" s="1065"/>
      <c r="B162" s="1066"/>
      <c r="C162" s="1066"/>
      <c r="D162" s="1066"/>
      <c r="E162" s="1066"/>
      <c r="F162" s="106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65"/>
      <c r="B163" s="1066"/>
      <c r="C163" s="1066"/>
      <c r="D163" s="1066"/>
      <c r="E163" s="1066"/>
      <c r="F163" s="1067"/>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1"/>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2">
      <c r="A164" s="1065"/>
      <c r="B164" s="1066"/>
      <c r="C164" s="1066"/>
      <c r="D164" s="1066"/>
      <c r="E164" s="1066"/>
      <c r="F164" s="106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65"/>
      <c r="B165" s="1066"/>
      <c r="C165" s="1066"/>
      <c r="D165" s="1066"/>
      <c r="E165" s="1066"/>
      <c r="F165" s="106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65"/>
      <c r="B166" s="1066"/>
      <c r="C166" s="1066"/>
      <c r="D166" s="1066"/>
      <c r="E166" s="1066"/>
      <c r="F166" s="106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65"/>
      <c r="B167" s="1066"/>
      <c r="C167" s="1066"/>
      <c r="D167" s="1066"/>
      <c r="E167" s="1066"/>
      <c r="F167" s="106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65"/>
      <c r="B168" s="1066"/>
      <c r="C168" s="1066"/>
      <c r="D168" s="1066"/>
      <c r="E168" s="1066"/>
      <c r="F168" s="106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65"/>
      <c r="B169" s="1066"/>
      <c r="C169" s="1066"/>
      <c r="D169" s="1066"/>
      <c r="E169" s="1066"/>
      <c r="F169" s="106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65"/>
      <c r="B170" s="1066"/>
      <c r="C170" s="1066"/>
      <c r="D170" s="1066"/>
      <c r="E170" s="1066"/>
      <c r="F170" s="106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65"/>
      <c r="B171" s="1066"/>
      <c r="C171" s="1066"/>
      <c r="D171" s="1066"/>
      <c r="E171" s="1066"/>
      <c r="F171" s="106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65"/>
      <c r="B172" s="1066"/>
      <c r="C172" s="1066"/>
      <c r="D172" s="1066"/>
      <c r="E172" s="1066"/>
      <c r="F172" s="106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65"/>
      <c r="B173" s="1066"/>
      <c r="C173" s="1066"/>
      <c r="D173" s="1066"/>
      <c r="E173" s="1066"/>
      <c r="F173" s="106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65"/>
      <c r="B174" s="1066"/>
      <c r="C174" s="1066"/>
      <c r="D174" s="1066"/>
      <c r="E174" s="1066"/>
      <c r="F174" s="1067"/>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2">
      <c r="A175" s="1065"/>
      <c r="B175" s="1066"/>
      <c r="C175" s="1066"/>
      <c r="D175" s="1066"/>
      <c r="E175" s="1066"/>
      <c r="F175" s="106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65"/>
      <c r="B176" s="1066"/>
      <c r="C176" s="1066"/>
      <c r="D176" s="1066"/>
      <c r="E176" s="1066"/>
      <c r="F176" s="1067"/>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1"/>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2">
      <c r="A177" s="1065"/>
      <c r="B177" s="1066"/>
      <c r="C177" s="1066"/>
      <c r="D177" s="1066"/>
      <c r="E177" s="1066"/>
      <c r="F177" s="106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65"/>
      <c r="B178" s="1066"/>
      <c r="C178" s="1066"/>
      <c r="D178" s="1066"/>
      <c r="E178" s="1066"/>
      <c r="F178" s="106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65"/>
      <c r="B179" s="1066"/>
      <c r="C179" s="1066"/>
      <c r="D179" s="1066"/>
      <c r="E179" s="1066"/>
      <c r="F179" s="106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65"/>
      <c r="B180" s="1066"/>
      <c r="C180" s="1066"/>
      <c r="D180" s="1066"/>
      <c r="E180" s="1066"/>
      <c r="F180" s="106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65"/>
      <c r="B181" s="1066"/>
      <c r="C181" s="1066"/>
      <c r="D181" s="1066"/>
      <c r="E181" s="1066"/>
      <c r="F181" s="106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65"/>
      <c r="B182" s="1066"/>
      <c r="C182" s="1066"/>
      <c r="D182" s="1066"/>
      <c r="E182" s="1066"/>
      <c r="F182" s="106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65"/>
      <c r="B183" s="1066"/>
      <c r="C183" s="1066"/>
      <c r="D183" s="1066"/>
      <c r="E183" s="1066"/>
      <c r="F183" s="106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65"/>
      <c r="B184" s="1066"/>
      <c r="C184" s="1066"/>
      <c r="D184" s="1066"/>
      <c r="E184" s="1066"/>
      <c r="F184" s="106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65"/>
      <c r="B185" s="1066"/>
      <c r="C185" s="1066"/>
      <c r="D185" s="1066"/>
      <c r="E185" s="1066"/>
      <c r="F185" s="106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65"/>
      <c r="B186" s="1066"/>
      <c r="C186" s="1066"/>
      <c r="D186" s="1066"/>
      <c r="E186" s="1066"/>
      <c r="F186" s="106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65"/>
      <c r="B187" s="1066"/>
      <c r="C187" s="1066"/>
      <c r="D187" s="1066"/>
      <c r="E187" s="1066"/>
      <c r="F187" s="1067"/>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2">
      <c r="A188" s="1065"/>
      <c r="B188" s="1066"/>
      <c r="C188" s="1066"/>
      <c r="D188" s="1066"/>
      <c r="E188" s="1066"/>
      <c r="F188" s="106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65"/>
      <c r="B189" s="1066"/>
      <c r="C189" s="1066"/>
      <c r="D189" s="1066"/>
      <c r="E189" s="1066"/>
      <c r="F189" s="1067"/>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1"/>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2">
      <c r="A190" s="1065"/>
      <c r="B190" s="1066"/>
      <c r="C190" s="1066"/>
      <c r="D190" s="1066"/>
      <c r="E190" s="1066"/>
      <c r="F190" s="106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65"/>
      <c r="B191" s="1066"/>
      <c r="C191" s="1066"/>
      <c r="D191" s="1066"/>
      <c r="E191" s="1066"/>
      <c r="F191" s="106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65"/>
      <c r="B192" s="1066"/>
      <c r="C192" s="1066"/>
      <c r="D192" s="1066"/>
      <c r="E192" s="1066"/>
      <c r="F192" s="106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65"/>
      <c r="B193" s="1066"/>
      <c r="C193" s="1066"/>
      <c r="D193" s="1066"/>
      <c r="E193" s="1066"/>
      <c r="F193" s="106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65"/>
      <c r="B194" s="1066"/>
      <c r="C194" s="1066"/>
      <c r="D194" s="1066"/>
      <c r="E194" s="1066"/>
      <c r="F194" s="106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65"/>
      <c r="B195" s="1066"/>
      <c r="C195" s="1066"/>
      <c r="D195" s="1066"/>
      <c r="E195" s="1066"/>
      <c r="F195" s="106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65"/>
      <c r="B196" s="1066"/>
      <c r="C196" s="1066"/>
      <c r="D196" s="1066"/>
      <c r="E196" s="1066"/>
      <c r="F196" s="106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65"/>
      <c r="B197" s="1066"/>
      <c r="C197" s="1066"/>
      <c r="D197" s="1066"/>
      <c r="E197" s="1066"/>
      <c r="F197" s="106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65"/>
      <c r="B198" s="1066"/>
      <c r="C198" s="1066"/>
      <c r="D198" s="1066"/>
      <c r="E198" s="1066"/>
      <c r="F198" s="106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65"/>
      <c r="B199" s="1066"/>
      <c r="C199" s="1066"/>
      <c r="D199" s="1066"/>
      <c r="E199" s="1066"/>
      <c r="F199" s="106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65"/>
      <c r="B200" s="1066"/>
      <c r="C200" s="1066"/>
      <c r="D200" s="1066"/>
      <c r="E200" s="1066"/>
      <c r="F200" s="1067"/>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2">
      <c r="A201" s="1065"/>
      <c r="B201" s="1066"/>
      <c r="C201" s="1066"/>
      <c r="D201" s="1066"/>
      <c r="E201" s="1066"/>
      <c r="F201" s="106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65"/>
      <c r="B202" s="1066"/>
      <c r="C202" s="1066"/>
      <c r="D202" s="1066"/>
      <c r="E202" s="1066"/>
      <c r="F202" s="1067"/>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1"/>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2">
      <c r="A203" s="1065"/>
      <c r="B203" s="1066"/>
      <c r="C203" s="1066"/>
      <c r="D203" s="1066"/>
      <c r="E203" s="1066"/>
      <c r="F203" s="106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65"/>
      <c r="B204" s="1066"/>
      <c r="C204" s="1066"/>
      <c r="D204" s="1066"/>
      <c r="E204" s="1066"/>
      <c r="F204" s="106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65"/>
      <c r="B205" s="1066"/>
      <c r="C205" s="1066"/>
      <c r="D205" s="1066"/>
      <c r="E205" s="1066"/>
      <c r="F205" s="106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65"/>
      <c r="B206" s="1066"/>
      <c r="C206" s="1066"/>
      <c r="D206" s="1066"/>
      <c r="E206" s="1066"/>
      <c r="F206" s="106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65"/>
      <c r="B207" s="1066"/>
      <c r="C207" s="1066"/>
      <c r="D207" s="1066"/>
      <c r="E207" s="1066"/>
      <c r="F207" s="106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65"/>
      <c r="B208" s="1066"/>
      <c r="C208" s="1066"/>
      <c r="D208" s="1066"/>
      <c r="E208" s="1066"/>
      <c r="F208" s="106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65"/>
      <c r="B209" s="1066"/>
      <c r="C209" s="1066"/>
      <c r="D209" s="1066"/>
      <c r="E209" s="1066"/>
      <c r="F209" s="106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65"/>
      <c r="B210" s="1066"/>
      <c r="C210" s="1066"/>
      <c r="D210" s="1066"/>
      <c r="E210" s="1066"/>
      <c r="F210" s="106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65"/>
      <c r="B211" s="1066"/>
      <c r="C211" s="1066"/>
      <c r="D211" s="1066"/>
      <c r="E211" s="1066"/>
      <c r="F211" s="106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5"/>
    <row r="214" spans="1:50" ht="30" customHeight="1" x14ac:dyDescent="0.2">
      <c r="A214" s="1062" t="s">
        <v>28</v>
      </c>
      <c r="B214" s="1063"/>
      <c r="C214" s="1063"/>
      <c r="D214" s="1063"/>
      <c r="E214" s="1063"/>
      <c r="F214" s="1064"/>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2">
      <c r="A215" s="1065"/>
      <c r="B215" s="1066"/>
      <c r="C215" s="1066"/>
      <c r="D215" s="1066"/>
      <c r="E215" s="1066"/>
      <c r="F215" s="106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65"/>
      <c r="B216" s="1066"/>
      <c r="C216" s="1066"/>
      <c r="D216" s="1066"/>
      <c r="E216" s="1066"/>
      <c r="F216" s="1067"/>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1"/>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2">
      <c r="A217" s="1065"/>
      <c r="B217" s="1066"/>
      <c r="C217" s="1066"/>
      <c r="D217" s="1066"/>
      <c r="E217" s="1066"/>
      <c r="F217" s="106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65"/>
      <c r="B218" s="1066"/>
      <c r="C218" s="1066"/>
      <c r="D218" s="1066"/>
      <c r="E218" s="1066"/>
      <c r="F218" s="106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65"/>
      <c r="B219" s="1066"/>
      <c r="C219" s="1066"/>
      <c r="D219" s="1066"/>
      <c r="E219" s="1066"/>
      <c r="F219" s="106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65"/>
      <c r="B220" s="1066"/>
      <c r="C220" s="1066"/>
      <c r="D220" s="1066"/>
      <c r="E220" s="1066"/>
      <c r="F220" s="106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65"/>
      <c r="B221" s="1066"/>
      <c r="C221" s="1066"/>
      <c r="D221" s="1066"/>
      <c r="E221" s="1066"/>
      <c r="F221" s="106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65"/>
      <c r="B222" s="1066"/>
      <c r="C222" s="1066"/>
      <c r="D222" s="1066"/>
      <c r="E222" s="1066"/>
      <c r="F222" s="106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65"/>
      <c r="B223" s="1066"/>
      <c r="C223" s="1066"/>
      <c r="D223" s="1066"/>
      <c r="E223" s="1066"/>
      <c r="F223" s="106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65"/>
      <c r="B224" s="1066"/>
      <c r="C224" s="1066"/>
      <c r="D224" s="1066"/>
      <c r="E224" s="1066"/>
      <c r="F224" s="106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65"/>
      <c r="B225" s="1066"/>
      <c r="C225" s="1066"/>
      <c r="D225" s="1066"/>
      <c r="E225" s="1066"/>
      <c r="F225" s="106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65"/>
      <c r="B226" s="1066"/>
      <c r="C226" s="1066"/>
      <c r="D226" s="1066"/>
      <c r="E226" s="1066"/>
      <c r="F226" s="106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65"/>
      <c r="B227" s="1066"/>
      <c r="C227" s="1066"/>
      <c r="D227" s="1066"/>
      <c r="E227" s="1066"/>
      <c r="F227" s="1067"/>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2">
      <c r="A228" s="1065"/>
      <c r="B228" s="1066"/>
      <c r="C228" s="1066"/>
      <c r="D228" s="1066"/>
      <c r="E228" s="1066"/>
      <c r="F228" s="106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65"/>
      <c r="B229" s="1066"/>
      <c r="C229" s="1066"/>
      <c r="D229" s="1066"/>
      <c r="E229" s="1066"/>
      <c r="F229" s="1067"/>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1"/>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2">
      <c r="A230" s="1065"/>
      <c r="B230" s="1066"/>
      <c r="C230" s="1066"/>
      <c r="D230" s="1066"/>
      <c r="E230" s="1066"/>
      <c r="F230" s="106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65"/>
      <c r="B231" s="1066"/>
      <c r="C231" s="1066"/>
      <c r="D231" s="1066"/>
      <c r="E231" s="1066"/>
      <c r="F231" s="106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65"/>
      <c r="B232" s="1066"/>
      <c r="C232" s="1066"/>
      <c r="D232" s="1066"/>
      <c r="E232" s="1066"/>
      <c r="F232" s="106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65"/>
      <c r="B233" s="1066"/>
      <c r="C233" s="1066"/>
      <c r="D233" s="1066"/>
      <c r="E233" s="1066"/>
      <c r="F233" s="106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65"/>
      <c r="B234" s="1066"/>
      <c r="C234" s="1066"/>
      <c r="D234" s="1066"/>
      <c r="E234" s="1066"/>
      <c r="F234" s="106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65"/>
      <c r="B235" s="1066"/>
      <c r="C235" s="1066"/>
      <c r="D235" s="1066"/>
      <c r="E235" s="1066"/>
      <c r="F235" s="106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65"/>
      <c r="B236" s="1066"/>
      <c r="C236" s="1066"/>
      <c r="D236" s="1066"/>
      <c r="E236" s="1066"/>
      <c r="F236" s="106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65"/>
      <c r="B237" s="1066"/>
      <c r="C237" s="1066"/>
      <c r="D237" s="1066"/>
      <c r="E237" s="1066"/>
      <c r="F237" s="106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65"/>
      <c r="B238" s="1066"/>
      <c r="C238" s="1066"/>
      <c r="D238" s="1066"/>
      <c r="E238" s="1066"/>
      <c r="F238" s="106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65"/>
      <c r="B239" s="1066"/>
      <c r="C239" s="1066"/>
      <c r="D239" s="1066"/>
      <c r="E239" s="1066"/>
      <c r="F239" s="106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65"/>
      <c r="B240" s="1066"/>
      <c r="C240" s="1066"/>
      <c r="D240" s="1066"/>
      <c r="E240" s="1066"/>
      <c r="F240" s="1067"/>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2">
      <c r="A241" s="1065"/>
      <c r="B241" s="1066"/>
      <c r="C241" s="1066"/>
      <c r="D241" s="1066"/>
      <c r="E241" s="1066"/>
      <c r="F241" s="106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65"/>
      <c r="B242" s="1066"/>
      <c r="C242" s="1066"/>
      <c r="D242" s="1066"/>
      <c r="E242" s="1066"/>
      <c r="F242" s="1067"/>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1"/>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2">
      <c r="A243" s="1065"/>
      <c r="B243" s="1066"/>
      <c r="C243" s="1066"/>
      <c r="D243" s="1066"/>
      <c r="E243" s="1066"/>
      <c r="F243" s="106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65"/>
      <c r="B244" s="1066"/>
      <c r="C244" s="1066"/>
      <c r="D244" s="1066"/>
      <c r="E244" s="1066"/>
      <c r="F244" s="106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65"/>
      <c r="B245" s="1066"/>
      <c r="C245" s="1066"/>
      <c r="D245" s="1066"/>
      <c r="E245" s="1066"/>
      <c r="F245" s="106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65"/>
      <c r="B246" s="1066"/>
      <c r="C246" s="1066"/>
      <c r="D246" s="1066"/>
      <c r="E246" s="1066"/>
      <c r="F246" s="106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65"/>
      <c r="B247" s="1066"/>
      <c r="C247" s="1066"/>
      <c r="D247" s="1066"/>
      <c r="E247" s="1066"/>
      <c r="F247" s="106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65"/>
      <c r="B248" s="1066"/>
      <c r="C248" s="1066"/>
      <c r="D248" s="1066"/>
      <c r="E248" s="1066"/>
      <c r="F248" s="106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65"/>
      <c r="B249" s="1066"/>
      <c r="C249" s="1066"/>
      <c r="D249" s="1066"/>
      <c r="E249" s="1066"/>
      <c r="F249" s="106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65"/>
      <c r="B250" s="1066"/>
      <c r="C250" s="1066"/>
      <c r="D250" s="1066"/>
      <c r="E250" s="1066"/>
      <c r="F250" s="106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65"/>
      <c r="B251" s="1066"/>
      <c r="C251" s="1066"/>
      <c r="D251" s="1066"/>
      <c r="E251" s="1066"/>
      <c r="F251" s="106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65"/>
      <c r="B252" s="1066"/>
      <c r="C252" s="1066"/>
      <c r="D252" s="1066"/>
      <c r="E252" s="1066"/>
      <c r="F252" s="106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65"/>
      <c r="B253" s="1066"/>
      <c r="C253" s="1066"/>
      <c r="D253" s="1066"/>
      <c r="E253" s="1066"/>
      <c r="F253" s="1067"/>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2">
      <c r="A254" s="1065"/>
      <c r="B254" s="1066"/>
      <c r="C254" s="1066"/>
      <c r="D254" s="1066"/>
      <c r="E254" s="1066"/>
      <c r="F254" s="106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65"/>
      <c r="B255" s="1066"/>
      <c r="C255" s="1066"/>
      <c r="D255" s="1066"/>
      <c r="E255" s="1066"/>
      <c r="F255" s="1067"/>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1"/>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2">
      <c r="A256" s="1065"/>
      <c r="B256" s="1066"/>
      <c r="C256" s="1066"/>
      <c r="D256" s="1066"/>
      <c r="E256" s="1066"/>
      <c r="F256" s="106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65"/>
      <c r="B257" s="1066"/>
      <c r="C257" s="1066"/>
      <c r="D257" s="1066"/>
      <c r="E257" s="1066"/>
      <c r="F257" s="106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65"/>
      <c r="B258" s="1066"/>
      <c r="C258" s="1066"/>
      <c r="D258" s="1066"/>
      <c r="E258" s="1066"/>
      <c r="F258" s="106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65"/>
      <c r="B259" s="1066"/>
      <c r="C259" s="1066"/>
      <c r="D259" s="1066"/>
      <c r="E259" s="1066"/>
      <c r="F259" s="106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65"/>
      <c r="B260" s="1066"/>
      <c r="C260" s="1066"/>
      <c r="D260" s="1066"/>
      <c r="E260" s="1066"/>
      <c r="F260" s="106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65"/>
      <c r="B261" s="1066"/>
      <c r="C261" s="1066"/>
      <c r="D261" s="1066"/>
      <c r="E261" s="1066"/>
      <c r="F261" s="106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65"/>
      <c r="B262" s="1066"/>
      <c r="C262" s="1066"/>
      <c r="D262" s="1066"/>
      <c r="E262" s="1066"/>
      <c r="F262" s="106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65"/>
      <c r="B263" s="1066"/>
      <c r="C263" s="1066"/>
      <c r="D263" s="1066"/>
      <c r="E263" s="1066"/>
      <c r="F263" s="106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65"/>
      <c r="B264" s="1066"/>
      <c r="C264" s="1066"/>
      <c r="D264" s="1066"/>
      <c r="E264" s="1066"/>
      <c r="F264" s="106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76">
        <v>1</v>
      </c>
      <c r="B4" s="107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6">
        <v>2</v>
      </c>
      <c r="B5" s="107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6">
        <v>3</v>
      </c>
      <c r="B6" s="107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6">
        <v>4</v>
      </c>
      <c r="B7" s="107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6">
        <v>5</v>
      </c>
      <c r="B8" s="107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6">
        <v>6</v>
      </c>
      <c r="B9" s="107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6">
        <v>7</v>
      </c>
      <c r="B10" s="107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6">
        <v>8</v>
      </c>
      <c r="B11" s="107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6">
        <v>9</v>
      </c>
      <c r="B12" s="107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6">
        <v>10</v>
      </c>
      <c r="B13" s="107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MOE</cp:lastModifiedBy>
  <cp:lastPrinted>2019-08-15T05:00:01Z</cp:lastPrinted>
  <dcterms:created xsi:type="dcterms:W3CDTF">2012-03-13T00:50:25Z</dcterms:created>
  <dcterms:modified xsi:type="dcterms:W3CDTF">2019-08-15T05:04:47Z</dcterms:modified>
</cp:coreProperties>
</file>