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3545" windowHeight="535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<sst xmlns="http://schemas.openxmlformats.org/spreadsheetml/2006/main" count="3188" uniqueCount="878">
  <si>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</si>
  <si>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</si>
  <si>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</si>
  <si>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</si>
  <si>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</si>
  <si>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</si>
  <si>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</si>
  <si>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</si>
  <si>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</si>
  <si>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</si>
  <si>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</si>
  <si>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</si>
  <si>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</si>
  <si>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</si>
  <si>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</si>
  <si>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</si>
  <si>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</si>
  <si>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</si>
  <si>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</si>
  <si>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</si>
  <si>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</si>
  <si>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</si>
  <si>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</si>
  <si>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</si>
  <si>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</si>
  <si>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</si>
  <si>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</si>
  <si>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</si>
  <si>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</si>
  <si>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</si>
  <si>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</si>
  <si>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</si>
  <si>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</si>
  <si>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</si>
  <si>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</si>
  <si>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</si>
  <si>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</si>
  <si>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</si>
  <si>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</si>
  <si>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</si>
  <si>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</si>
  <si>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</si>
  <si>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</si>
  <si>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</si>
  <si>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</si>
  <si>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</si>
  <si>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</si>
  <si>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</si>
  <si>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</si>
  <si>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</si>
  <si>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</si>
  <si>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</si>
  <si>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</si>
  <si>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</si>
  <si>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</si>
  <si>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</si>
  <si>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</si>
  <si>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</si>
  <si>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</si>
  <si>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</si>
  <si>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</si>
  <si>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</si>
  <si>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</si>
  <si>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</si>
  <si>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</si>
  <si>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</si>
  <si>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</si>
  <si>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</si>
  <si>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</si>
  <si>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</si>
  <si>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</si>
  <si>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</si>
  <si>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</si>
  <si>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</si>
  <si>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</si>
  <si>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</si>
  <si>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</si>
  <si>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</si>
  <si>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</si>
  <si>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</si>
  <si>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</si>
  <si>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</si>
  <si>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</si>
  <si>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</si>
  <si>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</si>
  <si>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</si>
  <si>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</si>
  <si>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</si>
  <si>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</si>
  <si>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</si>
  <si>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</si>
  <si>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</si>
  <si>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</si>
  <si>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</si>
  <si>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</si>
  <si>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</si>
  <si>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</si>
  <si>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</si>
  <si>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</si>
  <si>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</si>
  <si>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</si>
  <si>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</si>
  <si>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</si>
  <si>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</si>
  <si>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</si>
  <si>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</si>
  <si>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</si>
  <si>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</si>
  <si>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</si>
  <si>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</si>
  <si>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</si>
  <si>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</si>
  <si>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</si>
  <si>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</si>
  <si>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</si>
  <si>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</si>
  <si>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</si>
  <si>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</si>
  <si>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</si>
  <si>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</si>
  <si>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</si>
  <si>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</si>
  <si>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</si>
  <si>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</si>
  <si>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</si>
  <si>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</si>
  <si>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</si>
  <si>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</si>
  <si>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</si>
  <si>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</si>
  <si>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</si>
  <si>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</si>
  <si>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</si>
  <si>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</si>
  <si>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</si>
  <si>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</si>
  <si>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</si>
  <si>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</si>
  <si>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</si>
  <si>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</si>
  <si>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</si>
  <si>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</si>
  <si>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</si>
  <si>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</si>
  <si>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</si>
  <si>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</si>
  <si>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</si>
  <si>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</si>
  <si>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</si>
  <si>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</si>
  <si>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</si>
  <si>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</si>
  <si>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</si>
  <si>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</si>
  <si>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</si>
  <si>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</si>
  <si>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</si>
  <si>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</si>
  <si>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</si>
  <si>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</si>
  <si>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</si>
  <si>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</si>
  <si>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</si>
  <si>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</si>
  <si>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</si>
  <si>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</si>
  <si>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</si>
  <si>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</si>
  <si>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</si>
  <si>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</si>
  <si>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</si>
  <si>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</si>
  <si>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</si>
  <si>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</si>
  <si>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</si>
  <si>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</si>
  <si>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</si>
  <si>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</si>
  <si>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</si>
  <si>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</si>
  <si>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</si>
  <si>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</si>
  <si>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</si>
  <si>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</si>
  <si>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</si>
  <si>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</si>
  <si>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</si>
  <si>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</si>
  <si>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</si>
  <si>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</si>
  <si>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</si>
  <si>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</si>
  <si>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</si>
  <si>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</si>
  <si>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</si>
  <si>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</si>
  <si>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</si>
  <si>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</si>
  <si>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</si>
  <si>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</si>
  <si>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</si>
  <si>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</si>
  <si>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</si>
  <si>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</si>
  <si>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</si>
  <si>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</si>
  <si>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</si>
  <si>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</si>
  <si>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</si>
  <si>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</si>
  <si>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</si>
  <si>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</si>
  <si>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</si>
  <si>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</si>
  <si>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</si>
  <si>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</si>
  <si>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</si>
  <si>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</si>
  <si>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</si>
  <si>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</si>
  <si>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</si>
  <si>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</si>
  <si>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</si>
  <si>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</si>
  <si>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</si>
  <si>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</si>
  <si>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</si>
  <si>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</si>
  <si>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</si>
  <si>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</si>
  <si>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</si>
  <si>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</si>
  <si>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</si>
  <si>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</si>
  <si>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</si>
  <si>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</si>
  <si>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</si>
  <si>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</si>
  <si>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</si>
  <si>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</si>
  <si>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</si>
  <si>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</si>
  <si>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</si>
  <si>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</si>
  <si>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</si>
  <si>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</si>
  <si>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</si>
  <si>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</si>
  <si>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</si>
  <si>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</si>
  <si>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</si>
  <si>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</si>
  <si>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</si>
  <si>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</si>
  <si>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</si>
  <si>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</si>
  <si>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</si>
  <si>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</si>
  <si>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</si>
  <si>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</si>
  <si>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</si>
  <si>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</si>
  <si>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</si>
  <si>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</si>
  <si>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</si>
  <si>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</si>
  <si>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</si>
  <si>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</si>
  <si>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</si>
  <si>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</si>
  <si>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</si>
  <si>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</si>
  <si>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</si>
  <si>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</si>
  <si>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</si>
  <si>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</si>
  <si>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</si>
  <si>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</si>
  <si>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</si>
  <si>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</si>
  <si>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</si>
  <si>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</si>
  <si>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</si>
  <si>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</si>
  <si>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</si>
  <si>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</si>
  <si>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</si>
  <si>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</si>
  <si>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</si>
  <si>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</si>
  <si>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</si>
  <si>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</si>
  <si>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</si>
  <si>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</si>
  <si>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</si>
  <si>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</si>
  <si>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</si>
  <si>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</si>
  <si>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</si>
  <si>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</si>
  <si>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</si>
  <si>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</si>
  <si>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</si>
  <si>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</si>
  <si>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</si>
  <si>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</si>
  <si>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</si>
  <si>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</si>
  <si>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</si>
  <si>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</si>
  <si>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</si>
  <si>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</si>
  <si>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</si>
  <si>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</si>
  <si>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</si>
  <si>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</si>
  <si>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</si>
  <si>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</si>
  <si>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</si>
  <si>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</si>
  <si>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</si>
  <si>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</si>
  <si>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</si>
  <si>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</si>
  <si>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</si>
  <si>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</si>
  <si>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</si>
  <si>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</si>
  <si>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</si>
  <si>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</si>
  <si>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</si>
  <si>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</si>
  <si>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</si>
  <si>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</si>
  <si>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</si>
  <si>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</si>
  <si>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</si>
  <si>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</si>
  <si>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</si>
  <si>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</si>
  <si>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</si>
  <si>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</si>
  <si>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</si>
  <si>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</si>
  <si>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</si>
  <si>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</si>
  <si>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</si>
  <si>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</si>
  <si>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</si>
  <si>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</si>
  <si>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</si>
  <si>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</si>
  <si>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</si>
  <si>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</si>
  <si>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</si>
  <si>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</si>
  <si>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</si>
  <si>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</si>
  <si>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</si>
  <si>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</si>
  <si>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</si>
  <si>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</si>
  <si>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</si>
  <si>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</si>
  <si>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</si>
  <si>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</si>
  <si>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</si>
  <si>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</si>
  <si>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</si>
  <si>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</si>
  <si>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</si>
  <si>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</si>
  <si>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</si>
  <si>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</si>
  <si>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</si>
  <si>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</si>
  <si>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</si>
  <si>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</si>
  <si>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</si>
  <si>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</si>
  <si>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</si>
  <si>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</si>
  <si>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</si>
  <si>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</si>
  <si>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</si>
  <si>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</si>
  <si>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</si>
  <si>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</si>
  <si>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</si>
  <si>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</si>
  <si>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</si>
  <si>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</si>
  <si>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</si>
  <si>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</si>
  <si>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</si>
  <si>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</si>
  <si>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</si>
  <si>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</si>
  <si>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</si>
  <si>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</si>
  <si>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</si>
  <si>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</si>
  <si>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</si>
  <si>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</si>
  <si>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</si>
  <si>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</si>
  <si>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</si>
  <si>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</si>
  <si>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</si>
  <si>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</si>
  <si>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</si>
  <si>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</si>
  <si>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</si>
  <si>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</si>
  <si>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</si>
  <si>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</si>
  <si>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</si>
  <si>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</si>
  <si>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</si>
  <si>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</si>
  <si>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</si>
  <si>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</si>
  <si>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</si>
  <si>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</si>
  <si>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</si>
  <si>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</si>
  <si>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</si>
  <si>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</si>
  <si>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</si>
  <si>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</si>
  <si>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</si>
  <si>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</si>
  <si>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</si>
  <si>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</si>
  <si>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</si>
  <si>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</si>
  <si>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</si>
  <si>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</si>
  <si>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</si>
  <si>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</si>
  <si>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</si>
  <si>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</si>
  <si>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</si>
  <si>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</si>
  <si>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</si>
  <si>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</si>
  <si>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</si>
  <si>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</si>
  <si>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</si>
  <si>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</si>
  <si>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</si>
  <si>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</si>
  <si>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</si>
  <si>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</si>
  <si>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</si>
  <si>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</si>
  <si>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</si>
  <si>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</si>
  <si>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</si>
  <si>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</si>
  <si>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</si>
  <si>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</si>
  <si>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</si>
  <si>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</si>
  <si>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</si>
  <si>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</si>
  <si>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</si>
  <si>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</si>
  <si>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</si>
  <si>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</si>
  <si>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</si>
  <si>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</si>
  <si>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</si>
  <si>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</si>
  <si>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</si>
  <si>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</si>
  <si>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</si>
  <si>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</si>
  <si>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</si>
  <si>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</si>
  <si>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</si>
  <si>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</si>
  <si>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</si>
  <si>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</si>
  <si>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</si>
  <si>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</si>
  <si>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</si>
  <si>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</si>
  <si>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</si>
  <si>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</si>
  <si>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</si>
  <si>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</si>
  <si>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</si>
  <si>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</si>
  <si>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</si>
  <si>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</si>
  <si>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</si>
  <si>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</si>
  <si>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</si>
  <si>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</si>
  <si>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</si>
  <si>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</si>
  <si>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</si>
  <si>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</si>
  <si>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</si>
  <si>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</si>
  <si>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</si>
  <si>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</si>
  <si>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</si>
  <si>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</si>
  <si>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</si>
  <si>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</si>
  <si>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</si>
  <si>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</si>
  <si>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</si>
  <si>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</si>
  <si>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</si>
  <si>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</si>
  <si>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</si>
  <si>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</si>
  <si>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</si>
  <si>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</si>
  <si>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</si>
  <si>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</si>
  <si>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</si>
  <si>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</si>
  <si>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</si>
  <si>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</si>
  <si>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</si>
  <si>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</si>
  <si>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</si>
  <si>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</si>
  <si>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</si>
  <si>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</si>
  <si>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</si>
  <si>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</si>
  <si>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</si>
  <si>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</si>
  <si>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</si>
  <si>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</si>
  <si>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</si>
  <si>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</si>
  <si>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</si>
  <si>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</si>
  <si>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</si>
  <si>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</si>
  <si>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</si>
  <si>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</si>
  <si>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特別会計法第85条第３項第１号ホ及びヘ
特別会計法施行令第50条第７項第10号並びに第８項第７号及び第８号</t>
  </si>
  <si>
    <t>アジア太平洋地域の途上国では温室効果ガスのインベントリデータが十分に得られないことから、GOSAT後継機「いぶき2号」（GOSAT-2）の開発や衛星データを補完する地上観測設備等の整備を通して、温室効果ガス算定・報告・検証（MRV）の精度向上を行う。また、低炭素社会実現に向け、都市及び地域単位で社会システム整備を行い、GOSAT-2及び地上観測設備等との連携により、アジア諸国等におけるエネルギー起源二酸化炭素排出削減と効果検証につなげる。</t>
    <rPh sb="57" eb="58">
      <t>ゴウ</t>
    </rPh>
    <phoneticPr fontId="5"/>
  </si>
  <si>
    <t>温室効果ガスMRVの精度向上を通して各国の人為起源温室効果ガス排出量検証を推進するため、GOSAT-2の観測センサ開発、観測センサを搭載する人工衛星バス開発、観測データの受信・処理を行う地上設備の開発を行う。また、GOSAT-2の観測センサの精度向上と、GOSAT-2から観測を開始する一酸化炭素や低寿命気候汚染物質について、衛星データの補完・比較のため都市域における観測設備の整備を行う。さらに、それらのデータを用いた具体的な施策として、インドネシア、モンゴルにおいて低炭素システムの検証を行い、低炭素社会実現に向けた施策立案等につながるような機器導入とその評価を実施する。</t>
    <rPh sb="18" eb="20">
      <t>カッコク</t>
    </rPh>
    <rPh sb="21" eb="23">
      <t>ジンイ</t>
    </rPh>
    <rPh sb="23" eb="25">
      <t>キゲン</t>
    </rPh>
    <rPh sb="25" eb="27">
      <t>オンシツ</t>
    </rPh>
    <rPh sb="27" eb="29">
      <t>コウカ</t>
    </rPh>
    <rPh sb="31" eb="33">
      <t>ハイシュツ</t>
    </rPh>
    <rPh sb="33" eb="34">
      <t>リョウ</t>
    </rPh>
    <rPh sb="34" eb="36">
      <t>ケンショウ</t>
    </rPh>
    <phoneticPr fontId="5"/>
  </si>
  <si>
    <t>二酸化炭素排出抑制対策事業等委託費</t>
  </si>
  <si>
    <t>大都市間あるいは大規模排出源単位での二酸化炭素等の排出把握を行い、アジア諸国等におけるJCM実施の効果検証に資するため、GOSATによる二酸化炭素測定濃度について、打上げ前の目標精度である4ppm以下を維持しつつ、有効観測データ数を前年度より増加させることで、測定精度を前年度比で1％以上向上させる。</t>
    <rPh sb="0" eb="4">
      <t>ダイトシカン</t>
    </rPh>
    <rPh sb="8" eb="11">
      <t>ダイキボ</t>
    </rPh>
    <rPh sb="11" eb="14">
      <t>ハイシュツゲン</t>
    </rPh>
    <rPh sb="14" eb="16">
      <t>タンイ</t>
    </rPh>
    <rPh sb="18" eb="21">
      <t>ニサンカ</t>
    </rPh>
    <rPh sb="21" eb="23">
      <t>タンソ</t>
    </rPh>
    <rPh sb="23" eb="24">
      <t>トウ</t>
    </rPh>
    <rPh sb="25" eb="27">
      <t>ハイシュツ</t>
    </rPh>
    <rPh sb="27" eb="29">
      <t>ハアク</t>
    </rPh>
    <rPh sb="30" eb="31">
      <t>オコナ</t>
    </rPh>
    <rPh sb="36" eb="38">
      <t>ショコク</t>
    </rPh>
    <rPh sb="38" eb="39">
      <t>トウ</t>
    </rPh>
    <rPh sb="46" eb="48">
      <t>ジッシ</t>
    </rPh>
    <rPh sb="49" eb="51">
      <t>コウカ</t>
    </rPh>
    <rPh sb="51" eb="53">
      <t>ケンショウ</t>
    </rPh>
    <rPh sb="54" eb="55">
      <t>シ</t>
    </rPh>
    <rPh sb="73" eb="75">
      <t>ソクテイ</t>
    </rPh>
    <rPh sb="98" eb="100">
      <t>イカ</t>
    </rPh>
    <rPh sb="107" eb="109">
      <t>ユウコウ</t>
    </rPh>
    <rPh sb="109" eb="111">
      <t>カンソク</t>
    </rPh>
    <rPh sb="114" eb="115">
      <t>スウ</t>
    </rPh>
    <rPh sb="117" eb="119">
      <t>ネンド</t>
    </rPh>
    <rPh sb="121" eb="123">
      <t>ゾウカ</t>
    </rPh>
    <rPh sb="130" eb="132">
      <t>ソクテイ</t>
    </rPh>
    <rPh sb="132" eb="134">
      <t>セイド</t>
    </rPh>
    <rPh sb="135" eb="139">
      <t>ゼンネンドヒ</t>
    </rPh>
    <rPh sb="142" eb="144">
      <t>イジョウ</t>
    </rPh>
    <rPh sb="144" eb="146">
      <t>コウジョウ</t>
    </rPh>
    <phoneticPr fontId="5"/>
  </si>
  <si>
    <t>-</t>
    <phoneticPr fontId="5"/>
  </si>
  <si>
    <t>-</t>
    <phoneticPr fontId="5"/>
  </si>
  <si>
    <t>式</t>
    <rPh sb="0" eb="1">
      <t>シキ</t>
    </rPh>
    <phoneticPr fontId="5"/>
  </si>
  <si>
    <t>執行額／GOSAT-2開発・打上・運用のための費用　　　　　　　　　　　　　　</t>
    <rPh sb="0" eb="2">
      <t>シッコウ</t>
    </rPh>
    <rPh sb="2" eb="3">
      <t>ガク</t>
    </rPh>
    <rPh sb="11" eb="13">
      <t>カイハツ</t>
    </rPh>
    <rPh sb="14" eb="16">
      <t>ウチアゲ</t>
    </rPh>
    <rPh sb="17" eb="19">
      <t>ウンヨウ</t>
    </rPh>
    <rPh sb="23" eb="25">
      <t>ヒヨウ</t>
    </rPh>
    <phoneticPr fontId="5"/>
  </si>
  <si>
    <t>百万円</t>
    <rPh sb="0" eb="1">
      <t>ヒャク</t>
    </rPh>
    <rPh sb="1" eb="3">
      <t>マンエン</t>
    </rPh>
    <phoneticPr fontId="5"/>
  </si>
  <si>
    <t>百万円/式</t>
    <rPh sb="0" eb="1">
      <t>ヒャク</t>
    </rPh>
    <rPh sb="1" eb="3">
      <t>マンエン</t>
    </rPh>
    <rPh sb="4" eb="5">
      <t>シキ</t>
    </rPh>
    <phoneticPr fontId="5"/>
  </si>
  <si>
    <t>4,363/1</t>
  </si>
  <si>
    <t>1,178/1</t>
  </si>
  <si>
    <t>1.地球温暖化対策の推進</t>
  </si>
  <si>
    <t>-</t>
    <phoneticPr fontId="5"/>
  </si>
  <si>
    <t>パリ協定の実施に向けた貢献</t>
  </si>
  <si>
    <t>平成32年度</t>
  </si>
  <si>
    <t>本事業により宇宙からの温室効果ガス観測の継続的な体制を構築することで、地球温暖化対策を実施する上での基礎・基盤的な情報の収集を行い、世界各国の温室効果ガス排出量削減目標の達成に向けた排出量の監視を行う。</t>
  </si>
  <si>
    <t>温室効果ガス観測は、気候変動について、科学的知見の向上や今後の対策に関する政策立案、国際連携等に大きく貢献しうるものであることから、社会的ニーズは高い。</t>
  </si>
  <si>
    <t>温室効果ガス観測は、気候変動について、科学的知見の向上や今後の対策に関する政策立案、国際連携等に大きく貢献しうるものであることから、国が実施すべき事業である。</t>
  </si>
  <si>
    <t>温室効果ガス観測は、気候変動について、科学的知見の向上や今後の対策に関する政策立案、国際連携等に大きく貢献しうるものであることから、優先度の高い事業である。</t>
  </si>
  <si>
    <t>有</t>
  </si>
  <si>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一般競争入札等で１者応札となったものについては、幅広く参加ができるよう公告期間の延長を検討する。</t>
  </si>
  <si>
    <t>‐</t>
  </si>
  <si>
    <t>GOSAT-2打上げのために必要な機器であり、費用の削減等を意識し、真に必要な機器のみに限定していることから妥当である。</t>
  </si>
  <si>
    <t>開発に際しては必要な機能及び達成される性能について事前に熟考し、費用の削減を心がけた上で事業を執行しており、事業目的に即したものに限定している。</t>
    <rPh sb="54" eb="56">
      <t>ジギョウ</t>
    </rPh>
    <rPh sb="56" eb="58">
      <t>モクテキ</t>
    </rPh>
    <rPh sb="59" eb="60">
      <t>ソク</t>
    </rPh>
    <rPh sb="65" eb="67">
      <t>ゲンテイ</t>
    </rPh>
    <phoneticPr fontId="5"/>
  </si>
  <si>
    <t>本事業の実施に当たっては、専門的な技術・知見が必要であるため、支出内容を選定した上で一部業務については随意契約によって事業をおこなっている。一方で、開発に際しては必要な機能及び達成される性能について事前に熟考し、費用の削減を心がけた上で事業を執行している。</t>
  </si>
  <si>
    <t>△</t>
  </si>
  <si>
    <t>温室効果ガスを、全球的に衛星で観測できるのはGOSATのみであり、他の手段は想定されない。</t>
  </si>
  <si>
    <t>GOSAT-2打上げまでは、打上げのために開発した機器を成果指標等として捉えることとしており、活動実績は妥当である。</t>
  </si>
  <si>
    <t>GOSATシリーズとしての長期的な観測計画の中で、成果を用いた行政利用への検討を進めている。</t>
    <rPh sb="17" eb="19">
      <t>カンソク</t>
    </rPh>
    <phoneticPr fontId="5"/>
  </si>
  <si>
    <t>文部科学省</t>
  </si>
  <si>
    <t>GOSAT-2については文部科学省と環境省が協力して行っており、下記の業務分担によって事業を実施中。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</si>
  <si>
    <t>-</t>
    <phoneticPr fontId="5"/>
  </si>
  <si>
    <t>-</t>
    <phoneticPr fontId="5"/>
  </si>
  <si>
    <t>新26-025</t>
    <rPh sb="0" eb="1">
      <t>シン</t>
    </rPh>
    <phoneticPr fontId="5"/>
  </si>
  <si>
    <t>078</t>
    <phoneticPr fontId="5"/>
  </si>
  <si>
    <t>075</t>
    <phoneticPr fontId="5"/>
  </si>
  <si>
    <t>090</t>
    <phoneticPr fontId="5"/>
  </si>
  <si>
    <t>A.（国研）宇宙航空研究開発機構</t>
    <rPh sb="3" eb="4">
      <t>コク</t>
    </rPh>
    <rPh sb="4" eb="5">
      <t>ケン</t>
    </rPh>
    <rPh sb="6" eb="8">
      <t>ウチュウ</t>
    </rPh>
    <rPh sb="8" eb="10">
      <t>コウクウ</t>
    </rPh>
    <rPh sb="10" eb="12">
      <t>ケンキュウ</t>
    </rPh>
    <rPh sb="12" eb="14">
      <t>カイハツ</t>
    </rPh>
    <rPh sb="14" eb="16">
      <t>キコウ</t>
    </rPh>
    <phoneticPr fontId="5"/>
  </si>
  <si>
    <t>B.三菱電機（株）</t>
    <rPh sb="2" eb="4">
      <t>ミツビシ</t>
    </rPh>
    <rPh sb="4" eb="6">
      <t>デンキ</t>
    </rPh>
    <rPh sb="7" eb="8">
      <t>カブ</t>
    </rPh>
    <phoneticPr fontId="5"/>
  </si>
  <si>
    <t>C.（国研）宇宙航空研究開発機構</t>
    <rPh sb="3" eb="4">
      <t>コク</t>
    </rPh>
    <rPh sb="4" eb="5">
      <t>ケン</t>
    </rPh>
    <rPh sb="6" eb="8">
      <t>ウチュウ</t>
    </rPh>
    <rPh sb="8" eb="10">
      <t>コウクウ</t>
    </rPh>
    <rPh sb="10" eb="12">
      <t>ケンキュウ</t>
    </rPh>
    <rPh sb="12" eb="14">
      <t>カイハツ</t>
    </rPh>
    <rPh sb="14" eb="16">
      <t>キコウ</t>
    </rPh>
    <phoneticPr fontId="5"/>
  </si>
  <si>
    <t>D.三菱電機（株）</t>
    <rPh sb="2" eb="4">
      <t>ミツビシ</t>
    </rPh>
    <rPh sb="4" eb="6">
      <t>デンキ</t>
    </rPh>
    <rPh sb="7" eb="8">
      <t>カブ</t>
    </rPh>
    <phoneticPr fontId="5"/>
  </si>
  <si>
    <t>E.（国研）宇宙航空研究開発機構</t>
    <phoneticPr fontId="5"/>
  </si>
  <si>
    <t>G.（国研）宇宙航空研究開発機構</t>
    <phoneticPr fontId="5"/>
  </si>
  <si>
    <t>I.（国研）国立環境研究所</t>
    <rPh sb="3" eb="4">
      <t>コク</t>
    </rPh>
    <rPh sb="4" eb="5">
      <t>ケン</t>
    </rPh>
    <rPh sb="6" eb="8">
      <t>コクリツ</t>
    </rPh>
    <rPh sb="8" eb="10">
      <t>カンキョウ</t>
    </rPh>
    <rPh sb="10" eb="13">
      <t>ケンキュウショ</t>
    </rPh>
    <phoneticPr fontId="5"/>
  </si>
  <si>
    <t>J.紀本電子工業（株）</t>
    <rPh sb="2" eb="4">
      <t>キモト</t>
    </rPh>
    <rPh sb="4" eb="6">
      <t>デンシ</t>
    </rPh>
    <rPh sb="6" eb="8">
      <t>コウギョウ</t>
    </rPh>
    <rPh sb="9" eb="10">
      <t>カブ</t>
    </rPh>
    <phoneticPr fontId="5"/>
  </si>
  <si>
    <t>K.日本航空（株）</t>
    <rPh sb="2" eb="4">
      <t>ニホン</t>
    </rPh>
    <rPh sb="4" eb="6">
      <t>コウクウ</t>
    </rPh>
    <rPh sb="7" eb="8">
      <t>カブ</t>
    </rPh>
    <phoneticPr fontId="5"/>
  </si>
  <si>
    <t>L.（株）ジャムコ</t>
    <rPh sb="3" eb="4">
      <t>カブ</t>
    </rPh>
    <phoneticPr fontId="5"/>
  </si>
  <si>
    <t>M.（一財）地球・人間環境フォーラム</t>
    <rPh sb="3" eb="4">
      <t>イチ</t>
    </rPh>
    <rPh sb="4" eb="5">
      <t>ザイ</t>
    </rPh>
    <rPh sb="6" eb="8">
      <t>チキュウ</t>
    </rPh>
    <rPh sb="9" eb="11">
      <t>ニンゲン</t>
    </rPh>
    <rPh sb="11" eb="13">
      <t>カンキョウ</t>
    </rPh>
    <phoneticPr fontId="5"/>
  </si>
  <si>
    <t>N.国際航業（株）</t>
    <rPh sb="2" eb="4">
      <t>コクサイ</t>
    </rPh>
    <rPh sb="4" eb="6">
      <t>コウギョウ</t>
    </rPh>
    <rPh sb="7" eb="8">
      <t>カブ</t>
    </rPh>
    <phoneticPr fontId="5"/>
  </si>
  <si>
    <t>O.富士通エフ・アイ・ピー</t>
    <rPh sb="2" eb="5">
      <t>フジツウ</t>
    </rPh>
    <phoneticPr fontId="5"/>
  </si>
  <si>
    <t>P.（国研）国立環境研究所</t>
    <phoneticPr fontId="5"/>
  </si>
  <si>
    <t>Q.（国研）国立環境研究所</t>
    <phoneticPr fontId="5"/>
  </si>
  <si>
    <t>R.新日鉄住金ソリューションズ（株）</t>
    <rPh sb="2" eb="5">
      <t>シンニッテツ</t>
    </rPh>
    <rPh sb="5" eb="7">
      <t>スミキン</t>
    </rPh>
    <rPh sb="16" eb="17">
      <t>カブ</t>
    </rPh>
    <phoneticPr fontId="5"/>
  </si>
  <si>
    <t>S.（国研）国立環境研究所</t>
    <phoneticPr fontId="5"/>
  </si>
  <si>
    <t>T.富士通（株）</t>
    <rPh sb="2" eb="5">
      <t>フジツウ</t>
    </rPh>
    <rPh sb="6" eb="7">
      <t>カブ</t>
    </rPh>
    <phoneticPr fontId="5"/>
  </si>
  <si>
    <t>U.日本工営（株）</t>
    <rPh sb="2" eb="4">
      <t>ニホン</t>
    </rPh>
    <rPh sb="4" eb="6">
      <t>コウエイ</t>
    </rPh>
    <rPh sb="7" eb="8">
      <t>カブ</t>
    </rPh>
    <phoneticPr fontId="5"/>
  </si>
  <si>
    <t>V.（学）中央大学</t>
    <rPh sb="3" eb="4">
      <t>ガク</t>
    </rPh>
    <rPh sb="5" eb="7">
      <t>チュウオウ</t>
    </rPh>
    <rPh sb="7" eb="9">
      <t>ダイガク</t>
    </rPh>
    <phoneticPr fontId="5"/>
  </si>
  <si>
    <t>X.（株）日立プラントサービス</t>
    <rPh sb="3" eb="4">
      <t>カブ</t>
    </rPh>
    <rPh sb="5" eb="7">
      <t>ヒタチ</t>
    </rPh>
    <phoneticPr fontId="5"/>
  </si>
  <si>
    <t>Y.（株）中央大学</t>
    <rPh sb="3" eb="4">
      <t>カブ</t>
    </rPh>
    <rPh sb="5" eb="7">
      <t>チュウオウ</t>
    </rPh>
    <rPh sb="7" eb="9">
      <t>ダイガク</t>
    </rPh>
    <phoneticPr fontId="5"/>
  </si>
  <si>
    <t>Z.（学）東京大学</t>
    <rPh sb="3" eb="4">
      <t>ガク</t>
    </rPh>
    <rPh sb="5" eb="7">
      <t>トウキョウ</t>
    </rPh>
    <rPh sb="7" eb="9">
      <t>ダイガク</t>
    </rPh>
    <phoneticPr fontId="5"/>
  </si>
  <si>
    <t>a.（学）名古屋大学</t>
    <rPh sb="3" eb="4">
      <t>ガク</t>
    </rPh>
    <rPh sb="5" eb="8">
      <t>ナゴヤ</t>
    </rPh>
    <rPh sb="8" eb="10">
      <t>ダイガク</t>
    </rPh>
    <phoneticPr fontId="5"/>
  </si>
  <si>
    <t>b.（公財）地球環境戦略研究機関</t>
    <rPh sb="3" eb="5">
      <t>コウザイ</t>
    </rPh>
    <rPh sb="6" eb="8">
      <t>チキュウ</t>
    </rPh>
    <rPh sb="8" eb="10">
      <t>カンキョウ</t>
    </rPh>
    <rPh sb="10" eb="12">
      <t>センリャク</t>
    </rPh>
    <rPh sb="12" eb="14">
      <t>ケンキュウ</t>
    </rPh>
    <rPh sb="14" eb="16">
      <t>キカン</t>
    </rPh>
    <phoneticPr fontId="5"/>
  </si>
  <si>
    <t>c.ウダヤナ大学</t>
    <rPh sb="6" eb="8">
      <t>ダイガク</t>
    </rPh>
    <phoneticPr fontId="5"/>
  </si>
  <si>
    <t>d.ボゴール農科大学</t>
    <rPh sb="6" eb="8">
      <t>ノウカ</t>
    </rPh>
    <rPh sb="8" eb="10">
      <t>ダイガク</t>
    </rPh>
    <phoneticPr fontId="5"/>
  </si>
  <si>
    <t>e.バンドン工科大学</t>
    <rPh sb="6" eb="8">
      <t>コウカ</t>
    </rPh>
    <rPh sb="8" eb="10">
      <t>ダイガク</t>
    </rPh>
    <phoneticPr fontId="5"/>
  </si>
  <si>
    <t>外注費</t>
    <phoneticPr fontId="5"/>
  </si>
  <si>
    <t>消費税</t>
    <rPh sb="0" eb="3">
      <t>ショウヒゼイ</t>
    </rPh>
    <phoneticPr fontId="5"/>
  </si>
  <si>
    <t>後継機搭載センサ、衛星バス、地上システムの設計・製造等</t>
    <rPh sb="14" eb="16">
      <t>チジョウ</t>
    </rPh>
    <rPh sb="21" eb="23">
      <t>セッケイ</t>
    </rPh>
    <rPh sb="24" eb="26">
      <t>セイゾウ</t>
    </rPh>
    <rPh sb="26" eb="27">
      <t>ナド</t>
    </rPh>
    <phoneticPr fontId="5"/>
  </si>
  <si>
    <t>消費税</t>
    <phoneticPr fontId="5"/>
  </si>
  <si>
    <t>三菱電機（株）</t>
    <phoneticPr fontId="5"/>
  </si>
  <si>
    <t>三菱電機（株）</t>
    <phoneticPr fontId="5"/>
  </si>
  <si>
    <t>雑役務費</t>
    <phoneticPr fontId="5"/>
  </si>
  <si>
    <t>雑役務費</t>
    <phoneticPr fontId="5"/>
  </si>
  <si>
    <t>後継機搭載センサの試験、校正処理システムの開発</t>
    <rPh sb="9" eb="11">
      <t>シケン</t>
    </rPh>
    <rPh sb="12" eb="14">
      <t>コウセイ</t>
    </rPh>
    <rPh sb="14" eb="16">
      <t>ショリ</t>
    </rPh>
    <rPh sb="21" eb="23">
      <t>カイハツ</t>
    </rPh>
    <phoneticPr fontId="5"/>
  </si>
  <si>
    <t>外注費</t>
    <phoneticPr fontId="5"/>
  </si>
  <si>
    <t>諸謝金</t>
    <phoneticPr fontId="5"/>
  </si>
  <si>
    <t>旅費</t>
    <phoneticPr fontId="5"/>
  </si>
  <si>
    <t>消耗品費</t>
    <phoneticPr fontId="5"/>
  </si>
  <si>
    <t>通信運搬費</t>
    <phoneticPr fontId="5"/>
  </si>
  <si>
    <t>民間企業等（20社）</t>
    <phoneticPr fontId="5"/>
  </si>
  <si>
    <t>会議等出席謝金</t>
    <phoneticPr fontId="5"/>
  </si>
  <si>
    <t>研究調査旅費</t>
    <phoneticPr fontId="5"/>
  </si>
  <si>
    <t>その他</t>
    <rPh sb="2" eb="3">
      <t>タ</t>
    </rPh>
    <phoneticPr fontId="5"/>
  </si>
  <si>
    <t>光熱費、印刷製本費</t>
    <rPh sb="0" eb="3">
      <t>コウネツヒ</t>
    </rPh>
    <rPh sb="4" eb="6">
      <t>インサツ</t>
    </rPh>
    <rPh sb="6" eb="8">
      <t>セイホン</t>
    </rPh>
    <rPh sb="8" eb="9">
      <t>ヒ</t>
    </rPh>
    <phoneticPr fontId="5"/>
  </si>
  <si>
    <t>打上げ安全監理に係る消耗品料</t>
    <rPh sb="0" eb="2">
      <t>ウチア</t>
    </rPh>
    <rPh sb="3" eb="5">
      <t>アンゼン</t>
    </rPh>
    <rPh sb="5" eb="7">
      <t>カンリ</t>
    </rPh>
    <rPh sb="8" eb="9">
      <t>カカ</t>
    </rPh>
    <rPh sb="10" eb="13">
      <t>ショウモウヒン</t>
    </rPh>
    <rPh sb="13" eb="14">
      <t>リョウ</t>
    </rPh>
    <phoneticPr fontId="5"/>
  </si>
  <si>
    <t>レンタル料</t>
    <rPh sb="4" eb="5">
      <t>リョウ</t>
    </rPh>
    <phoneticPr fontId="5"/>
  </si>
  <si>
    <t>臨時回線の確保等</t>
    <rPh sb="0" eb="2">
      <t>リンジ</t>
    </rPh>
    <rPh sb="2" eb="4">
      <t>カイセン</t>
    </rPh>
    <rPh sb="5" eb="7">
      <t>カクホ</t>
    </rPh>
    <rPh sb="7" eb="8">
      <t>トウ</t>
    </rPh>
    <phoneticPr fontId="5"/>
  </si>
  <si>
    <t>ロケット打上げに係る射場整備作業</t>
    <phoneticPr fontId="5"/>
  </si>
  <si>
    <t>F. 宇宙技術開発（株）</t>
    <rPh sb="3" eb="5">
      <t>ウチュウ</t>
    </rPh>
    <rPh sb="5" eb="7">
      <t>ギジュツ</t>
    </rPh>
    <rPh sb="7" eb="9">
      <t>カイハツ</t>
    </rPh>
    <rPh sb="10" eb="11">
      <t>カブ</t>
    </rPh>
    <phoneticPr fontId="5"/>
  </si>
  <si>
    <t>人件費</t>
    <rPh sb="0" eb="3">
      <t>ジンケンヒ</t>
    </rPh>
    <phoneticPr fontId="5"/>
  </si>
  <si>
    <t>臨時職員（５名）</t>
    <rPh sb="0" eb="2">
      <t>リンジ</t>
    </rPh>
    <rPh sb="2" eb="4">
      <t>ショクイン</t>
    </rPh>
    <rPh sb="6" eb="7">
      <t>メイ</t>
    </rPh>
    <phoneticPr fontId="5"/>
  </si>
  <si>
    <t>外注費</t>
    <rPh sb="0" eb="3">
      <t>ガイチュウヒ</t>
    </rPh>
    <phoneticPr fontId="5"/>
  </si>
  <si>
    <t>旅費、通信運搬費、印刷製本費等</t>
    <rPh sb="0" eb="2">
      <t>リョヒ</t>
    </rPh>
    <rPh sb="9" eb="11">
      <t>インサツ</t>
    </rPh>
    <rPh sb="11" eb="13">
      <t>セイホン</t>
    </rPh>
    <rPh sb="13" eb="14">
      <t>ヒ</t>
    </rPh>
    <rPh sb="14" eb="15">
      <t>ナド</t>
    </rPh>
    <phoneticPr fontId="5"/>
  </si>
  <si>
    <t>民間企業等（８社）</t>
    <phoneticPr fontId="5"/>
  </si>
  <si>
    <t>H.三菱電機（株）</t>
    <phoneticPr fontId="5"/>
  </si>
  <si>
    <t>衛星管制運用及び地上設備の維持保守管理</t>
    <rPh sb="0" eb="2">
      <t>エイセイ</t>
    </rPh>
    <rPh sb="2" eb="4">
      <t>カンセイ</t>
    </rPh>
    <rPh sb="4" eb="6">
      <t>ウンヨウ</t>
    </rPh>
    <rPh sb="6" eb="7">
      <t>オヨ</t>
    </rPh>
    <rPh sb="8" eb="10">
      <t>チジョウ</t>
    </rPh>
    <rPh sb="10" eb="12">
      <t>セツビ</t>
    </rPh>
    <rPh sb="13" eb="15">
      <t>イジ</t>
    </rPh>
    <rPh sb="15" eb="17">
      <t>ホシュ</t>
    </rPh>
    <rPh sb="17" eb="19">
      <t>カンリ</t>
    </rPh>
    <phoneticPr fontId="5"/>
  </si>
  <si>
    <t>（国研）宇宙航空研究開発機構</t>
    <phoneticPr fontId="5"/>
  </si>
  <si>
    <t>GOSAT後継機に求められる観測精度等を満足し、かつGOSAT の開発・軌道上運用で得られた知見を反映した観測センサを実現するために、観測センサ及び衛星バスの製作を実施する。</t>
    <phoneticPr fontId="5"/>
  </si>
  <si>
    <t>-</t>
    <phoneticPr fontId="5"/>
  </si>
  <si>
    <t>GOSAT-2の開発に当たっては、共同で開発を進める環境省・宇宙航空研究開発機構・国立環境研究所との間で協定を締結しており、GOSAT-2の開発は宇宙航空研究開発機構が実施することになっているため随意契約とした。</t>
    <phoneticPr fontId="5"/>
  </si>
  <si>
    <t>A</t>
  </si>
  <si>
    <t>C</t>
  </si>
  <si>
    <t>E</t>
  </si>
  <si>
    <t>G</t>
  </si>
  <si>
    <t>GOSAT後継機に求められる観測精度等を満足し、かつGOSAT の開発・軌道上運用で得られた知見を反映した観測センサを実現するために、観測センサ及び衛星バスの製作を実施する。</t>
    <phoneticPr fontId="5"/>
  </si>
  <si>
    <t>GOSAT-2 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t>
    <phoneticPr fontId="5"/>
  </si>
  <si>
    <t>GOSAT-2 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t>
    <phoneticPr fontId="5"/>
  </si>
  <si>
    <t>ロケットによるGOSAT-2の打上げに際して、ロケット自身の安全性評価を行うだけでなく、ロケットの予定飛行経路周辺や打上げ射場に安全が確保されているか等を確認し、安全の観点から最終的に打上げ執行可否の判断を行う。また、打上げ後に国内だけでなく海外の管制局を運用し、ロケット飛行状況を追跡する。</t>
    <phoneticPr fontId="5"/>
  </si>
  <si>
    <t>GOSAT-2打上げ後の運用作業（運用地上設備の維持保守管理、衛星管制運用、追跡ネットワーク運用、地球観測運用）及びこれを円滑に行うための準備作業を行う。</t>
    <phoneticPr fontId="5"/>
  </si>
  <si>
    <t>-</t>
    <phoneticPr fontId="5"/>
  </si>
  <si>
    <t>GOSAT-2の開発等に当たっては、共同で開発を進める環境省・宇宙航空研究開発機構・国立環境研究所との間で協定を締結しており、GOSAT-2の開発は宇宙航空研究開発機構が実施することになっているため随意契約とした。</t>
    <rPh sb="10" eb="11">
      <t>ナド</t>
    </rPh>
    <phoneticPr fontId="5"/>
  </si>
  <si>
    <t>GOSAT-2の開発等に当たっては、共同で開発を進める環境省・宇宙航空研究開発機構・国立環境研究所との間で協定を締結しており、GOSAT-2の運用は宇宙航空研究開発機構が実施することになっているため随意契約とした。</t>
    <rPh sb="8" eb="10">
      <t>カイハツ</t>
    </rPh>
    <rPh sb="71" eb="73">
      <t>ウンヨウ</t>
    </rPh>
    <phoneticPr fontId="5"/>
  </si>
  <si>
    <t>GOSAT-2の開発等に当たっては、共同で開発を進める環境省・宇宙航空研究開発機構・国立環境研究所との間で協定を締結しており、GOSAT-2の試験は宇宙航空研究開発機構が実施することになっているため随意契約とした。</t>
    <rPh sb="10" eb="11">
      <t>ナド</t>
    </rPh>
    <rPh sb="71" eb="73">
      <t>シケン</t>
    </rPh>
    <phoneticPr fontId="5"/>
  </si>
  <si>
    <t>GOSAT-2の開発等に当たっては、共同で開発を進める環境省・宇宙航空研究開発機構・国立環境研究所との間で協定を締結しており、GOSAT-2の打上げ前射場準備作業は宇宙航空研究開発機構が実施することになっているため随意契約とした。</t>
    <rPh sb="10" eb="11">
      <t>ナド</t>
    </rPh>
    <phoneticPr fontId="5"/>
  </si>
  <si>
    <t>GOSAT後継機に求められる観測精度等を満足し、かつGOSAT の開発・軌道上運用で得られた知見を反映した観測センサを実現するために、観測センサ及び衛星バスの製作を実施する。</t>
    <phoneticPr fontId="5"/>
  </si>
  <si>
    <t>宇宙航空研究開発機構では、GOSAT-2の開発にあたって人工衛星の開発・製造を行うものの公募を行い、三菱電機を選定しているため。</t>
    <phoneticPr fontId="5"/>
  </si>
  <si>
    <t>（国研）宇宙航空研究開発機構</t>
    <phoneticPr fontId="5"/>
  </si>
  <si>
    <t>（国研）宇宙航空研究開発機構</t>
    <phoneticPr fontId="5"/>
  </si>
  <si>
    <t>三菱電機（株）</t>
    <phoneticPr fontId="5"/>
  </si>
  <si>
    <t>-</t>
    <phoneticPr fontId="5"/>
  </si>
  <si>
    <t>-</t>
    <phoneticPr fontId="5"/>
  </si>
  <si>
    <t>（国研）宇宙航空研究開発機構</t>
    <phoneticPr fontId="5"/>
  </si>
  <si>
    <t>三菱重工業（株）</t>
    <rPh sb="6" eb="7">
      <t>カブ</t>
    </rPh>
    <phoneticPr fontId="5"/>
  </si>
  <si>
    <t>三菱重工業（株）</t>
    <phoneticPr fontId="5"/>
  </si>
  <si>
    <t>兼松（株）</t>
    <rPh sb="0" eb="2">
      <t>カネマツ</t>
    </rPh>
    <rPh sb="3" eb="4">
      <t>カブ</t>
    </rPh>
    <phoneticPr fontId="5"/>
  </si>
  <si>
    <t>三菱重工業（株）</t>
    <phoneticPr fontId="5"/>
  </si>
  <si>
    <t>鹿児島県漁業協同組合連合会</t>
    <phoneticPr fontId="5"/>
  </si>
  <si>
    <t xml:space="preserve">（株）ライジングサンセキュリティーサービス </t>
    <rPh sb="1" eb="2">
      <t>カブ</t>
    </rPh>
    <phoneticPr fontId="5"/>
  </si>
  <si>
    <t>宇宙技術開発（株）</t>
    <phoneticPr fontId="5"/>
  </si>
  <si>
    <t>（株）スペースサービス</t>
    <rPh sb="1" eb="2">
      <t>カブ</t>
    </rPh>
    <phoneticPr fontId="5"/>
  </si>
  <si>
    <t>宇宙技術開発（株）</t>
    <phoneticPr fontId="5"/>
  </si>
  <si>
    <t>海外ダウンレンジ局運用支援作業</t>
    <phoneticPr fontId="5"/>
  </si>
  <si>
    <t>Ｈ－ⅡＡロケット40号機打上げに伴う海上警戒業務</t>
    <phoneticPr fontId="5"/>
  </si>
  <si>
    <t>H-IIAロケット40号機 飛行安全運用技術支援</t>
    <phoneticPr fontId="5"/>
  </si>
  <si>
    <t>ロケット飛翔データ取得のための追尾局運用支援</t>
    <rPh sb="4" eb="6">
      <t>ヒショウ</t>
    </rPh>
    <rPh sb="9" eb="11">
      <t>シュトク</t>
    </rPh>
    <rPh sb="15" eb="17">
      <t>ツイビ</t>
    </rPh>
    <rPh sb="17" eb="18">
      <t>キョク</t>
    </rPh>
    <rPh sb="18" eb="20">
      <t>ウンヨウ</t>
    </rPh>
    <rPh sb="20" eb="22">
      <t>シエン</t>
    </rPh>
    <phoneticPr fontId="5"/>
  </si>
  <si>
    <t>-</t>
    <phoneticPr fontId="5"/>
  </si>
  <si>
    <t>Ｈ－ＩＩＡロケット飛行安全解析（飛行経路解析等）</t>
    <rPh sb="16" eb="18">
      <t>ヒコウ</t>
    </rPh>
    <rPh sb="18" eb="20">
      <t>ケイロ</t>
    </rPh>
    <rPh sb="20" eb="22">
      <t>カイセキ</t>
    </rPh>
    <rPh sb="22" eb="23">
      <t>ナド</t>
    </rPh>
    <phoneticPr fontId="5"/>
  </si>
  <si>
    <t>ロケットの安全性に係るデータの収集・整理・評価</t>
    <rPh sb="5" eb="8">
      <t>アンゼンセイ</t>
    </rPh>
    <rPh sb="9" eb="10">
      <t>カカ</t>
    </rPh>
    <rPh sb="15" eb="17">
      <t>シュウシュウ</t>
    </rPh>
    <rPh sb="18" eb="20">
      <t>セイリ</t>
    </rPh>
    <rPh sb="21" eb="23">
      <t>ヒョウカ</t>
    </rPh>
    <phoneticPr fontId="5"/>
  </si>
  <si>
    <t>射場周辺（地上）の安全確保</t>
    <rPh sb="0" eb="2">
      <t>シャジョウ</t>
    </rPh>
    <rPh sb="2" eb="4">
      <t>シュウヘン</t>
    </rPh>
    <rPh sb="5" eb="7">
      <t>チジョウ</t>
    </rPh>
    <rPh sb="9" eb="11">
      <t>アンゼン</t>
    </rPh>
    <rPh sb="11" eb="13">
      <t>カクホ</t>
    </rPh>
    <phoneticPr fontId="5"/>
  </si>
  <si>
    <t>ロケット打上げ時の警備警戒要員の配置</t>
    <rPh sb="7" eb="8">
      <t>ジ</t>
    </rPh>
    <rPh sb="11" eb="13">
      <t>ケイカイ</t>
    </rPh>
    <rPh sb="13" eb="15">
      <t>ヨウイン</t>
    </rPh>
    <rPh sb="16" eb="18">
      <t>ハイチ</t>
    </rPh>
    <phoneticPr fontId="5"/>
  </si>
  <si>
    <t>H-IIAロケット40号機　飛行安全運用準備・打上後評価</t>
    <phoneticPr fontId="5"/>
  </si>
  <si>
    <t>Ｈ－ⅡＡロケット40号機打ち上げ後のフェアリング回収</t>
    <rPh sb="12" eb="13">
      <t>ウ</t>
    </rPh>
    <rPh sb="14" eb="15">
      <t>ア</t>
    </rPh>
    <rPh sb="16" eb="17">
      <t>ゴ</t>
    </rPh>
    <rPh sb="24" eb="26">
      <t>カイシュウ</t>
    </rPh>
    <phoneticPr fontId="5"/>
  </si>
  <si>
    <t>ロケットによるGOSAT-2の打上げに際して、ロケット自身の安全性評価を行うだけでなく、ロケットの予定飛行経路周辺や打上げ射場に安全が確保されているか等を確認し、安全の観点から最終的に打上げ執行可否の判断を行う。また、打上げ後に国内だけでなく海外の管制局を運用し、ロケット飛行状況を追跡する。</t>
    <phoneticPr fontId="5"/>
  </si>
  <si>
    <t>GOSAT-2打上げ後の運用作業及びこれを円滑に行うための準備作業を行う。</t>
    <phoneticPr fontId="5"/>
  </si>
  <si>
    <t>（一財）リモート・センシング技術センター</t>
    <rPh sb="1" eb="2">
      <t>イチ</t>
    </rPh>
    <rPh sb="2" eb="3">
      <t>ザイ</t>
    </rPh>
    <rPh sb="14" eb="16">
      <t>ギジュツ</t>
    </rPh>
    <phoneticPr fontId="5"/>
  </si>
  <si>
    <t>宇宙技術開発（株）</t>
    <phoneticPr fontId="5"/>
  </si>
  <si>
    <t>Kongsberg Satellite Services</t>
    <phoneticPr fontId="5"/>
  </si>
  <si>
    <t>宇宙技術開発（株）</t>
    <phoneticPr fontId="5"/>
  </si>
  <si>
    <t>（一財）リモート・センシング技術センター</t>
    <phoneticPr fontId="5"/>
  </si>
  <si>
    <t>ＴＩＳソリューションリンク（株）</t>
    <rPh sb="14" eb="15">
      <t>カブ</t>
    </rPh>
    <phoneticPr fontId="5"/>
  </si>
  <si>
    <t>ＴＩＳソリューションリンク（株）</t>
    <phoneticPr fontId="5"/>
  </si>
  <si>
    <t>富士通（株）</t>
    <rPh sb="0" eb="3">
      <t>フジツウ</t>
    </rPh>
    <rPh sb="4" eb="5">
      <t>カブ</t>
    </rPh>
    <phoneticPr fontId="5"/>
  </si>
  <si>
    <t>衛星管制運用及び地上設備の維持保守管理</t>
    <phoneticPr fontId="5"/>
  </si>
  <si>
    <t>観測データ高度化による品質管理作業</t>
    <rPh sb="0" eb="2">
      <t>カンソク</t>
    </rPh>
    <rPh sb="5" eb="8">
      <t>コウドカ</t>
    </rPh>
    <rPh sb="11" eb="15">
      <t>ヒンシツカンリ</t>
    </rPh>
    <rPh sb="15" eb="17">
      <t>サギョウ</t>
    </rPh>
    <phoneticPr fontId="5"/>
  </si>
  <si>
    <t>観測データ高度化による品質管理作業</t>
    <phoneticPr fontId="5"/>
  </si>
  <si>
    <t>観測センサの校正作業</t>
    <rPh sb="0" eb="2">
      <t>カンソク</t>
    </rPh>
    <rPh sb="6" eb="8">
      <t>コウセイ</t>
    </rPh>
    <rPh sb="8" eb="10">
      <t>サギョウ</t>
    </rPh>
    <phoneticPr fontId="5"/>
  </si>
  <si>
    <t>地上局の運用作業</t>
    <rPh sb="0" eb="2">
      <t>チジョウ</t>
    </rPh>
    <rPh sb="2" eb="3">
      <t>キョク</t>
    </rPh>
    <rPh sb="4" eb="6">
      <t>ウンヨウ</t>
    </rPh>
    <rPh sb="6" eb="8">
      <t>サギョウ</t>
    </rPh>
    <phoneticPr fontId="5"/>
  </si>
  <si>
    <t>衛星の捕捉・追尾運用</t>
    <rPh sb="3" eb="5">
      <t>ホソク</t>
    </rPh>
    <rPh sb="6" eb="8">
      <t>ツイビ</t>
    </rPh>
    <rPh sb="8" eb="10">
      <t>ウンヨウ</t>
    </rPh>
    <phoneticPr fontId="5"/>
  </si>
  <si>
    <t>観測データの送信及び処理作業</t>
    <rPh sb="0" eb="2">
      <t>カンソク</t>
    </rPh>
    <rPh sb="6" eb="8">
      <t>ソウシン</t>
    </rPh>
    <rPh sb="8" eb="9">
      <t>オヨ</t>
    </rPh>
    <rPh sb="10" eb="12">
      <t>ショリ</t>
    </rPh>
    <rPh sb="12" eb="14">
      <t>サギョウ</t>
    </rPh>
    <phoneticPr fontId="5"/>
  </si>
  <si>
    <t>コマンド信号作成ソフトウェアの維持・管理</t>
    <rPh sb="4" eb="6">
      <t>シンゴウ</t>
    </rPh>
    <rPh sb="6" eb="8">
      <t>サクセイ</t>
    </rPh>
    <rPh sb="15" eb="17">
      <t>イジ</t>
    </rPh>
    <rPh sb="18" eb="20">
      <t>カンリ</t>
    </rPh>
    <phoneticPr fontId="5"/>
  </si>
  <si>
    <t>衛星搭載機器データ解析システムの維持・管理</t>
    <rPh sb="0" eb="2">
      <t>エイセイ</t>
    </rPh>
    <rPh sb="2" eb="4">
      <t>トウサイ</t>
    </rPh>
    <rPh sb="4" eb="6">
      <t>キキ</t>
    </rPh>
    <rPh sb="9" eb="11">
      <t>カイセキ</t>
    </rPh>
    <rPh sb="16" eb="18">
      <t>イジ</t>
    </rPh>
    <rPh sb="19" eb="21">
      <t>カンリ</t>
    </rPh>
    <phoneticPr fontId="5"/>
  </si>
  <si>
    <t>定常運用準備のためのシステム整備</t>
    <rPh sb="0" eb="2">
      <t>テイジョウ</t>
    </rPh>
    <rPh sb="2" eb="4">
      <t>ウンヨウ</t>
    </rPh>
    <rPh sb="4" eb="6">
      <t>ジュンビ</t>
    </rPh>
    <rPh sb="14" eb="16">
      <t>セイビ</t>
    </rPh>
    <phoneticPr fontId="5"/>
  </si>
  <si>
    <t>諸謝金</t>
    <rPh sb="0" eb="3">
      <t>ショシャキン</t>
    </rPh>
    <phoneticPr fontId="5"/>
  </si>
  <si>
    <t>旅費</t>
    <rPh sb="0" eb="2">
      <t>リョヒ</t>
    </rPh>
    <phoneticPr fontId="5"/>
  </si>
  <si>
    <t>消耗品費</t>
    <rPh sb="0" eb="3">
      <t>ショウモウヒン</t>
    </rPh>
    <rPh sb="3" eb="4">
      <t>ヒ</t>
    </rPh>
    <phoneticPr fontId="5"/>
  </si>
  <si>
    <t>通信運搬費</t>
    <rPh sb="0" eb="2">
      <t>ツウシン</t>
    </rPh>
    <rPh sb="2" eb="4">
      <t>ウンパン</t>
    </rPh>
    <rPh sb="4" eb="5">
      <t>ヒ</t>
    </rPh>
    <phoneticPr fontId="5"/>
  </si>
  <si>
    <t>賃金</t>
    <rPh sb="0" eb="2">
      <t>チンギン</t>
    </rPh>
    <phoneticPr fontId="5"/>
  </si>
  <si>
    <t>雑役務費</t>
    <rPh sb="0" eb="1">
      <t>ザツ</t>
    </rPh>
    <rPh sb="1" eb="4">
      <t>エキムヒ</t>
    </rPh>
    <phoneticPr fontId="5"/>
  </si>
  <si>
    <t>高度技能専門員等7名</t>
    <rPh sb="0" eb="2">
      <t>コウド</t>
    </rPh>
    <rPh sb="2" eb="4">
      <t>ギノウ</t>
    </rPh>
    <rPh sb="4" eb="7">
      <t>センモンイン</t>
    </rPh>
    <rPh sb="7" eb="8">
      <t>トウ</t>
    </rPh>
    <rPh sb="9" eb="10">
      <t>メイ</t>
    </rPh>
    <phoneticPr fontId="5"/>
  </si>
  <si>
    <t>調査研究及び研究協力謝金</t>
    <rPh sb="0" eb="2">
      <t>チョウサ</t>
    </rPh>
    <rPh sb="2" eb="4">
      <t>ケンキュウ</t>
    </rPh>
    <rPh sb="4" eb="5">
      <t>オヨ</t>
    </rPh>
    <rPh sb="6" eb="8">
      <t>ケンキュウ</t>
    </rPh>
    <rPh sb="8" eb="10">
      <t>キョウリョク</t>
    </rPh>
    <rPh sb="10" eb="12">
      <t>シャキン</t>
    </rPh>
    <phoneticPr fontId="5"/>
  </si>
  <si>
    <t>研究調査旅費、委員等招へい旅費</t>
    <rPh sb="0" eb="2">
      <t>ケンキュウ</t>
    </rPh>
    <rPh sb="2" eb="4">
      <t>チョウサ</t>
    </rPh>
    <rPh sb="4" eb="6">
      <t>リョヒ</t>
    </rPh>
    <rPh sb="7" eb="9">
      <t>イイン</t>
    </rPh>
    <rPh sb="9" eb="10">
      <t>トウ</t>
    </rPh>
    <rPh sb="10" eb="11">
      <t>ショウ</t>
    </rPh>
    <rPh sb="13" eb="15">
      <t>リョヒ</t>
    </rPh>
    <phoneticPr fontId="5"/>
  </si>
  <si>
    <t>観測用消耗品購入費</t>
    <rPh sb="0" eb="2">
      <t>カンソク</t>
    </rPh>
    <rPh sb="2" eb="3">
      <t>ヨウ</t>
    </rPh>
    <rPh sb="3" eb="6">
      <t>ショウモウヒン</t>
    </rPh>
    <rPh sb="6" eb="9">
      <t>コウニュウヒ</t>
    </rPh>
    <phoneticPr fontId="5"/>
  </si>
  <si>
    <t>観測用機器の運搬費</t>
    <rPh sb="0" eb="2">
      <t>カンソク</t>
    </rPh>
    <rPh sb="2" eb="3">
      <t>ヨウ</t>
    </rPh>
    <rPh sb="3" eb="5">
      <t>キキ</t>
    </rPh>
    <rPh sb="6" eb="8">
      <t>ウンパン</t>
    </rPh>
    <rPh sb="8" eb="9">
      <t>ヒ</t>
    </rPh>
    <phoneticPr fontId="5"/>
  </si>
  <si>
    <t>現地観測用通信費・レンタカー等</t>
    <rPh sb="0" eb="2">
      <t>ゲンチ</t>
    </rPh>
    <rPh sb="2" eb="5">
      <t>カンソクヨウ</t>
    </rPh>
    <rPh sb="5" eb="8">
      <t>ツウシンヒ</t>
    </rPh>
    <rPh sb="14" eb="15">
      <t>ナド</t>
    </rPh>
    <phoneticPr fontId="5"/>
  </si>
  <si>
    <t>機器移設、二酸化炭素観測支援等</t>
    <phoneticPr fontId="5"/>
  </si>
  <si>
    <t>アシスタントスタッフ</t>
    <phoneticPr fontId="5"/>
  </si>
  <si>
    <t>紀本電子工業（株）、日本航空（株）、（株）ジャムコ、（一財）地球・人間環境フォーラム</t>
    <phoneticPr fontId="5"/>
  </si>
  <si>
    <t>消費税等</t>
    <rPh sb="0" eb="3">
      <t>ショウヒゼイ</t>
    </rPh>
    <rPh sb="3" eb="4">
      <t>ナド</t>
    </rPh>
    <phoneticPr fontId="5"/>
  </si>
  <si>
    <t>消費税、一般管理費等</t>
    <rPh sb="0" eb="3">
      <t>ショウヒゼイ</t>
    </rPh>
    <rPh sb="4" eb="6">
      <t>イッパン</t>
    </rPh>
    <rPh sb="6" eb="9">
      <t>カンリヒ</t>
    </rPh>
    <rPh sb="9" eb="10">
      <t>ナド</t>
    </rPh>
    <phoneticPr fontId="5"/>
  </si>
  <si>
    <t>富士山頂での観測装置の整備
インドネシア温室効果ガス観測システムの保守業務</t>
    <rPh sb="0" eb="2">
      <t>フジ</t>
    </rPh>
    <rPh sb="2" eb="4">
      <t>サンチョウ</t>
    </rPh>
    <rPh sb="6" eb="8">
      <t>カンソク</t>
    </rPh>
    <rPh sb="8" eb="10">
      <t>ソウチ</t>
    </rPh>
    <rPh sb="11" eb="13">
      <t>セイビ</t>
    </rPh>
    <phoneticPr fontId="5"/>
  </si>
  <si>
    <t>雑役務費</t>
    <phoneticPr fontId="5"/>
  </si>
  <si>
    <t>次世代航空機にCMEとASEを搭載するための実機調査</t>
    <rPh sb="22" eb="24">
      <t>ジッキ</t>
    </rPh>
    <phoneticPr fontId="5"/>
  </si>
  <si>
    <t>次世代型CME及びASEの搭載承認の取得準備及び試作品の設計・開発</t>
    <rPh sb="7" eb="8">
      <t>オヨ</t>
    </rPh>
    <rPh sb="20" eb="22">
      <t>ジュンビ</t>
    </rPh>
    <rPh sb="24" eb="27">
      <t>シサクヒン</t>
    </rPh>
    <rPh sb="28" eb="30">
      <t>セッケイ</t>
    </rPh>
    <rPh sb="31" eb="33">
      <t>カイハツ</t>
    </rPh>
    <phoneticPr fontId="5"/>
  </si>
  <si>
    <t>技師４名</t>
    <rPh sb="0" eb="2">
      <t>ギシ</t>
    </rPh>
    <rPh sb="3" eb="4">
      <t>メイ</t>
    </rPh>
    <phoneticPr fontId="5"/>
  </si>
  <si>
    <t>消費税他</t>
    <rPh sb="0" eb="3">
      <t>ショウヒゼイ</t>
    </rPh>
    <rPh sb="3" eb="4">
      <t>ホカ</t>
    </rPh>
    <phoneticPr fontId="5"/>
  </si>
  <si>
    <t>旅費、印刷製本費、一般管理費、消費税</t>
    <rPh sb="0" eb="2">
      <t>リョヒ</t>
    </rPh>
    <rPh sb="3" eb="7">
      <t>インサツセイホン</t>
    </rPh>
    <rPh sb="7" eb="8">
      <t>ヒ</t>
    </rPh>
    <rPh sb="9" eb="11">
      <t>イッパン</t>
    </rPh>
    <rPh sb="11" eb="14">
      <t>カンリヒ</t>
    </rPh>
    <rPh sb="15" eb="18">
      <t>ショウヒゼイ</t>
    </rPh>
    <phoneticPr fontId="5"/>
  </si>
  <si>
    <t>技術者5名</t>
    <rPh sb="0" eb="3">
      <t>ギジュツシャ</t>
    </rPh>
    <rPh sb="4" eb="5">
      <t>メイ</t>
    </rPh>
    <phoneticPr fontId="5"/>
  </si>
  <si>
    <t>値引き</t>
    <rPh sb="0" eb="2">
      <t>ネビ</t>
    </rPh>
    <phoneticPr fontId="5"/>
  </si>
  <si>
    <t>消費税、印刷製本費等</t>
    <rPh sb="0" eb="3">
      <t>ショウヒゼイ</t>
    </rPh>
    <rPh sb="4" eb="6">
      <t>インサツ</t>
    </rPh>
    <rPh sb="6" eb="8">
      <t>セイホン</t>
    </rPh>
    <rPh sb="8" eb="9">
      <t>ヒ</t>
    </rPh>
    <rPh sb="9" eb="10">
      <t>ナド</t>
    </rPh>
    <phoneticPr fontId="5"/>
  </si>
  <si>
    <t>消費税、一般管理費、印刷製本費、借料及び損料</t>
    <rPh sb="0" eb="3">
      <t>ショウヒゼイ</t>
    </rPh>
    <rPh sb="4" eb="6">
      <t>イッパン</t>
    </rPh>
    <rPh sb="6" eb="9">
      <t>カンリヒ</t>
    </rPh>
    <rPh sb="10" eb="12">
      <t>インサツ</t>
    </rPh>
    <rPh sb="12" eb="14">
      <t>セイホン</t>
    </rPh>
    <rPh sb="14" eb="15">
      <t>ヒ</t>
    </rPh>
    <rPh sb="16" eb="18">
      <t>シャクリョウ</t>
    </rPh>
    <rPh sb="18" eb="19">
      <t>オヨ</t>
    </rPh>
    <rPh sb="20" eb="22">
      <t>ソンリョウ</t>
    </rPh>
    <phoneticPr fontId="5"/>
  </si>
  <si>
    <t>特別研究員、高度技能専門員11名</t>
    <rPh sb="0" eb="2">
      <t>トクベツ</t>
    </rPh>
    <rPh sb="2" eb="5">
      <t>ケンキュウイン</t>
    </rPh>
    <rPh sb="6" eb="8">
      <t>コウド</t>
    </rPh>
    <rPh sb="8" eb="10">
      <t>ギノウ</t>
    </rPh>
    <rPh sb="10" eb="13">
      <t>センモンイン</t>
    </rPh>
    <rPh sb="15" eb="16">
      <t>メイ</t>
    </rPh>
    <phoneticPr fontId="5"/>
  </si>
  <si>
    <t>研究協力</t>
    <rPh sb="0" eb="2">
      <t>ケンキュウ</t>
    </rPh>
    <rPh sb="2" eb="4">
      <t>キョウリョク</t>
    </rPh>
    <phoneticPr fontId="5"/>
  </si>
  <si>
    <t>消耗品購入費</t>
    <phoneticPr fontId="5"/>
  </si>
  <si>
    <t>アシスタントスタッフ</t>
    <phoneticPr fontId="5"/>
  </si>
  <si>
    <t>研究支援協力員派遣等</t>
    <phoneticPr fontId="5"/>
  </si>
  <si>
    <t>研究調査旅費、招へい旅費</t>
    <rPh sb="0" eb="2">
      <t>ケンキュウ</t>
    </rPh>
    <rPh sb="2" eb="4">
      <t>チョウサ</t>
    </rPh>
    <rPh sb="4" eb="6">
      <t>リョヒ</t>
    </rPh>
    <rPh sb="7" eb="8">
      <t>ショウ</t>
    </rPh>
    <rPh sb="10" eb="12">
      <t>リョヒ</t>
    </rPh>
    <phoneticPr fontId="5"/>
  </si>
  <si>
    <t>人件費</t>
    <phoneticPr fontId="5"/>
  </si>
  <si>
    <t>旅費</t>
    <phoneticPr fontId="5"/>
  </si>
  <si>
    <t>消耗品費</t>
    <phoneticPr fontId="5"/>
  </si>
  <si>
    <t>賃金</t>
    <phoneticPr fontId="5"/>
  </si>
  <si>
    <t>雑役務費</t>
    <phoneticPr fontId="5"/>
  </si>
  <si>
    <t>ソフトウェア等</t>
    <rPh sb="6" eb="7">
      <t>ナド</t>
    </rPh>
    <phoneticPr fontId="5"/>
  </si>
  <si>
    <t>新日鉄住金ソリューションズ（株）</t>
    <phoneticPr fontId="5"/>
  </si>
  <si>
    <t>アシスタントスタッフ</t>
    <phoneticPr fontId="5"/>
  </si>
  <si>
    <t>特別研究員、高度技能専門員17名</t>
    <rPh sb="15" eb="16">
      <t>メイ</t>
    </rPh>
    <phoneticPr fontId="5"/>
  </si>
  <si>
    <t>学会参加費、G2研究用計算設備保守</t>
    <rPh sb="0" eb="2">
      <t>ガッカイ</t>
    </rPh>
    <rPh sb="2" eb="5">
      <t>サンカヒ</t>
    </rPh>
    <phoneticPr fontId="5"/>
  </si>
  <si>
    <t>G2研究用計算設備の運用</t>
    <rPh sb="10" eb="12">
      <t>ウンヨウ</t>
    </rPh>
    <phoneticPr fontId="5"/>
  </si>
  <si>
    <t>借料・損料</t>
    <phoneticPr fontId="5"/>
  </si>
  <si>
    <t>借料・損料</t>
    <rPh sb="0" eb="2">
      <t>シャクリョウ</t>
    </rPh>
    <rPh sb="3" eb="5">
      <t>ソンリョウ</t>
    </rPh>
    <phoneticPr fontId="5"/>
  </si>
  <si>
    <t>共同実施費</t>
    <rPh sb="0" eb="4">
      <t>キョウドウジッシ</t>
    </rPh>
    <rPh sb="4" eb="5">
      <t>ヒ</t>
    </rPh>
    <phoneticPr fontId="5"/>
  </si>
  <si>
    <t>特別研究員、高度技能専門員３名</t>
    <phoneticPr fontId="5"/>
  </si>
  <si>
    <t>研究調査旅費</t>
    <phoneticPr fontId="5"/>
  </si>
  <si>
    <t>エネルギー消費量計測・集約装置にかかる賃貸費、国際電話レンタル料等</t>
    <phoneticPr fontId="5"/>
  </si>
  <si>
    <t>翻訳料、エネルギー消費量計測・集約装置にかかる導入費、保守費</t>
    <phoneticPr fontId="5"/>
  </si>
  <si>
    <t>富士通（株）、日本工営（株）</t>
    <rPh sb="7" eb="9">
      <t>ニホン</t>
    </rPh>
    <rPh sb="9" eb="11">
      <t>コウエイ</t>
    </rPh>
    <rPh sb="12" eb="13">
      <t>カブ</t>
    </rPh>
    <phoneticPr fontId="5"/>
  </si>
  <si>
    <t>消費税、一般管理費等</t>
    <phoneticPr fontId="5"/>
  </si>
  <si>
    <t>エネルギー消費量共有装置の改良、削減効果推計</t>
    <phoneticPr fontId="5"/>
  </si>
  <si>
    <t>温室効果ガス排出量削減効果の分析及び削減効果の高い技術や対策の同定</t>
    <phoneticPr fontId="5"/>
  </si>
  <si>
    <t>（学）東京大学</t>
    <rPh sb="1" eb="2">
      <t>ガク</t>
    </rPh>
    <rPh sb="3" eb="5">
      <t>トウキョウ</t>
    </rPh>
    <rPh sb="5" eb="7">
      <t>ダイガク</t>
    </rPh>
    <phoneticPr fontId="5"/>
  </si>
  <si>
    <t>（学）千葉大学</t>
    <rPh sb="1" eb="2">
      <t>ガク</t>
    </rPh>
    <rPh sb="3" eb="5">
      <t>チバ</t>
    </rPh>
    <rPh sb="5" eb="7">
      <t>ダイガク</t>
    </rPh>
    <phoneticPr fontId="5"/>
  </si>
  <si>
    <t>-</t>
    <phoneticPr fontId="5"/>
  </si>
  <si>
    <t>-</t>
    <phoneticPr fontId="5"/>
  </si>
  <si>
    <t>エネルギー消費計測・集約・共有装置の運営に関する支援業務</t>
    <rPh sb="5" eb="7">
      <t>ショウヒ</t>
    </rPh>
    <rPh sb="7" eb="9">
      <t>ケイソク</t>
    </rPh>
    <rPh sb="10" eb="12">
      <t>シュウヤク</t>
    </rPh>
    <rPh sb="13" eb="15">
      <t>キョウユウ</t>
    </rPh>
    <rPh sb="15" eb="17">
      <t>ソウチ</t>
    </rPh>
    <rPh sb="18" eb="20">
      <t>ウンエイ</t>
    </rPh>
    <rPh sb="21" eb="22">
      <t>カン</t>
    </rPh>
    <rPh sb="24" eb="26">
      <t>シエン</t>
    </rPh>
    <rPh sb="26" eb="28">
      <t>ギョウム</t>
    </rPh>
    <phoneticPr fontId="5"/>
  </si>
  <si>
    <t>外注費</t>
    <rPh sb="0" eb="2">
      <t>ガイチュウ</t>
    </rPh>
    <rPh sb="2" eb="3">
      <t>ヒ</t>
    </rPh>
    <phoneticPr fontId="5"/>
  </si>
  <si>
    <t>協力諸謝金</t>
    <rPh sb="0" eb="2">
      <t>キョウリョク</t>
    </rPh>
    <rPh sb="2" eb="5">
      <t>ショシャキン</t>
    </rPh>
    <phoneticPr fontId="5"/>
  </si>
  <si>
    <t>調査旅費</t>
    <phoneticPr fontId="5"/>
  </si>
  <si>
    <t>機器レンタル料</t>
    <rPh sb="0" eb="2">
      <t>キキ</t>
    </rPh>
    <rPh sb="6" eb="7">
      <t>リョウ</t>
    </rPh>
    <phoneticPr fontId="5"/>
  </si>
  <si>
    <t>W.（国研）国立環境研究所</t>
    <phoneticPr fontId="5"/>
  </si>
  <si>
    <t>（国研）国立環境研究所、（株）日立プラントサービス</t>
    <phoneticPr fontId="5"/>
  </si>
  <si>
    <t>現地システム維持管理等</t>
    <rPh sb="0" eb="2">
      <t>ゲンチ</t>
    </rPh>
    <rPh sb="6" eb="8">
      <t>イジ</t>
    </rPh>
    <rPh sb="8" eb="10">
      <t>カンリ</t>
    </rPh>
    <rPh sb="10" eb="11">
      <t>ナド</t>
    </rPh>
    <phoneticPr fontId="5"/>
  </si>
  <si>
    <t>再生可能エネルギーによる冷凍貯蔵システムの開発業務</t>
    <rPh sb="0" eb="2">
      <t>サイセイ</t>
    </rPh>
    <rPh sb="2" eb="4">
      <t>カノウ</t>
    </rPh>
    <phoneticPr fontId="5"/>
  </si>
  <si>
    <t>人件費</t>
    <phoneticPr fontId="5"/>
  </si>
  <si>
    <t>備品費</t>
    <rPh sb="0" eb="3">
      <t>ビヒンヒ</t>
    </rPh>
    <phoneticPr fontId="5"/>
  </si>
  <si>
    <t>消費税等</t>
    <rPh sb="0" eb="4">
      <t>ショウヒゼイナド</t>
    </rPh>
    <phoneticPr fontId="5"/>
  </si>
  <si>
    <t>専門職員１名</t>
    <rPh sb="0" eb="2">
      <t>センモン</t>
    </rPh>
    <rPh sb="2" eb="4">
      <t>ショクイン</t>
    </rPh>
    <rPh sb="5" eb="6">
      <t>メイ</t>
    </rPh>
    <phoneticPr fontId="5"/>
  </si>
  <si>
    <t>太陽追尾分光装置</t>
    <rPh sb="0" eb="2">
      <t>タイヨウ</t>
    </rPh>
    <rPh sb="2" eb="4">
      <t>ツイビ</t>
    </rPh>
    <rPh sb="4" eb="6">
      <t>ブンコウ</t>
    </rPh>
    <rPh sb="6" eb="8">
      <t>ソウチ</t>
    </rPh>
    <phoneticPr fontId="5"/>
  </si>
  <si>
    <t>地上分光器、計算機のレンタル費用</t>
    <rPh sb="0" eb="2">
      <t>チジョウ</t>
    </rPh>
    <rPh sb="2" eb="5">
      <t>ブンコウキ</t>
    </rPh>
    <rPh sb="6" eb="9">
      <t>ケイサンキ</t>
    </rPh>
    <rPh sb="14" eb="16">
      <t>ヒヨウ</t>
    </rPh>
    <phoneticPr fontId="5"/>
  </si>
  <si>
    <t>雑役務費</t>
    <phoneticPr fontId="5"/>
  </si>
  <si>
    <t>地上設置型計測機による二酸化炭素データの収集業務</t>
    <rPh sb="0" eb="2">
      <t>チジョウ</t>
    </rPh>
    <rPh sb="2" eb="5">
      <t>セッチガタ</t>
    </rPh>
    <rPh sb="5" eb="7">
      <t>ケイソク</t>
    </rPh>
    <rPh sb="7" eb="8">
      <t>キ</t>
    </rPh>
    <rPh sb="11" eb="14">
      <t>ニサンカ</t>
    </rPh>
    <rPh sb="14" eb="16">
      <t>タンソ</t>
    </rPh>
    <rPh sb="20" eb="22">
      <t>シュウシュウ</t>
    </rPh>
    <rPh sb="22" eb="24">
      <t>ギョウム</t>
    </rPh>
    <phoneticPr fontId="5"/>
  </si>
  <si>
    <t>（学）名古屋大学</t>
    <phoneticPr fontId="5"/>
  </si>
  <si>
    <t>消耗品費</t>
    <phoneticPr fontId="5"/>
  </si>
  <si>
    <t>借料・損料</t>
    <phoneticPr fontId="5"/>
  </si>
  <si>
    <t>消費税等</t>
    <phoneticPr fontId="5"/>
  </si>
  <si>
    <t>専任研究員機構教授、専任研究員機構助教、専任研究員</t>
    <rPh sb="17" eb="19">
      <t>ジョキョウ</t>
    </rPh>
    <phoneticPr fontId="5"/>
  </si>
  <si>
    <t>専任研究員機構教授、専任研究員機構助教、専任研究員</t>
    <phoneticPr fontId="5"/>
  </si>
  <si>
    <t>観測用消耗品購入費</t>
    <rPh sb="0" eb="3">
      <t>カンソクヨウ</t>
    </rPh>
    <phoneticPr fontId="5"/>
  </si>
  <si>
    <t>観測機器レンタル費用</t>
    <rPh sb="0" eb="2">
      <t>カンソク</t>
    </rPh>
    <rPh sb="2" eb="4">
      <t>キキ</t>
    </rPh>
    <rPh sb="8" eb="10">
      <t>ヒヨウ</t>
    </rPh>
    <phoneticPr fontId="5"/>
  </si>
  <si>
    <t>GHG解析手法、大気収集システム構築等</t>
    <rPh sb="3" eb="5">
      <t>カイセキ</t>
    </rPh>
    <rPh sb="5" eb="7">
      <t>シュホウ</t>
    </rPh>
    <rPh sb="8" eb="10">
      <t>タイキ</t>
    </rPh>
    <rPh sb="10" eb="12">
      <t>シュウシュウ</t>
    </rPh>
    <rPh sb="16" eb="18">
      <t>コウチク</t>
    </rPh>
    <rPh sb="18" eb="19">
      <t>トウ</t>
    </rPh>
    <phoneticPr fontId="5"/>
  </si>
  <si>
    <t>消費税、一般管理費等</t>
    <rPh sb="0" eb="3">
      <t>ショウヒゼイ</t>
    </rPh>
    <rPh sb="4" eb="10">
      <t>イッパンカンリヒナド</t>
    </rPh>
    <phoneticPr fontId="5"/>
  </si>
  <si>
    <t>4,587/1</t>
    <phoneticPr fontId="5"/>
  </si>
  <si>
    <t>①平成27年度～30年度：GOSAT-2人工衛星バス・データ処理アルゴリズム開発1式
②平成30年度：GOSAT-2の打上げ一式
③平成30年度以降：GOSAT-2運用一式</t>
    <rPh sb="10" eb="12">
      <t>ネンド</t>
    </rPh>
    <rPh sb="62" eb="64">
      <t>イッシキ</t>
    </rPh>
    <rPh sb="72" eb="74">
      <t>イコウ</t>
    </rPh>
    <rPh sb="82" eb="84">
      <t>ウンヨウ</t>
    </rPh>
    <rPh sb="84" eb="86">
      <t>イッシキ</t>
    </rPh>
    <phoneticPr fontId="5"/>
  </si>
  <si>
    <t>GOSAT-2は、新たに搭載した雲回避機能によりGOSATと比較して約2倍の有効観測データを取得されることにより、目標達成が見込まれるため、結果を今後の改善・運用に活用する。</t>
    <rPh sb="16" eb="17">
      <t>クモ</t>
    </rPh>
    <rPh sb="17" eb="19">
      <t>カイヒ</t>
    </rPh>
    <rPh sb="19" eb="21">
      <t>キノウ</t>
    </rPh>
    <rPh sb="70" eb="72">
      <t>ケッカ</t>
    </rPh>
    <rPh sb="73" eb="75">
      <t>コンゴ</t>
    </rPh>
    <rPh sb="76" eb="78">
      <t>カイゼン</t>
    </rPh>
    <rPh sb="79" eb="81">
      <t>ウンヨウ</t>
    </rPh>
    <rPh sb="82" eb="84">
      <t>カツヨウ</t>
    </rPh>
    <phoneticPr fontId="5"/>
  </si>
  <si>
    <t>☑</t>
  </si>
  <si>
    <t>（国研）国立環境研究所</t>
    <phoneticPr fontId="5"/>
  </si>
  <si>
    <t>GOSATシリーズの検証及び地上・航空機等による温室効果ガス観測体制強化</t>
    <rPh sb="10" eb="12">
      <t>ケンショウ</t>
    </rPh>
    <rPh sb="12" eb="13">
      <t>オヨ</t>
    </rPh>
    <rPh sb="20" eb="21">
      <t>ナド</t>
    </rPh>
    <phoneticPr fontId="5"/>
  </si>
  <si>
    <t>紀本電子工業（株）</t>
    <phoneticPr fontId="5"/>
  </si>
  <si>
    <t>富士山頂での観測装置の整備
インドネシア温室効果ガス観測システムの保守業務</t>
    <phoneticPr fontId="5"/>
  </si>
  <si>
    <t>日本航空（株）</t>
    <phoneticPr fontId="5"/>
  </si>
  <si>
    <t>次世代航空機にCMEとASEを搭載するための実機調査</t>
    <phoneticPr fontId="5"/>
  </si>
  <si>
    <t>（株）ジャムコ</t>
    <phoneticPr fontId="5"/>
  </si>
  <si>
    <t>次世代型CME及びASEの搭載承認の取得準備及び試作品の設計・開発</t>
    <phoneticPr fontId="5"/>
  </si>
  <si>
    <t>　（一財）地球・人間環境フォーラム</t>
    <phoneticPr fontId="5"/>
  </si>
  <si>
    <t>アジア航路での大気観測支援</t>
    <phoneticPr fontId="5"/>
  </si>
  <si>
    <t>アジア航路での大気観測支援</t>
    <phoneticPr fontId="5"/>
  </si>
  <si>
    <t>-</t>
    <phoneticPr fontId="5"/>
  </si>
  <si>
    <t xml:space="preserve">国際航業（株） </t>
    <phoneticPr fontId="5"/>
  </si>
  <si>
    <t xml:space="preserve">「平成30年度GOSATシリーズ観測プロダクト検証委託業務」を円滑に実施できるよう多岐にわたる事務的・技術的作業補助を実施する。
</t>
    <phoneticPr fontId="5"/>
  </si>
  <si>
    <t>地上観測装置を中心として取得された観測データの解析を行い、観測データ及び解析により作成された検証データに不備がないことを確認し、GOSAT検証解析処理システムが使用できる適切なデータフォーマットに整える処理を実施する。</t>
    <phoneticPr fontId="5"/>
  </si>
  <si>
    <t>富士通エフ・アイ・ピー（株）</t>
    <phoneticPr fontId="5"/>
  </si>
  <si>
    <t>（国研）国立環境研究所</t>
    <phoneticPr fontId="5"/>
  </si>
  <si>
    <t>大都市圏を対象にした温室効果ガス濃度と炭素同位体等の地上観測の実施、大都市圏の温室効果ガス排出量の動的マッピング手法の開発、排出量インベントリの国地域への広域化と検証を行う。</t>
    <phoneticPr fontId="5"/>
  </si>
  <si>
    <t>（国研）国立環境研究所</t>
    <phoneticPr fontId="5"/>
  </si>
  <si>
    <t>GOSATを含む既存データ等を活用し、GOSAT-2の高次処理プロダクトの作成及び利用に関する業務を行う。</t>
    <phoneticPr fontId="5"/>
  </si>
  <si>
    <t>-</t>
    <phoneticPr fontId="5"/>
  </si>
  <si>
    <t>-</t>
    <phoneticPr fontId="5"/>
  </si>
  <si>
    <t xml:space="preserve">新日鉄住金ソリューションズ（株） </t>
    <phoneticPr fontId="5"/>
  </si>
  <si>
    <t>GOSAT-2研究用計算設備の運用を行う。</t>
    <phoneticPr fontId="5"/>
  </si>
  <si>
    <t>JCM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t>
    <phoneticPr fontId="5"/>
  </si>
  <si>
    <t>富士通（株）</t>
    <phoneticPr fontId="5"/>
  </si>
  <si>
    <t>エネルギー消費量共有装置の改良、削減効果推計を行う。</t>
    <phoneticPr fontId="5"/>
  </si>
  <si>
    <t>日本工営（株）</t>
    <phoneticPr fontId="5"/>
  </si>
  <si>
    <t>温室効果ガス排出量削減対策分析を行う一連のプロセスを検討する。また、温室効果ガス排出量削減効果の分析及び削減効果の高い技術や対策の同定を行う。</t>
    <phoneticPr fontId="5"/>
  </si>
  <si>
    <t>（学）中央大学</t>
    <phoneticPr fontId="5"/>
  </si>
  <si>
    <t>モンゴルにおいて構築や検討を進めている低炭素システムの削減効果の方法論を検討して削減効果を計上し、JCM 事業の推進に資する低炭素システムの導入によるCO2等の削減効果をGOSATやGOSAT-2といったGOSATシリーズのプロダクトを利用して把握検証することが可能なMRV 手法の高度化を目的とし、現地の情報収集や技術の検討などを実施する。</t>
    <phoneticPr fontId="5"/>
  </si>
  <si>
    <t>草原の二酸化炭素吸収量の評価</t>
    <phoneticPr fontId="5"/>
  </si>
  <si>
    <t>草原の二酸化炭素吸収量の評価</t>
    <phoneticPr fontId="5"/>
  </si>
  <si>
    <t>（株）日立プラントサービス</t>
    <phoneticPr fontId="5"/>
  </si>
  <si>
    <t>再生可能エネルギーによる冷凍貯蔵システムの開発業務</t>
    <phoneticPr fontId="5"/>
  </si>
  <si>
    <t>（学）中央大学</t>
    <phoneticPr fontId="5"/>
  </si>
  <si>
    <t>GOSATシリーズの客観的精度検証の一環として、ウランバートルを中心とする都市域と広大な草原域を有するモンゴルを対象に、温室効果ガスインベントリに計上されたGHG排出量とGOSATシリーズをはじめ衛星観測データより推計したGHG排出量を比較検証し、日本のGOSATシリーズの有効性を評価し信頼性を裏付ける。</t>
    <phoneticPr fontId="5"/>
  </si>
  <si>
    <t>（学）東京大学</t>
    <phoneticPr fontId="5"/>
  </si>
  <si>
    <t>GOSATシリーズの客観的精度検証の一環として、東京及びその周辺域を対象に、温室効果ガスインベントリに計上されたGHG排出量とGOSATシリーズをはじめ衛星観測データより推計したGHG排出量を比較検証し、日本のGOSATシリーズの有効性を評価し信頼性を裏付ける。</t>
    <phoneticPr fontId="5"/>
  </si>
  <si>
    <t xml:space="preserve">（学）名古屋大学 </t>
    <phoneticPr fontId="5"/>
  </si>
  <si>
    <t>地上設置型計測機による二酸化炭素データの収集業務を行う。</t>
    <rPh sb="25" eb="26">
      <t>オコナ</t>
    </rPh>
    <phoneticPr fontId="5"/>
  </si>
  <si>
    <t>（公財）地球環境戦略研究機関</t>
    <phoneticPr fontId="5"/>
  </si>
  <si>
    <t>低炭素効果評価手法の検証・改良に関する調査支援業務</t>
    <phoneticPr fontId="5"/>
  </si>
  <si>
    <t>低炭素効果評価手法の検証・改良に関する調査支援業務（共同実施）</t>
    <rPh sb="26" eb="28">
      <t>キョウドウ</t>
    </rPh>
    <rPh sb="28" eb="30">
      <t>ジッシ</t>
    </rPh>
    <phoneticPr fontId="5"/>
  </si>
  <si>
    <t>ウダヤナ大学</t>
    <phoneticPr fontId="5"/>
  </si>
  <si>
    <t>低炭素効果評価手法の検証・改良に関する支援業務</t>
    <phoneticPr fontId="5"/>
  </si>
  <si>
    <t>低炭素効果評価手法の検証・改良に関する支援業務（共同実施）</t>
    <phoneticPr fontId="5"/>
  </si>
  <si>
    <t>ボゴール農科大学</t>
    <phoneticPr fontId="5"/>
  </si>
  <si>
    <t>バンドン工科大学</t>
    <phoneticPr fontId="5"/>
  </si>
  <si>
    <t>エネルギー消費計測・集約・共有装置の運営に関する支援業務（共同実施）</t>
    <phoneticPr fontId="5"/>
  </si>
  <si>
    <t>エネルギー消費計測・集約・共有装置の運営に関する支援業務</t>
    <phoneticPr fontId="5"/>
  </si>
  <si>
    <t>エネルギー消費計測・集約・共有装置の運営に関する支援業務（共同実施）</t>
    <phoneticPr fontId="5"/>
  </si>
  <si>
    <t>GOSAT FTS SWIR レベル２プロダクト(V2.80)
https://data2.gosat.nies.go.jp/index_ja.html</t>
    <phoneticPr fontId="5"/>
  </si>
  <si>
    <t xml:space="preserve">GOSAT二酸化炭素測定精度（ppm、1σ）
27年度：0.510
28年度：0.520
29年度：0.508
30年度：0.567
＊本事業は事業終了予定時期が未定であり、また前年度比で成果目標を定めているため、目標最終年度の設定が困難である。
</t>
    <rPh sb="10" eb="12">
      <t>ソクテイ</t>
    </rPh>
    <rPh sb="25" eb="27">
      <t>ネンド</t>
    </rPh>
    <rPh sb="36" eb="38">
      <t>ネンド</t>
    </rPh>
    <rPh sb="47" eb="49">
      <t>ネンド</t>
    </rPh>
    <rPh sb="58" eb="60">
      <t>ネンド</t>
    </rPh>
    <rPh sb="68" eb="69">
      <t>ホン</t>
    </rPh>
    <rPh sb="69" eb="71">
      <t>ジギョウ</t>
    </rPh>
    <rPh sb="72" eb="74">
      <t>ジギョウ</t>
    </rPh>
    <rPh sb="74" eb="76">
      <t>シュウリョウ</t>
    </rPh>
    <rPh sb="76" eb="78">
      <t>ヨテイ</t>
    </rPh>
    <rPh sb="78" eb="80">
      <t>ジキ</t>
    </rPh>
    <rPh sb="81" eb="83">
      <t>ミテイ</t>
    </rPh>
    <rPh sb="89" eb="93">
      <t>ゼンネンドヒ</t>
    </rPh>
    <rPh sb="94" eb="96">
      <t>セイカ</t>
    </rPh>
    <rPh sb="96" eb="98">
      <t>モクヒョウ</t>
    </rPh>
    <rPh sb="99" eb="100">
      <t>サダ</t>
    </rPh>
    <rPh sb="107" eb="109">
      <t>モクヒョウ</t>
    </rPh>
    <rPh sb="109" eb="111">
      <t>サイシュウ</t>
    </rPh>
    <rPh sb="111" eb="113">
      <t>ネンド</t>
    </rPh>
    <rPh sb="114" eb="116">
      <t>セッテイ</t>
    </rPh>
    <rPh sb="117" eb="119">
      <t>コンナン</t>
    </rPh>
    <phoneticPr fontId="5"/>
  </si>
  <si>
    <t>GOSATは打上げ後10年以上が経過し、機器の異常による観測停止等によって平成28、30年度の目標を達成することができなかったが、後継機GOSAT-2については平成30年度に定常的な観測を開始して以降、データが順調に取得されており、現在その評価が行われている。</t>
    <rPh sb="32" eb="33">
      <t>ナド</t>
    </rPh>
    <rPh sb="37" eb="39">
      <t>ヘイセイ</t>
    </rPh>
    <rPh sb="44" eb="46">
      <t>ネンド</t>
    </rPh>
    <rPh sb="47" eb="49">
      <t>モクヒョウ</t>
    </rPh>
    <rPh sb="50" eb="52">
      <t>タッセイ</t>
    </rPh>
    <rPh sb="65" eb="68">
      <t>コウケイキ</t>
    </rPh>
    <rPh sb="80" eb="82">
      <t>ヘイセイ</t>
    </rPh>
    <rPh sb="84" eb="86">
      <t>ネンド</t>
    </rPh>
    <rPh sb="87" eb="90">
      <t>テイジョウテキ</t>
    </rPh>
    <rPh sb="91" eb="93">
      <t>カンソク</t>
    </rPh>
    <rPh sb="94" eb="96">
      <t>カイシ</t>
    </rPh>
    <rPh sb="98" eb="100">
      <t>イコウ</t>
    </rPh>
    <rPh sb="105" eb="107">
      <t>ジュンチョウ</t>
    </rPh>
    <rPh sb="108" eb="110">
      <t>シュトク</t>
    </rPh>
    <rPh sb="116" eb="118">
      <t>ゲンザイ</t>
    </rPh>
    <rPh sb="120" eb="122">
      <t>ヒョウカ</t>
    </rPh>
    <rPh sb="123" eb="124">
      <t>オコナ</t>
    </rPh>
    <phoneticPr fontId="5"/>
  </si>
  <si>
    <t>GOSATは打上げ後10年以上が経過し、機器の異常等による観測停止により、観測点数が制限されたため目標を達成することができなかった。</t>
    <rPh sb="20" eb="22">
      <t>キキ</t>
    </rPh>
    <rPh sb="23" eb="25">
      <t>イジョウ</t>
    </rPh>
    <rPh sb="25" eb="26">
      <t>ナド</t>
    </rPh>
    <rPh sb="29" eb="31">
      <t>カンソク</t>
    </rPh>
    <rPh sb="31" eb="33">
      <t>テイシ</t>
    </rPh>
    <rPh sb="37" eb="40">
      <t>カンソクテン</t>
    </rPh>
    <phoneticPr fontId="5"/>
  </si>
  <si>
    <t>1,890/1</t>
    <phoneticPr fontId="5"/>
  </si>
  <si>
    <t>-</t>
    <phoneticPr fontId="5"/>
  </si>
  <si>
    <t>-</t>
    <phoneticPr fontId="5"/>
  </si>
  <si>
    <t>-</t>
    <phoneticPr fontId="5"/>
  </si>
  <si>
    <t>-</t>
    <phoneticPr fontId="5"/>
  </si>
  <si>
    <t>-</t>
    <phoneticPr fontId="5"/>
  </si>
  <si>
    <t>-</t>
    <phoneticPr fontId="5"/>
  </si>
  <si>
    <t>-</t>
    <phoneticPr fontId="5"/>
  </si>
  <si>
    <t>温室効果ガス観測技術衛星「いぶき」（GOSAT）シリーズによる排出量検証に向けた技術高度化事業</t>
    <phoneticPr fontId="5"/>
  </si>
  <si>
    <t>本事業の性質上、直接的に温室効果ガス排出削減等を持たないものであるため、地球温暖化対策に係る横断的指標は設定できない。</t>
    <rPh sb="0" eb="1">
      <t>ホン</t>
    </rPh>
    <rPh sb="1" eb="3">
      <t>ジギョウ</t>
    </rPh>
    <rPh sb="4" eb="7">
      <t>セイシツジョウ</t>
    </rPh>
    <rPh sb="8" eb="11">
      <t>チョクセツテキ</t>
    </rPh>
    <rPh sb="12" eb="14">
      <t>オンシツ</t>
    </rPh>
    <rPh sb="14" eb="16">
      <t>コウカ</t>
    </rPh>
    <rPh sb="18" eb="20">
      <t>ハイシュツ</t>
    </rPh>
    <rPh sb="20" eb="22">
      <t>サクゲン</t>
    </rPh>
    <rPh sb="22" eb="23">
      <t>トウ</t>
    </rPh>
    <rPh sb="24" eb="25">
      <t>モ</t>
    </rPh>
    <rPh sb="36" eb="38">
      <t>チキュウ</t>
    </rPh>
    <rPh sb="38" eb="41">
      <t>オンダンカ</t>
    </rPh>
    <rPh sb="41" eb="43">
      <t>タイサク</t>
    </rPh>
    <rPh sb="44" eb="45">
      <t>カカワ</t>
    </rPh>
    <rPh sb="46" eb="49">
      <t>オウダンテキ</t>
    </rPh>
    <rPh sb="49" eb="51">
      <t>シヒョウ</t>
    </rPh>
    <rPh sb="52" eb="54">
      <t>セッテイ</t>
    </rPh>
    <phoneticPr fontId="5"/>
  </si>
  <si>
    <t>-</t>
    <phoneticPr fontId="5"/>
  </si>
  <si>
    <t>-</t>
    <phoneticPr fontId="5"/>
  </si>
  <si>
    <t>-</t>
    <phoneticPr fontId="5"/>
  </si>
  <si>
    <t>室長　吉川　圭子</t>
    <rPh sb="0" eb="2">
      <t>シツチョウ</t>
    </rPh>
    <rPh sb="3" eb="5">
      <t>ヨシカワ</t>
    </rPh>
    <rPh sb="6" eb="8">
      <t>ケイコ</t>
    </rPh>
    <phoneticPr fontId="5"/>
  </si>
  <si>
    <t>外部有識者点検対象外</t>
    <phoneticPr fontId="5"/>
  </si>
  <si>
    <t>引き続き他省庁と連携して、経費の削減や事業内容の見直しを通じて効率的な事業実施につなげるとともに、当該事業実施による我が国への裨益を説明すること。</t>
    <phoneticPr fontId="5"/>
  </si>
  <si>
    <t>宇宙基本計画（平成28年4月1日閣議決定）
地球温暖化対策計画（平成28年5月13日閣議決定）
統合イノベーション戦略2019（令和元年6月21日閣議決定）</t>
    <phoneticPr fontId="5"/>
  </si>
  <si>
    <t>○宇宙基本計画に則り、３号機衛星システムの開発を着実に進めるための費用を計上。
○GOSATシリーズの観測データから、モンゴル国及び東京圏のおいて排出インベントリとGOSATシリーズとの比較評価することで信頼性向上を図るための経費を計上。</t>
    <rPh sb="14" eb="16">
      <t>エイセイ</t>
    </rPh>
    <rPh sb="21" eb="23">
      <t>カイハツ</t>
    </rPh>
    <rPh sb="63" eb="64">
      <t>コク</t>
    </rPh>
    <rPh sb="64" eb="65">
      <t>オヨ</t>
    </rPh>
    <rPh sb="66" eb="69">
      <t>トウキョウケン</t>
    </rPh>
    <rPh sb="73" eb="75">
      <t>ハイシュツ</t>
    </rPh>
    <rPh sb="93" eb="97">
      <t>ヒカクヒョウカ</t>
    </rPh>
    <rPh sb="102" eb="105">
      <t>シンライセイ</t>
    </rPh>
    <rPh sb="105" eb="107">
      <t>コウジョウ</t>
    </rPh>
    <rPh sb="108" eb="109">
      <t>ハカ</t>
    </rPh>
    <rPh sb="113" eb="115">
      <t>ケイヒ</t>
    </rPh>
    <rPh sb="116" eb="118">
      <t>ケイジョウ</t>
    </rPh>
    <phoneticPr fontId="5"/>
  </si>
  <si>
    <t>現在、GOSATから後継機GOSTA-2へとミッションを発展的に継承しているところだが、我が国は、衛星を用いた温室効果ガス測定において、世界をリードして測定精度向上と国際標準化を図っている。
国内では文部科学省、気象庁、宇宙航空研究開発機構そして国立環境研究所との連携活動を進めており、海外では米国NASAをはじめとする欧米諸国の宇宙機関と協定を締結し、これら国内外の連携枠組みを最大限活用し効果的な事業実施に心がけていく。</t>
    <rPh sb="0" eb="2">
      <t>ゲンザイ</t>
    </rPh>
    <rPh sb="10" eb="13">
      <t>コウケイキ</t>
    </rPh>
    <rPh sb="28" eb="31">
      <t>ハッテンテキ</t>
    </rPh>
    <rPh sb="32" eb="34">
      <t>ケイショウ</t>
    </rPh>
    <rPh sb="68" eb="70">
      <t>セカイ</t>
    </rPh>
    <rPh sb="76" eb="78">
      <t>ソクテイ</t>
    </rPh>
    <rPh sb="78" eb="80">
      <t>セイド</t>
    </rPh>
    <rPh sb="80" eb="82">
      <t>コウジョウ</t>
    </rPh>
    <rPh sb="83" eb="85">
      <t>コクサイ</t>
    </rPh>
    <rPh sb="85" eb="88">
      <t>ヒョウジュンカ</t>
    </rPh>
    <rPh sb="89" eb="90">
      <t>ハカ</t>
    </rPh>
    <rPh sb="96" eb="98">
      <t>コクナイ</t>
    </rPh>
    <rPh sb="100" eb="105">
      <t>モンブカガクショウ</t>
    </rPh>
    <rPh sb="106" eb="109">
      <t>キショウチョウ</t>
    </rPh>
    <rPh sb="110" eb="112">
      <t>ウチュウ</t>
    </rPh>
    <rPh sb="112" eb="114">
      <t>コウクウ</t>
    </rPh>
    <rPh sb="114" eb="116">
      <t>ケンキュウ</t>
    </rPh>
    <rPh sb="116" eb="118">
      <t>カイハツ</t>
    </rPh>
    <rPh sb="118" eb="120">
      <t>キコウ</t>
    </rPh>
    <rPh sb="123" eb="125">
      <t>コクリツ</t>
    </rPh>
    <rPh sb="125" eb="127">
      <t>カンキョウ</t>
    </rPh>
    <rPh sb="127" eb="130">
      <t>ケンキュウジョ</t>
    </rPh>
    <rPh sb="132" eb="134">
      <t>レンケイ</t>
    </rPh>
    <rPh sb="134" eb="136">
      <t>カツドウ</t>
    </rPh>
    <rPh sb="137" eb="138">
      <t>スス</t>
    </rPh>
    <rPh sb="143" eb="145">
      <t>カイガイ</t>
    </rPh>
    <rPh sb="147" eb="149">
      <t>ベイコク</t>
    </rPh>
    <rPh sb="160" eb="162">
      <t>オウベイ</t>
    </rPh>
    <rPh sb="162" eb="164">
      <t>ショコク</t>
    </rPh>
    <rPh sb="165" eb="167">
      <t>ウチュウ</t>
    </rPh>
    <rPh sb="167" eb="169">
      <t>キカン</t>
    </rPh>
    <rPh sb="170" eb="172">
      <t>キョウテイ</t>
    </rPh>
    <rPh sb="173" eb="175">
      <t>テイケツ</t>
    </rPh>
    <rPh sb="180" eb="183">
      <t>コクナイガイ</t>
    </rPh>
    <rPh sb="184" eb="186">
      <t>レンケイ</t>
    </rPh>
    <rPh sb="186" eb="188">
      <t>ワクグ</t>
    </rPh>
    <rPh sb="190" eb="193">
      <t>サイダイゲン</t>
    </rPh>
    <rPh sb="193" eb="195">
      <t>カツヨウ</t>
    </rPh>
    <rPh sb="196" eb="199">
      <t>コウカテキ</t>
    </rPh>
    <rPh sb="200" eb="202">
      <t>ジギョウ</t>
    </rPh>
    <rPh sb="202" eb="204">
      <t>ジッシ</t>
    </rPh>
    <rPh sb="205" eb="206">
      <t>ココロ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</si>
</sst>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9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135487</xdr:colOff>
      <xdr:row>740</xdr:row>
      <xdr:rowOff>0</xdr:rowOff>
    </xdr:from>
    <xdr:to>
      <xdr:col>20</xdr:col>
      <xdr:colOff>42550</xdr:colOff>
      <xdr:row>740</xdr:row>
      <xdr:rowOff>1144434</xdr:rowOff>
    </xdr:to>
    <xdr:sp macro="" textlink="">
      <xdr:nvSpPr>
        <xdr:cNvPr id="3" name="正方形/長方形 2"/>
        <xdr:cNvSpPr/>
      </xdr:nvSpPr>
      <xdr:spPr>
        <a:xfrm>
          <a:off x="1439354" y="50749200"/>
          <a:ext cx="2328529" cy="11444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4,587</a:t>
          </a:r>
          <a:r>
            <a:rPr kumimoji="1" lang="ja-JP" altLang="en-US" sz="1100">
              <a:latin typeface="+mn-ea"/>
              <a:ea typeface="+mn-ea"/>
            </a:rPr>
            <a:t>百万円</a:t>
          </a:r>
        </a:p>
      </xdr:txBody>
    </xdr:sp>
    <xdr:clientData/>
  </xdr:twoCellAnchor>
  <xdr:twoCellAnchor>
    <xdr:from>
      <xdr:col>11</xdr:col>
      <xdr:colOff>118143</xdr:colOff>
      <xdr:row>761</xdr:row>
      <xdr:rowOff>192889</xdr:rowOff>
    </xdr:from>
    <xdr:to>
      <xdr:col>22</xdr:col>
      <xdr:colOff>126999</xdr:colOff>
      <xdr:row>762</xdr:row>
      <xdr:rowOff>1103215</xdr:rowOff>
    </xdr:to>
    <xdr:sp macro="" textlink="">
      <xdr:nvSpPr>
        <xdr:cNvPr id="4" name="正方形/長方形 3"/>
        <xdr:cNvSpPr/>
      </xdr:nvSpPr>
      <xdr:spPr>
        <a:xfrm>
          <a:off x="1980810" y="81168089"/>
          <a:ext cx="1871522" cy="234965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S.</a:t>
          </a:r>
          <a:r>
            <a:rPr kumimoji="1" lang="ja-JP" altLang="en-US" sz="1100">
              <a:latin typeface="+mn-ea"/>
              <a:ea typeface="+mn-ea"/>
            </a:rPr>
            <a:t>　（国研）国立環境</a:t>
          </a:r>
          <a:r>
            <a:rPr kumimoji="1" lang="ja-JP" altLang="en-US" sz="1100">
              <a:solidFill>
                <a:sysClr val="windowText" lastClr="000000"/>
              </a:solidFill>
              <a:latin typeface="+mn-ea"/>
              <a:ea typeface="+mn-ea"/>
            </a:rPr>
            <a:t>研究所</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199</a:t>
          </a:r>
          <a:r>
            <a:rPr kumimoji="1" lang="ja-JP" altLang="en-US" sz="1100">
              <a:solidFill>
                <a:sysClr val="windowText" lastClr="000000"/>
              </a:solidFill>
              <a:latin typeface="+mn-ea"/>
              <a:ea typeface="+mn-ea"/>
            </a:rPr>
            <a:t>百万円</a:t>
          </a:r>
          <a:endParaRPr kumimoji="1" lang="ja-JP" altLang="en-US"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（共同実施）</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b.</a:t>
          </a:r>
          <a:r>
            <a:rPr kumimoji="1" lang="ja-JP" altLang="ja-JP" sz="900">
              <a:solidFill>
                <a:sysClr val="windowText" lastClr="000000"/>
              </a:solidFill>
              <a:effectLst/>
              <a:latin typeface="+mn-ea"/>
              <a:ea typeface="+mn-ea"/>
              <a:cs typeface="+mn-cs"/>
            </a:rPr>
            <a:t>　（公財）地球環境戦略研究機関</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　５百万円</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c.</a:t>
          </a:r>
          <a:r>
            <a:rPr kumimoji="1" lang="ja-JP" altLang="ja-JP" sz="90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ウダヤナ大学　    　　</a:t>
          </a:r>
          <a:r>
            <a:rPr kumimoji="1" lang="en-US" altLang="ja-JP" sz="900">
              <a:solidFill>
                <a:sysClr val="windowText" lastClr="000000"/>
              </a:solidFill>
              <a:effectLst/>
              <a:latin typeface="+mn-ea"/>
              <a:ea typeface="+mn-ea"/>
              <a:cs typeface="+mn-cs"/>
            </a:rPr>
            <a:t>0.9</a:t>
          </a:r>
          <a:r>
            <a:rPr kumimoji="1" lang="ja-JP" altLang="en-US" sz="900">
              <a:solidFill>
                <a:sysClr val="windowText" lastClr="000000"/>
              </a:solidFill>
              <a:effectLst/>
              <a:latin typeface="+mn-ea"/>
              <a:ea typeface="+mn-ea"/>
              <a:cs typeface="+mn-cs"/>
            </a:rPr>
            <a:t>百万円</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ea"/>
              <a:ea typeface="+mn-ea"/>
              <a:cs typeface="+mn-cs"/>
            </a:rPr>
            <a:t>　　　　　　　　　　　　</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d.</a:t>
          </a:r>
          <a:r>
            <a:rPr kumimoji="1" lang="ja-JP" altLang="ja-JP" sz="900">
              <a:solidFill>
                <a:sysClr val="windowText" lastClr="000000"/>
              </a:solidFill>
              <a:effectLst/>
              <a:latin typeface="+mn-ea"/>
              <a:ea typeface="+mn-ea"/>
              <a:cs typeface="+mn-cs"/>
            </a:rPr>
            <a:t>　ボゴール農科大学</a:t>
          </a:r>
          <a:r>
            <a:rPr kumimoji="1" lang="ja-JP" altLang="en-US" sz="900">
              <a:solidFill>
                <a:sysClr val="windowText" lastClr="000000"/>
              </a:solidFill>
              <a:effectLst/>
              <a:latin typeface="+mn-ea"/>
              <a:ea typeface="+mn-ea"/>
              <a:cs typeface="+mn-cs"/>
            </a:rPr>
            <a:t>　　２百万円</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ea"/>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e.</a:t>
          </a:r>
          <a:r>
            <a:rPr kumimoji="1" lang="ja-JP" altLang="en-US" sz="900">
              <a:solidFill>
                <a:sysClr val="windowText" lastClr="000000"/>
              </a:solidFill>
              <a:effectLst/>
              <a:latin typeface="+mn-ea"/>
              <a:ea typeface="+mn-ea"/>
              <a:cs typeface="+mn-cs"/>
            </a:rPr>
            <a:t>　バンドン工科大学　　 １百万円</a:t>
          </a:r>
          <a:endParaRPr kumimoji="1" lang="ja-JP" altLang="en-US" sz="900">
            <a:solidFill>
              <a:sysClr val="windowText" lastClr="000000"/>
            </a:solidFill>
            <a:latin typeface="+mn-ea"/>
            <a:ea typeface="+mn-ea"/>
          </a:endParaRPr>
        </a:p>
      </xdr:txBody>
    </xdr:sp>
    <xdr:clientData/>
  </xdr:twoCellAnchor>
  <xdr:twoCellAnchor>
    <xdr:from>
      <xdr:col>9</xdr:col>
      <xdr:colOff>150336</xdr:colOff>
      <xdr:row>762</xdr:row>
      <xdr:rowOff>1138089</xdr:rowOff>
    </xdr:from>
    <xdr:to>
      <xdr:col>24</xdr:col>
      <xdr:colOff>163390</xdr:colOff>
      <xdr:row>764</xdr:row>
      <xdr:rowOff>218851</xdr:rowOff>
    </xdr:to>
    <xdr:sp macro="" textlink="">
      <xdr:nvSpPr>
        <xdr:cNvPr id="5" name="大かっこ 4"/>
        <xdr:cNvSpPr/>
      </xdr:nvSpPr>
      <xdr:spPr>
        <a:xfrm>
          <a:off x="1826736" y="83552622"/>
          <a:ext cx="2807054" cy="195942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年度二国間クレジット</a:t>
          </a:r>
          <a:r>
            <a:rPr kumimoji="1" lang="en-US" altLang="ja-JP" sz="900">
              <a:latin typeface="+mn-ea"/>
              <a:ea typeface="+mn-ea"/>
            </a:rPr>
            <a:t>(JCM)</a:t>
          </a:r>
          <a:r>
            <a:rPr kumimoji="1" lang="ja-JP" altLang="en-US" sz="900">
              <a:latin typeface="+mn-ea"/>
              <a:ea typeface="+mn-ea"/>
            </a:rPr>
            <a:t>推進のための</a:t>
          </a:r>
          <a:r>
            <a:rPr kumimoji="1" lang="en-US" altLang="ja-JP" sz="900">
              <a:latin typeface="+mn-ea"/>
              <a:ea typeface="+mn-ea"/>
            </a:rPr>
            <a:t>MRV</a:t>
          </a:r>
          <a:r>
            <a:rPr kumimoji="1" lang="ja-JP" altLang="en-US" sz="900">
              <a:latin typeface="+mn-ea"/>
              <a:ea typeface="+mn-ea"/>
            </a:rPr>
            <a:t>等関連するインドネシアにおける技術高度化事業委託業務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JCM</a:t>
          </a:r>
          <a:r>
            <a:rPr kumimoji="1" lang="ja-JP" altLang="en-US" sz="900">
              <a:latin typeface="+mn-ea"/>
              <a:ea typeface="+mn-ea"/>
            </a:rPr>
            <a:t>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a:t>
          </a:r>
        </a:p>
      </xdr:txBody>
    </xdr:sp>
    <xdr:clientData/>
  </xdr:twoCellAnchor>
  <xdr:twoCellAnchor>
    <xdr:from>
      <xdr:col>11</xdr:col>
      <xdr:colOff>148819</xdr:colOff>
      <xdr:row>764</xdr:row>
      <xdr:rowOff>679557</xdr:rowOff>
    </xdr:from>
    <xdr:to>
      <xdr:col>22</xdr:col>
      <xdr:colOff>64184</xdr:colOff>
      <xdr:row>765</xdr:row>
      <xdr:rowOff>172656</xdr:rowOff>
    </xdr:to>
    <xdr:sp macro="" textlink="">
      <xdr:nvSpPr>
        <xdr:cNvPr id="6" name="正方形/長方形 5"/>
        <xdr:cNvSpPr/>
      </xdr:nvSpPr>
      <xdr:spPr>
        <a:xfrm>
          <a:off x="2197752" y="85972757"/>
          <a:ext cx="1964299" cy="93243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V.</a:t>
          </a:r>
          <a:r>
            <a:rPr kumimoji="1" lang="ja-JP" altLang="en-US" sz="1100">
              <a:latin typeface="+mn-ea"/>
              <a:ea typeface="+mn-ea"/>
            </a:rPr>
            <a:t>　（学）中央大学</a:t>
          </a:r>
          <a:endParaRPr kumimoji="1" lang="en-US" altLang="ja-JP" sz="1100">
            <a:latin typeface="+mn-ea"/>
            <a:ea typeface="+mn-ea"/>
          </a:endParaRPr>
        </a:p>
        <a:p>
          <a:pPr algn="ctr"/>
          <a:r>
            <a:rPr kumimoji="1" lang="en-US" altLang="ja-JP" sz="1100">
              <a:solidFill>
                <a:sysClr val="windowText" lastClr="000000"/>
              </a:solidFill>
              <a:latin typeface="+mn-ea"/>
              <a:ea typeface="+mn-ea"/>
            </a:rPr>
            <a:t>98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9</xdr:col>
      <xdr:colOff>115145</xdr:colOff>
      <xdr:row>765</xdr:row>
      <xdr:rowOff>302955</xdr:rowOff>
    </xdr:from>
    <xdr:to>
      <xdr:col>24</xdr:col>
      <xdr:colOff>139974</xdr:colOff>
      <xdr:row>766</xdr:row>
      <xdr:rowOff>807621</xdr:rowOff>
    </xdr:to>
    <xdr:sp macro="" textlink="">
      <xdr:nvSpPr>
        <xdr:cNvPr id="7" name="大かっこ 6"/>
        <xdr:cNvSpPr/>
      </xdr:nvSpPr>
      <xdr:spPr>
        <a:xfrm>
          <a:off x="1639145" y="87035488"/>
          <a:ext cx="2564829" cy="1944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年度二国間クレジット</a:t>
          </a:r>
          <a:r>
            <a:rPr kumimoji="1" lang="en-US" altLang="ja-JP" sz="900">
              <a:latin typeface="+mn-ea"/>
              <a:ea typeface="+mn-ea"/>
            </a:rPr>
            <a:t>(JCM)</a:t>
          </a:r>
          <a:r>
            <a:rPr kumimoji="1" lang="ja-JP" altLang="en-US" sz="900">
              <a:latin typeface="+mn-ea"/>
              <a:ea typeface="+mn-ea"/>
            </a:rPr>
            <a:t>推進のための</a:t>
          </a:r>
          <a:r>
            <a:rPr kumimoji="1" lang="en-US" altLang="ja-JP" sz="900">
              <a:latin typeface="+mn-ea"/>
              <a:ea typeface="+mn-ea"/>
            </a:rPr>
            <a:t>MRV </a:t>
          </a:r>
          <a:r>
            <a:rPr kumimoji="1" lang="ja-JP" altLang="en-US" sz="900">
              <a:latin typeface="+mn-ea"/>
              <a:ea typeface="+mn-ea"/>
            </a:rPr>
            <a:t>等関連するモンゴルにおける技術高度化事業委託業務</a:t>
          </a:r>
          <a:r>
            <a:rPr kumimoji="1" lang="en-US" altLang="ja-JP" sz="900">
              <a:latin typeface="+mn-ea"/>
              <a:ea typeface="+mn-ea"/>
            </a:rPr>
            <a:t/>
          </a:r>
          <a:br>
            <a:rPr kumimoji="1" lang="en-US" altLang="ja-JP" sz="900">
              <a:latin typeface="+mn-ea"/>
              <a:ea typeface="+mn-ea"/>
            </a:rPr>
          </a:b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モンゴルにおいて構築や検討を進めている低炭素システムの削減効果の方法論を検討して削減効果を計上し、</a:t>
          </a:r>
          <a:r>
            <a:rPr kumimoji="1" lang="en-US" altLang="ja-JP" sz="900">
              <a:latin typeface="+mn-ea"/>
              <a:ea typeface="+mn-ea"/>
            </a:rPr>
            <a:t>JCM </a:t>
          </a:r>
          <a:r>
            <a:rPr kumimoji="1" lang="ja-JP" altLang="en-US" sz="900">
              <a:latin typeface="+mn-ea"/>
              <a:ea typeface="+mn-ea"/>
            </a:rPr>
            <a:t>事業の推進に資する低炭素システムの導入による</a:t>
          </a:r>
          <a:r>
            <a:rPr kumimoji="1" lang="en-US" altLang="ja-JP" sz="900">
              <a:latin typeface="+mn-ea"/>
              <a:ea typeface="+mn-ea"/>
            </a:rPr>
            <a:t>CO2</a:t>
          </a:r>
          <a:r>
            <a:rPr kumimoji="1" lang="ja-JP" altLang="en-US" sz="900">
              <a:latin typeface="+mn-ea"/>
              <a:ea typeface="+mn-ea"/>
            </a:rPr>
            <a:t>等の削減効果を</a:t>
          </a:r>
          <a:r>
            <a:rPr kumimoji="1" lang="en-US" altLang="ja-JP" sz="900">
              <a:latin typeface="+mn-ea"/>
              <a:ea typeface="+mn-ea"/>
            </a:rPr>
            <a:t>GOSAT</a:t>
          </a:r>
          <a:r>
            <a:rPr kumimoji="1" lang="ja-JP" altLang="en-US" sz="900">
              <a:latin typeface="+mn-ea"/>
              <a:ea typeface="+mn-ea"/>
            </a:rPr>
            <a:t>や</a:t>
          </a:r>
          <a:r>
            <a:rPr kumimoji="1" lang="en-US" altLang="ja-JP" sz="900">
              <a:latin typeface="+mn-ea"/>
              <a:ea typeface="+mn-ea"/>
            </a:rPr>
            <a:t>GOSAT-2</a:t>
          </a:r>
          <a:r>
            <a:rPr kumimoji="1" lang="ja-JP" altLang="en-US" sz="900">
              <a:latin typeface="+mn-ea"/>
              <a:ea typeface="+mn-ea"/>
            </a:rPr>
            <a:t>といった</a:t>
          </a:r>
          <a:r>
            <a:rPr kumimoji="1" lang="en-US" altLang="ja-JP" sz="900">
              <a:latin typeface="+mn-ea"/>
              <a:ea typeface="+mn-ea"/>
            </a:rPr>
            <a:t>GOSAT</a:t>
          </a:r>
          <a:r>
            <a:rPr kumimoji="1" lang="ja-JP" altLang="en-US" sz="900">
              <a:latin typeface="+mn-ea"/>
              <a:ea typeface="+mn-ea"/>
            </a:rPr>
            <a:t>シリーズのプロダクトを利用して把握検証することが可能な</a:t>
          </a:r>
          <a:r>
            <a:rPr kumimoji="1" lang="en-US" altLang="ja-JP" sz="900">
              <a:latin typeface="+mn-ea"/>
              <a:ea typeface="+mn-ea"/>
            </a:rPr>
            <a:t>MRV </a:t>
          </a:r>
          <a:r>
            <a:rPr kumimoji="1" lang="ja-JP" altLang="en-US" sz="900">
              <a:latin typeface="+mn-ea"/>
              <a:ea typeface="+mn-ea"/>
            </a:rPr>
            <a:t>手法の高度化を目的とし、現地の情報収集や技術の検討などを実施する。</a:t>
          </a:r>
          <a:endParaRPr kumimoji="1" lang="en-US" altLang="ja-JP" sz="900">
            <a:latin typeface="+mn-ea"/>
            <a:ea typeface="+mn-ea"/>
          </a:endParaRPr>
        </a:p>
      </xdr:txBody>
    </xdr:sp>
    <xdr:clientData/>
  </xdr:twoCellAnchor>
  <xdr:twoCellAnchor>
    <xdr:from>
      <xdr:col>21</xdr:col>
      <xdr:colOff>120316</xdr:colOff>
      <xdr:row>740</xdr:row>
      <xdr:rowOff>167217</xdr:rowOff>
    </xdr:from>
    <xdr:to>
      <xdr:col>34</xdr:col>
      <xdr:colOff>65823</xdr:colOff>
      <xdr:row>740</xdr:row>
      <xdr:rowOff>1026739</xdr:rowOff>
    </xdr:to>
    <xdr:sp macro="" textlink="">
      <xdr:nvSpPr>
        <xdr:cNvPr id="8" name="大かっこ 7"/>
        <xdr:cNvSpPr/>
      </xdr:nvSpPr>
      <xdr:spPr>
        <a:xfrm>
          <a:off x="4031916" y="50916417"/>
          <a:ext cx="2366974" cy="85952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050">
              <a:latin typeface="+mn-ea"/>
              <a:ea typeface="+mn-ea"/>
            </a:rPr>
            <a:t>（業務概要）</a:t>
          </a:r>
        </a:p>
        <a:p>
          <a:pPr algn="l"/>
          <a:r>
            <a:rPr kumimoji="1" lang="ja-JP" altLang="en-US" sz="1050">
              <a:latin typeface="+mn-ea"/>
              <a:ea typeface="+mn-ea"/>
            </a:rPr>
            <a:t>「いぶき」（</a:t>
          </a:r>
          <a:r>
            <a:rPr kumimoji="1" lang="en-US" altLang="ja-JP" sz="1050">
              <a:latin typeface="+mn-ea"/>
              <a:ea typeface="+mn-ea"/>
            </a:rPr>
            <a:t>GOSAT</a:t>
          </a:r>
          <a:r>
            <a:rPr kumimoji="1" lang="ja-JP" altLang="en-US" sz="1050">
              <a:latin typeface="+mn-ea"/>
              <a:ea typeface="+mn-ea"/>
            </a:rPr>
            <a:t>）シリーズによる排出量検証に向けた技術高度化事業</a:t>
          </a:r>
        </a:p>
      </xdr:txBody>
    </xdr:sp>
    <xdr:clientData/>
  </xdr:twoCellAnchor>
  <xdr:twoCellAnchor>
    <xdr:from>
      <xdr:col>8</xdr:col>
      <xdr:colOff>3027</xdr:colOff>
      <xdr:row>740</xdr:row>
      <xdr:rowOff>1149884</xdr:rowOff>
    </xdr:from>
    <xdr:to>
      <xdr:col>8</xdr:col>
      <xdr:colOff>3027</xdr:colOff>
      <xdr:row>769</xdr:row>
      <xdr:rowOff>1385217</xdr:rowOff>
    </xdr:to>
    <xdr:cxnSp macro="">
      <xdr:nvCxnSpPr>
        <xdr:cNvPr id="9" name="直線コネクタ 8"/>
        <xdr:cNvCxnSpPr/>
      </xdr:nvCxnSpPr>
      <xdr:spPr>
        <a:xfrm>
          <a:off x="1357694" y="51899084"/>
          <a:ext cx="0" cy="41976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3027</xdr:colOff>
      <xdr:row>761</xdr:row>
      <xdr:rowOff>660257</xdr:rowOff>
    </xdr:from>
    <xdr:to>
      <xdr:col>11</xdr:col>
      <xdr:colOff>69747</xdr:colOff>
      <xdr:row>761</xdr:row>
      <xdr:rowOff>660257</xdr:rowOff>
    </xdr:to>
    <xdr:cxnSp macro="">
      <xdr:nvCxnSpPr>
        <xdr:cNvPr id="10" name="直線矢印コネクタ 9"/>
        <xdr:cNvCxnSpPr/>
      </xdr:nvCxnSpPr>
      <xdr:spPr>
        <a:xfrm>
          <a:off x="1493160" y="81635457"/>
          <a:ext cx="62552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155713</xdr:colOff>
      <xdr:row>761</xdr:row>
      <xdr:rowOff>609458</xdr:rowOff>
    </xdr:from>
    <xdr:to>
      <xdr:col>33</xdr:col>
      <xdr:colOff>136514</xdr:colOff>
      <xdr:row>761</xdr:row>
      <xdr:rowOff>609458</xdr:rowOff>
    </xdr:to>
    <xdr:cxnSp macro="">
      <xdr:nvCxnSpPr>
        <xdr:cNvPr id="11" name="直線矢印コネクタ 10"/>
        <xdr:cNvCxnSpPr/>
      </xdr:nvCxnSpPr>
      <xdr:spPr>
        <a:xfrm>
          <a:off x="4253580" y="81584658"/>
          <a:ext cx="202973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152855</xdr:colOff>
      <xdr:row>760</xdr:row>
      <xdr:rowOff>853918</xdr:rowOff>
    </xdr:from>
    <xdr:to>
      <xdr:col>23</xdr:col>
      <xdr:colOff>142831</xdr:colOff>
      <xdr:row>760</xdr:row>
      <xdr:rowOff>1164934</xdr:rowOff>
    </xdr:to>
    <xdr:sp macro="" textlink="">
      <xdr:nvSpPr>
        <xdr:cNvPr id="12" name="テキスト ボックス 11"/>
        <xdr:cNvSpPr txBox="1"/>
      </xdr:nvSpPr>
      <xdr:spPr>
        <a:xfrm>
          <a:off x="2201788" y="80389785"/>
          <a:ext cx="2225176" cy="31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一般競争（総合評価）</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23</xdr:col>
      <xdr:colOff>170668</xdr:colOff>
      <xdr:row>761</xdr:row>
      <xdr:rowOff>280318</xdr:rowOff>
    </xdr:from>
    <xdr:to>
      <xdr:col>33</xdr:col>
      <xdr:colOff>119895</xdr:colOff>
      <xdr:row>761</xdr:row>
      <xdr:rowOff>717757</xdr:rowOff>
    </xdr:to>
    <xdr:sp macro="" textlink="">
      <xdr:nvSpPr>
        <xdr:cNvPr id="13" name="テキスト ボックス 12"/>
        <xdr:cNvSpPr txBox="1"/>
      </xdr:nvSpPr>
      <xdr:spPr>
        <a:xfrm>
          <a:off x="4454801" y="81255518"/>
          <a:ext cx="1811894" cy="437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ja-JP" sz="1100">
              <a:solidFill>
                <a:schemeClr val="dk1"/>
              </a:solidFill>
              <a:effectLst/>
              <a:latin typeface="+mn-ea"/>
              <a:ea typeface="+mn-ea"/>
              <a:cs typeface="+mn-cs"/>
            </a:rPr>
            <a:t>随意契約</a:t>
          </a:r>
          <a:r>
            <a:rPr kumimoji="1" lang="ja-JP" altLang="en-US"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185339</xdr:colOff>
      <xdr:row>764</xdr:row>
      <xdr:rowOff>357754</xdr:rowOff>
    </xdr:from>
    <xdr:to>
      <xdr:col>22</xdr:col>
      <xdr:colOff>32422</xdr:colOff>
      <xdr:row>764</xdr:row>
      <xdr:rowOff>822239</xdr:rowOff>
    </xdr:to>
    <xdr:sp macro="" textlink="">
      <xdr:nvSpPr>
        <xdr:cNvPr id="14" name="テキスト ボックス 13"/>
        <xdr:cNvSpPr txBox="1"/>
      </xdr:nvSpPr>
      <xdr:spPr>
        <a:xfrm>
          <a:off x="2234272" y="85650954"/>
          <a:ext cx="1896017" cy="464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一般競争（総合評価）</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5329</xdr:colOff>
      <xdr:row>764</xdr:row>
      <xdr:rowOff>1165663</xdr:rowOff>
    </xdr:from>
    <xdr:to>
      <xdr:col>11</xdr:col>
      <xdr:colOff>72048</xdr:colOff>
      <xdr:row>764</xdr:row>
      <xdr:rowOff>1165663</xdr:rowOff>
    </xdr:to>
    <xdr:cxnSp macro="">
      <xdr:nvCxnSpPr>
        <xdr:cNvPr id="15" name="直線矢印コネクタ 14"/>
        <xdr:cNvCxnSpPr/>
      </xdr:nvCxnSpPr>
      <xdr:spPr>
        <a:xfrm>
          <a:off x="1495462" y="86458863"/>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162159</xdr:colOff>
      <xdr:row>749</xdr:row>
      <xdr:rowOff>317976</xdr:rowOff>
    </xdr:from>
    <xdr:to>
      <xdr:col>22</xdr:col>
      <xdr:colOff>97734</xdr:colOff>
      <xdr:row>749</xdr:row>
      <xdr:rowOff>1323481</xdr:rowOff>
    </xdr:to>
    <xdr:sp macro="" textlink="">
      <xdr:nvSpPr>
        <xdr:cNvPr id="16" name="正方形/長方形 15"/>
        <xdr:cNvSpPr/>
      </xdr:nvSpPr>
      <xdr:spPr>
        <a:xfrm>
          <a:off x="2211092" y="64021176"/>
          <a:ext cx="1984509" cy="100550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250</a:t>
          </a:r>
          <a:r>
            <a:rPr kumimoji="1" lang="ja-JP" altLang="en-US" sz="1100">
              <a:solidFill>
                <a:sysClr val="windowText" lastClr="000000"/>
              </a:solidFill>
              <a:latin typeface="+mn-ea"/>
              <a:ea typeface="+mn-ea"/>
            </a:rPr>
            <a:t>百万円</a:t>
          </a:r>
        </a:p>
      </xdr:txBody>
    </xdr:sp>
    <xdr:clientData/>
  </xdr:twoCellAnchor>
  <xdr:twoCellAnchor>
    <xdr:from>
      <xdr:col>9</xdr:col>
      <xdr:colOff>133773</xdr:colOff>
      <xdr:row>749</xdr:row>
      <xdr:rowOff>1407205</xdr:rowOff>
    </xdr:from>
    <xdr:to>
      <xdr:col>25</xdr:col>
      <xdr:colOff>85271</xdr:colOff>
      <xdr:row>751</xdr:row>
      <xdr:rowOff>179538</xdr:rowOff>
    </xdr:to>
    <xdr:sp macro="" textlink="">
      <xdr:nvSpPr>
        <xdr:cNvPr id="17" name="大かっこ 16"/>
        <xdr:cNvSpPr/>
      </xdr:nvSpPr>
      <xdr:spPr>
        <a:xfrm>
          <a:off x="1810173" y="65110405"/>
          <a:ext cx="2931765" cy="1651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a:t>
          </a:r>
          <a:r>
            <a:rPr kumimoji="1" lang="ja-JP" altLang="en-US" sz="900">
              <a:latin typeface="+mn-ea"/>
              <a:ea typeface="+mn-ea"/>
            </a:rPr>
            <a:t>シリーズ観測プロダクト検証委託業務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観測データの品質維持のため</a:t>
          </a:r>
          <a:r>
            <a:rPr kumimoji="1" lang="en-US" altLang="ja-JP" sz="900">
              <a:latin typeface="+mn-ea"/>
              <a:ea typeface="+mn-ea"/>
            </a:rPr>
            <a:t>GOSAT</a:t>
          </a:r>
          <a:r>
            <a:rPr kumimoji="1" lang="ja-JP" altLang="en-US" sz="900">
              <a:latin typeface="+mn-ea"/>
              <a:ea typeface="+mn-ea"/>
            </a:rPr>
            <a:t>データの検証及び補正を行う。またこれら作業に必要な各種観測データを整備するとともに、観測データの国際的標準化を行う。さらに</a:t>
          </a:r>
          <a:r>
            <a:rPr kumimoji="1" lang="en-US" altLang="ja-JP" sz="900">
              <a:latin typeface="+mn-ea"/>
              <a:ea typeface="+mn-ea"/>
            </a:rPr>
            <a:t>GOSAT</a:t>
          </a:r>
          <a:r>
            <a:rPr kumimoji="1" lang="ja-JP" altLang="en-US" sz="900">
              <a:latin typeface="+mn-ea"/>
              <a:ea typeface="+mn-ea"/>
            </a:rPr>
            <a:t>の検証実績を踏まえ、</a:t>
          </a:r>
          <a:r>
            <a:rPr kumimoji="1" lang="en-US" altLang="ja-JP" sz="900">
              <a:latin typeface="+mn-ea"/>
              <a:ea typeface="+mn-ea"/>
            </a:rPr>
            <a:t>GOSAT-2</a:t>
          </a:r>
          <a:r>
            <a:rPr kumimoji="1" lang="ja-JP" altLang="en-US" sz="900">
              <a:latin typeface="+mn-ea"/>
              <a:ea typeface="+mn-ea"/>
            </a:rPr>
            <a:t>の検証計画書を作成する。</a:t>
          </a:r>
        </a:p>
      </xdr:txBody>
    </xdr:sp>
    <xdr:clientData/>
  </xdr:twoCellAnchor>
  <xdr:twoCellAnchor>
    <xdr:from>
      <xdr:col>8</xdr:col>
      <xdr:colOff>28610</xdr:colOff>
      <xdr:row>749</xdr:row>
      <xdr:rowOff>749359</xdr:rowOff>
    </xdr:from>
    <xdr:to>
      <xdr:col>11</xdr:col>
      <xdr:colOff>95329</xdr:colOff>
      <xdr:row>749</xdr:row>
      <xdr:rowOff>749359</xdr:rowOff>
    </xdr:to>
    <xdr:cxnSp macro="">
      <xdr:nvCxnSpPr>
        <xdr:cNvPr id="18" name="直線矢印コネクタ 17"/>
        <xdr:cNvCxnSpPr/>
      </xdr:nvCxnSpPr>
      <xdr:spPr>
        <a:xfrm>
          <a:off x="1518743" y="64452559"/>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100727</xdr:colOff>
      <xdr:row>748</xdr:row>
      <xdr:rowOff>1438866</xdr:rowOff>
    </xdr:from>
    <xdr:to>
      <xdr:col>22</xdr:col>
      <xdr:colOff>66583</xdr:colOff>
      <xdr:row>749</xdr:row>
      <xdr:rowOff>404576</xdr:rowOff>
    </xdr:to>
    <xdr:sp macro="" textlink="">
      <xdr:nvSpPr>
        <xdr:cNvPr id="19" name="テキスト ボックス 18"/>
        <xdr:cNvSpPr txBox="1"/>
      </xdr:nvSpPr>
      <xdr:spPr>
        <a:xfrm>
          <a:off x="2335927" y="63702733"/>
          <a:ext cx="1828523" cy="40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173363</xdr:colOff>
      <xdr:row>751</xdr:row>
      <xdr:rowOff>631372</xdr:rowOff>
    </xdr:from>
    <xdr:to>
      <xdr:col>22</xdr:col>
      <xdr:colOff>98959</xdr:colOff>
      <xdr:row>752</xdr:row>
      <xdr:rowOff>140230</xdr:rowOff>
    </xdr:to>
    <xdr:sp macro="" textlink="">
      <xdr:nvSpPr>
        <xdr:cNvPr id="20" name="正方形/長方形 19"/>
        <xdr:cNvSpPr/>
      </xdr:nvSpPr>
      <xdr:spPr>
        <a:xfrm>
          <a:off x="2222296" y="67213239"/>
          <a:ext cx="1974530" cy="94819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N.</a:t>
          </a:r>
          <a:r>
            <a:rPr kumimoji="1" lang="ja-JP" altLang="en-US" sz="1100">
              <a:latin typeface="+mn-ea"/>
              <a:ea typeface="+mn-ea"/>
            </a:rPr>
            <a:t>　国際航業（株）</a:t>
          </a:r>
          <a:r>
            <a:rPr kumimoji="1" lang="en-US" altLang="ja-JP" sz="1100">
              <a:latin typeface="+mn-ea"/>
              <a:ea typeface="+mn-ea"/>
            </a:rPr>
            <a:t/>
          </a:r>
          <a:br>
            <a:rPr kumimoji="1" lang="en-US" altLang="ja-JP" sz="1100">
              <a:latin typeface="+mn-ea"/>
              <a:ea typeface="+mn-ea"/>
            </a:rPr>
          </a:br>
          <a:r>
            <a:rPr kumimoji="1" lang="en-US" altLang="ja-JP" sz="1100">
              <a:solidFill>
                <a:schemeClr val="dk1"/>
              </a:solidFill>
              <a:effectLst/>
              <a:latin typeface="+mn-ea"/>
              <a:ea typeface="+mn-ea"/>
              <a:cs typeface="+mn-cs"/>
            </a:rPr>
            <a:t>9</a:t>
          </a:r>
          <a:r>
            <a:rPr kumimoji="1" lang="ja-JP" altLang="en-US" sz="1100">
              <a:solidFill>
                <a:sysClr val="windowText" lastClr="000000"/>
              </a:solidFill>
              <a:latin typeface="+mn-ea"/>
              <a:ea typeface="+mn-ea"/>
            </a:rPr>
            <a:t>百万円</a:t>
          </a:r>
        </a:p>
      </xdr:txBody>
    </xdr:sp>
    <xdr:clientData/>
  </xdr:twoCellAnchor>
  <xdr:twoCellAnchor>
    <xdr:from>
      <xdr:col>9</xdr:col>
      <xdr:colOff>125307</xdr:colOff>
      <xdr:row>752</xdr:row>
      <xdr:rowOff>239351</xdr:rowOff>
    </xdr:from>
    <xdr:to>
      <xdr:col>27</xdr:col>
      <xdr:colOff>56468</xdr:colOff>
      <xdr:row>753</xdr:row>
      <xdr:rowOff>238412</xdr:rowOff>
    </xdr:to>
    <xdr:sp macro="" textlink="">
      <xdr:nvSpPr>
        <xdr:cNvPr id="21" name="大かっこ 20"/>
        <xdr:cNvSpPr/>
      </xdr:nvSpPr>
      <xdr:spPr>
        <a:xfrm>
          <a:off x="1801707" y="68260551"/>
          <a:ext cx="3283961" cy="143839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a:t>
          </a:r>
          <a:r>
            <a:rPr kumimoji="1" lang="ja-JP" altLang="en-US" sz="900">
              <a:latin typeface="+mn-ea"/>
              <a:ea typeface="+mn-ea"/>
            </a:rPr>
            <a:t>シリーズ観測プロダクト検証支援委託業務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による観測データのデータ処理により作成されたプロダクトの検証を実施するに当たり生じる膨大な情報を整理し、環境省が別途行う「平成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a:t>
          </a:r>
          <a:r>
            <a:rPr kumimoji="1" lang="ja-JP" altLang="en-US" sz="900">
              <a:latin typeface="+mn-ea"/>
              <a:ea typeface="+mn-ea"/>
            </a:rPr>
            <a:t>シリーズ観測プロダクト検証委託業務」を円滑に実施できるよう多岐にわたる事務的・技術的作業補助を実施する。</a:t>
          </a:r>
        </a:p>
      </xdr:txBody>
    </xdr:sp>
    <xdr:clientData/>
  </xdr:twoCellAnchor>
  <xdr:twoCellAnchor>
    <xdr:from>
      <xdr:col>8</xdr:col>
      <xdr:colOff>20145</xdr:colOff>
      <xdr:row>751</xdr:row>
      <xdr:rowOff>1055452</xdr:rowOff>
    </xdr:from>
    <xdr:to>
      <xdr:col>11</xdr:col>
      <xdr:colOff>86864</xdr:colOff>
      <xdr:row>751</xdr:row>
      <xdr:rowOff>1055452</xdr:rowOff>
    </xdr:to>
    <xdr:cxnSp macro="">
      <xdr:nvCxnSpPr>
        <xdr:cNvPr id="22" name="直線矢印コネクタ 21"/>
        <xdr:cNvCxnSpPr/>
      </xdr:nvCxnSpPr>
      <xdr:spPr>
        <a:xfrm>
          <a:off x="1510278" y="67637319"/>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100726</xdr:colOff>
      <xdr:row>751</xdr:row>
      <xdr:rowOff>364802</xdr:rowOff>
    </xdr:from>
    <xdr:to>
      <xdr:col>22</xdr:col>
      <xdr:colOff>57512</xdr:colOff>
      <xdr:row>751</xdr:row>
      <xdr:rowOff>796384</xdr:rowOff>
    </xdr:to>
    <xdr:sp macro="" textlink="">
      <xdr:nvSpPr>
        <xdr:cNvPr id="23" name="テキスト ボックス 22"/>
        <xdr:cNvSpPr txBox="1"/>
      </xdr:nvSpPr>
      <xdr:spPr>
        <a:xfrm>
          <a:off x="2335926" y="66946669"/>
          <a:ext cx="1819453" cy="431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a:t>
          </a:r>
          <a:r>
            <a:rPr kumimoji="1" lang="ja-JP" altLang="en-US" sz="1100">
              <a:solidFill>
                <a:schemeClr val="dk1"/>
              </a:solidFill>
              <a:effectLst/>
              <a:latin typeface="+mn-ea"/>
              <a:ea typeface="+mn-ea"/>
              <a:cs typeface="+mn-cs"/>
            </a:rPr>
            <a:t>（最低価格）</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162159</xdr:colOff>
      <xdr:row>753</xdr:row>
      <xdr:rowOff>814035</xdr:rowOff>
    </xdr:from>
    <xdr:to>
      <xdr:col>22</xdr:col>
      <xdr:colOff>100455</xdr:colOff>
      <xdr:row>754</xdr:row>
      <xdr:rowOff>313073</xdr:rowOff>
    </xdr:to>
    <xdr:sp macro="" textlink="">
      <xdr:nvSpPr>
        <xdr:cNvPr id="24" name="正方形/長方形 23"/>
        <xdr:cNvSpPr/>
      </xdr:nvSpPr>
      <xdr:spPr>
        <a:xfrm>
          <a:off x="2211092" y="70274568"/>
          <a:ext cx="1987230" cy="9383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O.</a:t>
          </a:r>
          <a:r>
            <a:rPr kumimoji="1" lang="ja-JP" altLang="en-US" sz="1100">
              <a:latin typeface="+mn-ea"/>
              <a:ea typeface="+mn-ea"/>
            </a:rPr>
            <a:t>　富士通エフ・アイ・ピー</a:t>
          </a:r>
          <a:r>
            <a:rPr kumimoji="1" lang="ja-JP" altLang="ja-JP" sz="1100">
              <a:solidFill>
                <a:schemeClr val="dk1"/>
              </a:solidFill>
              <a:effectLst/>
              <a:latin typeface="+mn-ea"/>
              <a:ea typeface="+mn-ea"/>
              <a:cs typeface="+mn-cs"/>
            </a:rPr>
            <a:t>（株）</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14</a:t>
          </a:r>
          <a:r>
            <a:rPr kumimoji="1" lang="ja-JP" altLang="en-US" sz="1100">
              <a:solidFill>
                <a:sysClr val="windowText" lastClr="000000"/>
              </a:solidFill>
              <a:latin typeface="+mn-ea"/>
              <a:ea typeface="+mn-ea"/>
            </a:rPr>
            <a:t>百万円</a:t>
          </a:r>
        </a:p>
      </xdr:txBody>
    </xdr:sp>
    <xdr:clientData/>
  </xdr:twoCellAnchor>
  <xdr:twoCellAnchor>
    <xdr:from>
      <xdr:col>9</xdr:col>
      <xdr:colOff>125301</xdr:colOff>
      <xdr:row>754</xdr:row>
      <xdr:rowOff>394049</xdr:rowOff>
    </xdr:from>
    <xdr:to>
      <xdr:col>26</xdr:col>
      <xdr:colOff>182971</xdr:colOff>
      <xdr:row>755</xdr:row>
      <xdr:rowOff>315968</xdr:rowOff>
    </xdr:to>
    <xdr:sp macro="" textlink="">
      <xdr:nvSpPr>
        <xdr:cNvPr id="25" name="大かっこ 24"/>
        <xdr:cNvSpPr/>
      </xdr:nvSpPr>
      <xdr:spPr>
        <a:xfrm>
          <a:off x="1801701" y="71293916"/>
          <a:ext cx="3224203" cy="136125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a:t>
          </a:r>
          <a:r>
            <a:rPr kumimoji="1" lang="ja-JP" altLang="en-US" sz="900">
              <a:latin typeface="+mn-ea"/>
              <a:ea typeface="+mn-ea"/>
            </a:rPr>
            <a:t>シリーズ検証データ作成委託業務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地上観測装置を中心として取得された観測データの解析を行い、観測データ及び解析により作成された検証データに不備がないことを確認し、</a:t>
          </a:r>
          <a:r>
            <a:rPr kumimoji="1" lang="en-US" altLang="ja-JP" sz="900">
              <a:latin typeface="+mn-ea"/>
              <a:ea typeface="+mn-ea"/>
            </a:rPr>
            <a:t>GOSAT</a:t>
          </a:r>
          <a:r>
            <a:rPr kumimoji="1" lang="ja-JP" altLang="en-US" sz="900">
              <a:latin typeface="+mn-ea"/>
              <a:ea typeface="+mn-ea"/>
            </a:rPr>
            <a:t>検証解析処理システムが使用できる適切なデータフォーマットに整える処理を実施する。</a:t>
          </a:r>
        </a:p>
      </xdr:txBody>
    </xdr:sp>
    <xdr:clientData/>
  </xdr:twoCellAnchor>
  <xdr:twoCellAnchor>
    <xdr:from>
      <xdr:col>8</xdr:col>
      <xdr:colOff>20139</xdr:colOff>
      <xdr:row>753</xdr:row>
      <xdr:rowOff>1243718</xdr:rowOff>
    </xdr:from>
    <xdr:to>
      <xdr:col>11</xdr:col>
      <xdr:colOff>86858</xdr:colOff>
      <xdr:row>753</xdr:row>
      <xdr:rowOff>1243718</xdr:rowOff>
    </xdr:to>
    <xdr:cxnSp macro="">
      <xdr:nvCxnSpPr>
        <xdr:cNvPr id="26" name="直線矢印コネクタ 25"/>
        <xdr:cNvCxnSpPr/>
      </xdr:nvCxnSpPr>
      <xdr:spPr>
        <a:xfrm>
          <a:off x="1510272" y="70704251"/>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50801</xdr:colOff>
      <xdr:row>753</xdr:row>
      <xdr:rowOff>493278</xdr:rowOff>
    </xdr:from>
    <xdr:to>
      <xdr:col>22</xdr:col>
      <xdr:colOff>3085</xdr:colOff>
      <xdr:row>753</xdr:row>
      <xdr:rowOff>923967</xdr:rowOff>
    </xdr:to>
    <xdr:sp macro="" textlink="">
      <xdr:nvSpPr>
        <xdr:cNvPr id="27" name="テキスト ボックス 26"/>
        <xdr:cNvSpPr txBox="1"/>
      </xdr:nvSpPr>
      <xdr:spPr>
        <a:xfrm>
          <a:off x="1913468" y="69716745"/>
          <a:ext cx="1814950" cy="430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一般競争（最低価格）</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152180</xdr:colOff>
      <xdr:row>755</xdr:row>
      <xdr:rowOff>1050142</xdr:rowOff>
    </xdr:from>
    <xdr:to>
      <xdr:col>23</xdr:col>
      <xdr:colOff>33866</xdr:colOff>
      <xdr:row>756</xdr:row>
      <xdr:rowOff>611902</xdr:rowOff>
    </xdr:to>
    <xdr:sp macro="" textlink="">
      <xdr:nvSpPr>
        <xdr:cNvPr id="28" name="正方形/長方形 27"/>
        <xdr:cNvSpPr/>
      </xdr:nvSpPr>
      <xdr:spPr>
        <a:xfrm>
          <a:off x="2014847" y="73389342"/>
          <a:ext cx="1913686" cy="100109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P.</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109</a:t>
          </a:r>
          <a:r>
            <a:rPr kumimoji="1" lang="ja-JP" altLang="en-US" sz="1100">
              <a:solidFill>
                <a:sysClr val="windowText" lastClr="000000"/>
              </a:solidFill>
              <a:latin typeface="+mn-ea"/>
              <a:ea typeface="+mn-ea"/>
            </a:rPr>
            <a:t>百万円</a:t>
          </a:r>
        </a:p>
      </xdr:txBody>
    </xdr:sp>
    <xdr:clientData/>
  </xdr:twoCellAnchor>
  <xdr:twoCellAnchor>
    <xdr:from>
      <xdr:col>9</xdr:col>
      <xdr:colOff>125303</xdr:colOff>
      <xdr:row>756</xdr:row>
      <xdr:rowOff>757203</xdr:rowOff>
    </xdr:from>
    <xdr:to>
      <xdr:col>24</xdr:col>
      <xdr:colOff>132699</xdr:colOff>
      <xdr:row>757</xdr:row>
      <xdr:rowOff>923925</xdr:rowOff>
    </xdr:to>
    <xdr:sp macro="" textlink="">
      <xdr:nvSpPr>
        <xdr:cNvPr id="29" name="大かっこ 28"/>
        <xdr:cNvSpPr/>
      </xdr:nvSpPr>
      <xdr:spPr>
        <a:xfrm>
          <a:off x="1801703" y="74535736"/>
          <a:ext cx="2801396" cy="160605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a:t>
          </a:r>
          <a:r>
            <a:rPr kumimoji="1" lang="ja-JP" altLang="en-US" sz="900">
              <a:latin typeface="+mn-ea"/>
              <a:ea typeface="+mn-ea"/>
            </a:rPr>
            <a:t>等を用いた温室効果ガス排出量把握精度改善に関する技術開発委託業務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大都市圏を対象にした温室効果ガス濃度と炭素同位体等の地上観測の実施、大都市圏の温室効果ガス排出量の動的マッピング手法の開発、排出量インベントリの国地域への広域化と検証を行う。</a:t>
          </a:r>
          <a:endParaRPr kumimoji="1" lang="en-US" altLang="ja-JP" sz="900">
            <a:latin typeface="+mn-ea"/>
            <a:ea typeface="+mn-ea"/>
          </a:endParaRPr>
        </a:p>
      </xdr:txBody>
    </xdr:sp>
    <xdr:clientData/>
  </xdr:twoCellAnchor>
  <xdr:twoCellAnchor>
    <xdr:from>
      <xdr:col>8</xdr:col>
      <xdr:colOff>20140</xdr:colOff>
      <xdr:row>756</xdr:row>
      <xdr:rowOff>45975</xdr:rowOff>
    </xdr:from>
    <xdr:to>
      <xdr:col>11</xdr:col>
      <xdr:colOff>86859</xdr:colOff>
      <xdr:row>756</xdr:row>
      <xdr:rowOff>45975</xdr:rowOff>
    </xdr:to>
    <xdr:cxnSp macro="">
      <xdr:nvCxnSpPr>
        <xdr:cNvPr id="30" name="直線矢印コネクタ 29"/>
        <xdr:cNvCxnSpPr/>
      </xdr:nvCxnSpPr>
      <xdr:spPr>
        <a:xfrm>
          <a:off x="1510273" y="73824508"/>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46297</xdr:colOff>
      <xdr:row>755</xdr:row>
      <xdr:rowOff>721641</xdr:rowOff>
    </xdr:from>
    <xdr:to>
      <xdr:col>22</xdr:col>
      <xdr:colOff>85517</xdr:colOff>
      <xdr:row>755</xdr:row>
      <xdr:rowOff>1090972</xdr:rowOff>
    </xdr:to>
    <xdr:sp macro="" textlink="">
      <xdr:nvSpPr>
        <xdr:cNvPr id="31" name="テキスト ボックス 30"/>
        <xdr:cNvSpPr txBox="1"/>
      </xdr:nvSpPr>
      <xdr:spPr>
        <a:xfrm>
          <a:off x="2281497" y="73060841"/>
          <a:ext cx="1901887" cy="369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一般</a:t>
          </a:r>
          <a:r>
            <a:rPr kumimoji="1" lang="ja-JP" altLang="en-US" sz="1100">
              <a:solidFill>
                <a:sysClr val="windowText" lastClr="000000"/>
              </a:solidFill>
              <a:latin typeface="+mn-ea"/>
              <a:ea typeface="+mn-ea"/>
            </a:rPr>
            <a:t>競争（</a:t>
          </a:r>
          <a:r>
            <a:rPr kumimoji="1" lang="ja-JP" altLang="en-US" sz="1100">
              <a:solidFill>
                <a:sysClr val="windowText" lastClr="000000"/>
              </a:solidFill>
              <a:effectLst/>
              <a:latin typeface="+mn-ea"/>
              <a:ea typeface="+mn-ea"/>
              <a:cs typeface="+mn-cs"/>
            </a:rPr>
            <a:t>総合評価）</a:t>
          </a:r>
          <a:r>
            <a:rPr kumimoji="1" lang="en-US" altLang="ja-JP" sz="1100">
              <a:solidFill>
                <a:sysClr val="windowText" lastClr="000000"/>
              </a:solidFill>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162158</xdr:colOff>
      <xdr:row>759</xdr:row>
      <xdr:rowOff>59168</xdr:rowOff>
    </xdr:from>
    <xdr:to>
      <xdr:col>22</xdr:col>
      <xdr:colOff>78229</xdr:colOff>
      <xdr:row>759</xdr:row>
      <xdr:rowOff>945905</xdr:rowOff>
    </xdr:to>
    <xdr:sp macro="" textlink="">
      <xdr:nvSpPr>
        <xdr:cNvPr id="32" name="正方形/長方形 31"/>
        <xdr:cNvSpPr/>
      </xdr:nvSpPr>
      <xdr:spPr>
        <a:xfrm>
          <a:off x="2211091" y="78155701"/>
          <a:ext cx="1965005" cy="88673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Q.</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210</a:t>
          </a:r>
          <a:r>
            <a:rPr kumimoji="1" lang="ja-JP" altLang="en-US" sz="1100">
              <a:solidFill>
                <a:sysClr val="windowText" lastClr="000000"/>
              </a:solidFill>
              <a:latin typeface="+mn-ea"/>
              <a:ea typeface="+mn-ea"/>
            </a:rPr>
            <a:t>百万円</a:t>
          </a:r>
        </a:p>
      </xdr:txBody>
    </xdr:sp>
    <xdr:clientData/>
  </xdr:twoCellAnchor>
  <xdr:twoCellAnchor>
    <xdr:from>
      <xdr:col>9</xdr:col>
      <xdr:colOff>133769</xdr:colOff>
      <xdr:row>759</xdr:row>
      <xdr:rowOff>965199</xdr:rowOff>
    </xdr:from>
    <xdr:to>
      <xdr:col>27</xdr:col>
      <xdr:colOff>26586</xdr:colOff>
      <xdr:row>760</xdr:row>
      <xdr:rowOff>1346199</xdr:rowOff>
    </xdr:to>
    <xdr:sp macro="" textlink="">
      <xdr:nvSpPr>
        <xdr:cNvPr id="33" name="大かっこ 32"/>
        <xdr:cNvSpPr/>
      </xdr:nvSpPr>
      <xdr:spPr>
        <a:xfrm>
          <a:off x="1657769" y="78824666"/>
          <a:ext cx="2940817" cy="182033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a:t>
          </a:r>
          <a:r>
            <a:rPr kumimoji="1" lang="en-US" altLang="ja-JP" sz="900">
              <a:latin typeface="+mn-ea"/>
              <a:ea typeface="+mn-ea"/>
            </a:rPr>
            <a:t>GOSAT-2</a:t>
          </a:r>
          <a:r>
            <a:rPr kumimoji="1" lang="ja-JP" altLang="en-US" sz="900">
              <a:latin typeface="+mn-ea"/>
              <a:ea typeface="+mn-ea"/>
            </a:rPr>
            <a:t>の高次処理プロダクトの作成及び利用に関する委託業務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を含む既存データ等を活用し、</a:t>
          </a:r>
          <a:r>
            <a:rPr kumimoji="1" lang="en-US" altLang="ja-JP" sz="900">
              <a:latin typeface="+mn-ea"/>
              <a:ea typeface="+mn-ea"/>
            </a:rPr>
            <a:t>GOSAT-2</a:t>
          </a:r>
          <a:r>
            <a:rPr kumimoji="1" lang="ja-JP" altLang="en-US" sz="900">
              <a:latin typeface="+mn-ea"/>
              <a:ea typeface="+mn-ea"/>
            </a:rPr>
            <a:t>の高次処理プロダクトの作成及び利用に関する業務を行う。</a:t>
          </a:r>
          <a:r>
            <a:rPr kumimoji="1" lang="en-US" altLang="ja-JP" sz="900">
              <a:latin typeface="+mn-ea"/>
              <a:ea typeface="+mn-ea"/>
            </a:rPr>
            <a:t>GOSAT-2</a:t>
          </a:r>
          <a:r>
            <a:rPr kumimoji="1" lang="ja-JP" altLang="en-US" sz="900">
              <a:latin typeface="+mn-ea"/>
              <a:ea typeface="+mn-ea"/>
            </a:rPr>
            <a:t>用アルゴリズムやデータ処理システムの検討／準備、</a:t>
          </a:r>
          <a:r>
            <a:rPr kumimoji="1" lang="en-US" altLang="ja-JP" sz="900">
              <a:latin typeface="+mn-ea"/>
              <a:ea typeface="+mn-ea"/>
            </a:rPr>
            <a:t>GOSAT</a:t>
          </a:r>
          <a:r>
            <a:rPr kumimoji="1" lang="ja-JP" altLang="en-US" sz="900">
              <a:latin typeface="+mn-ea"/>
              <a:ea typeface="+mn-ea"/>
            </a:rPr>
            <a:t>データを用いた温室効果ガスの全大気平均濃度や人為起源濃度の推定、他衛星データの活用や一酸化炭素情報の有効性に関する検討を行うとともに、業務の実施に必要な計算設備の機器整備を行う。</a:t>
          </a:r>
          <a:endParaRPr kumimoji="1" lang="en-US" altLang="ja-JP" sz="900">
            <a:latin typeface="+mn-ea"/>
            <a:ea typeface="+mn-ea"/>
          </a:endParaRPr>
        </a:p>
      </xdr:txBody>
    </xdr:sp>
    <xdr:clientData/>
  </xdr:twoCellAnchor>
  <xdr:twoCellAnchor>
    <xdr:from>
      <xdr:col>8</xdr:col>
      <xdr:colOff>28605</xdr:colOff>
      <xdr:row>759</xdr:row>
      <xdr:rowOff>474073</xdr:rowOff>
    </xdr:from>
    <xdr:to>
      <xdr:col>11</xdr:col>
      <xdr:colOff>95324</xdr:colOff>
      <xdr:row>759</xdr:row>
      <xdr:rowOff>474073</xdr:rowOff>
    </xdr:to>
    <xdr:cxnSp macro="">
      <xdr:nvCxnSpPr>
        <xdr:cNvPr id="34" name="直線矢印コネクタ 33"/>
        <xdr:cNvCxnSpPr/>
      </xdr:nvCxnSpPr>
      <xdr:spPr>
        <a:xfrm>
          <a:off x="1518738" y="78570606"/>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63652</xdr:colOff>
      <xdr:row>758</xdr:row>
      <xdr:rowOff>1152295</xdr:rowOff>
    </xdr:from>
    <xdr:to>
      <xdr:col>22</xdr:col>
      <xdr:colOff>57513</xdr:colOff>
      <xdr:row>759</xdr:row>
      <xdr:rowOff>102597</xdr:rowOff>
    </xdr:to>
    <xdr:sp macro="" textlink="">
      <xdr:nvSpPr>
        <xdr:cNvPr id="35" name="テキスト ボックス 34"/>
        <xdr:cNvSpPr txBox="1"/>
      </xdr:nvSpPr>
      <xdr:spPr>
        <a:xfrm>
          <a:off x="2298852" y="77809495"/>
          <a:ext cx="1856528" cy="38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77548</xdr:colOff>
      <xdr:row>761</xdr:row>
      <xdr:rowOff>619548</xdr:rowOff>
    </xdr:from>
    <xdr:to>
      <xdr:col>28</xdr:col>
      <xdr:colOff>77548</xdr:colOff>
      <xdr:row>762</xdr:row>
      <xdr:rowOff>1059268</xdr:rowOff>
    </xdr:to>
    <xdr:cxnSp macro="">
      <xdr:nvCxnSpPr>
        <xdr:cNvPr id="36" name="直線コネクタ 35"/>
        <xdr:cNvCxnSpPr/>
      </xdr:nvCxnSpPr>
      <xdr:spPr>
        <a:xfrm>
          <a:off x="5293015" y="81594748"/>
          <a:ext cx="0" cy="187905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69936</xdr:colOff>
      <xdr:row>762</xdr:row>
      <xdr:rowOff>1037566</xdr:rowOff>
    </xdr:from>
    <xdr:to>
      <xdr:col>33</xdr:col>
      <xdr:colOff>180074</xdr:colOff>
      <xdr:row>762</xdr:row>
      <xdr:rowOff>1046281</xdr:rowOff>
    </xdr:to>
    <xdr:cxnSp macro="">
      <xdr:nvCxnSpPr>
        <xdr:cNvPr id="37" name="直線矢印コネクタ 36"/>
        <xdr:cNvCxnSpPr/>
      </xdr:nvCxnSpPr>
      <xdr:spPr>
        <a:xfrm flipV="1">
          <a:off x="5285403" y="83452099"/>
          <a:ext cx="1041471"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1304524</xdr:rowOff>
    </xdr:from>
    <xdr:to>
      <xdr:col>25</xdr:col>
      <xdr:colOff>42523</xdr:colOff>
      <xdr:row>741</xdr:row>
      <xdr:rowOff>81191</xdr:rowOff>
    </xdr:to>
    <xdr:sp macro="" textlink="">
      <xdr:nvSpPr>
        <xdr:cNvPr id="38" name="正方形/長方形 37"/>
        <xdr:cNvSpPr/>
      </xdr:nvSpPr>
      <xdr:spPr>
        <a:xfrm>
          <a:off x="1303867" y="52053724"/>
          <a:ext cx="3395323" cy="216000"/>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twoCellAnchor>
    <xdr:from>
      <xdr:col>11</xdr:col>
      <xdr:colOff>67179</xdr:colOff>
      <xdr:row>745</xdr:row>
      <xdr:rowOff>35163</xdr:rowOff>
    </xdr:from>
    <xdr:to>
      <xdr:col>23</xdr:col>
      <xdr:colOff>99979</xdr:colOff>
      <xdr:row>745</xdr:row>
      <xdr:rowOff>983135</xdr:rowOff>
    </xdr:to>
    <xdr:sp macro="" textlink="">
      <xdr:nvSpPr>
        <xdr:cNvPr id="39" name="正方形/長方形 38"/>
        <xdr:cNvSpPr/>
      </xdr:nvSpPr>
      <xdr:spPr>
        <a:xfrm>
          <a:off x="2116112" y="57981030"/>
          <a:ext cx="2268000" cy="9479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ysClr val="windowText" lastClr="000000"/>
              </a:solidFill>
              <a:effectLst/>
              <a:latin typeface="+mn-ea"/>
              <a:ea typeface="+mn-ea"/>
              <a:cs typeface="+mn-cs"/>
            </a:rPr>
            <a:t>343</a:t>
          </a:r>
          <a:r>
            <a:rPr kumimoji="1" lang="ja-JP" altLang="ja-JP" sz="1100">
              <a:solidFill>
                <a:schemeClr val="dk1"/>
              </a:solidFill>
              <a:effectLst/>
              <a:latin typeface="+mn-lt"/>
              <a:ea typeface="+mn-ea"/>
              <a:cs typeface="+mn-cs"/>
            </a:rPr>
            <a:t>百万</a:t>
          </a:r>
          <a:r>
            <a:rPr kumimoji="1" lang="ja-JP" altLang="en-US" sz="1100">
              <a:solidFill>
                <a:sysClr val="windowText" lastClr="000000"/>
              </a:solidFill>
              <a:latin typeface="+mn-ea"/>
              <a:ea typeface="+mn-ea"/>
            </a:rPr>
            <a:t>円</a:t>
          </a:r>
        </a:p>
      </xdr:txBody>
    </xdr:sp>
    <xdr:clientData/>
  </xdr:twoCellAnchor>
  <xdr:twoCellAnchor>
    <xdr:from>
      <xdr:col>12</xdr:col>
      <xdr:colOff>96784</xdr:colOff>
      <xdr:row>744</xdr:row>
      <xdr:rowOff>1156182</xdr:rowOff>
    </xdr:from>
    <xdr:to>
      <xdr:col>21</xdr:col>
      <xdr:colOff>67478</xdr:colOff>
      <xdr:row>745</xdr:row>
      <xdr:rowOff>145813</xdr:rowOff>
    </xdr:to>
    <xdr:sp macro="" textlink="">
      <xdr:nvSpPr>
        <xdr:cNvPr id="40" name="テキスト ボックス 39"/>
        <xdr:cNvSpPr txBox="1"/>
      </xdr:nvSpPr>
      <xdr:spPr>
        <a:xfrm>
          <a:off x="2331984" y="57662715"/>
          <a:ext cx="1647094" cy="42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114034</xdr:colOff>
      <xdr:row>745</xdr:row>
      <xdr:rowOff>1117685</xdr:rowOff>
    </xdr:from>
    <xdr:to>
      <xdr:col>31</xdr:col>
      <xdr:colOff>156028</xdr:colOff>
      <xdr:row>746</xdr:row>
      <xdr:rowOff>1159933</xdr:rowOff>
    </xdr:to>
    <xdr:sp macro="" textlink="">
      <xdr:nvSpPr>
        <xdr:cNvPr id="41" name="大かっこ 40"/>
        <xdr:cNvSpPr/>
      </xdr:nvSpPr>
      <xdr:spPr>
        <a:xfrm>
          <a:off x="1638034" y="58826485"/>
          <a:ext cx="3767327" cy="148158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年度～平成</a:t>
          </a:r>
          <a:r>
            <a:rPr kumimoji="1" lang="en-US" altLang="ja-JP" sz="900">
              <a:latin typeface="+mn-ea"/>
              <a:ea typeface="+mn-ea"/>
            </a:rPr>
            <a:t>30</a:t>
          </a:r>
          <a:r>
            <a:rPr kumimoji="1" lang="ja-JP" altLang="en-US" sz="900">
              <a:latin typeface="+mn-ea"/>
              <a:ea typeface="+mn-ea"/>
            </a:rPr>
            <a:t>年度温室効果ガス観測技術衛星２号の打上げに係る打上安全監理委託業務</a:t>
          </a:r>
          <a:r>
            <a:rPr kumimoji="1" lang="en-US" altLang="ja-JP" sz="900">
              <a:latin typeface="+mn-ea"/>
              <a:ea typeface="+mn-ea"/>
            </a:rPr>
            <a:t>【</a:t>
          </a:r>
          <a:r>
            <a:rPr kumimoji="1" lang="ja-JP" altLang="ja-JP" sz="900">
              <a:solidFill>
                <a:schemeClr val="tx1"/>
              </a:solidFill>
              <a:effectLst/>
              <a:latin typeface="+mn-lt"/>
              <a:ea typeface="+mn-ea"/>
              <a:cs typeface="+mn-cs"/>
            </a:rPr>
            <a:t>国庫債務負担行為</a:t>
          </a:r>
          <a:r>
            <a:rPr kumimoji="1" lang="en-US" altLang="ja-JP" sz="900">
              <a:solidFill>
                <a:schemeClr val="tx1"/>
              </a:solidFill>
              <a:effectLst/>
              <a:latin typeface="+mn-lt"/>
              <a:ea typeface="+mn-ea"/>
              <a:cs typeface="+mn-cs"/>
            </a:rPr>
            <a:t>】</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ロケットによる</a:t>
          </a:r>
          <a:r>
            <a:rPr kumimoji="1" lang="en-US" altLang="ja-JP" sz="900">
              <a:latin typeface="+mn-ea"/>
              <a:ea typeface="+mn-ea"/>
            </a:rPr>
            <a:t>GOSAT-2</a:t>
          </a:r>
          <a:r>
            <a:rPr kumimoji="1" lang="ja-JP" altLang="en-US" sz="900">
              <a:latin typeface="+mn-ea"/>
              <a:ea typeface="+mn-ea"/>
            </a:rPr>
            <a:t>の打上げに際して、ロケット自身の安全性評価を行うだけでなく、ロケットの予定飛行経路周辺や打上げ射場に安全が確保されているか等を確認し、安全の観点から最終的に打上げ執行可否の判断を行う。また、打上げ後に国内だけでなく海外の管制局を運用し、ロケット飛行状況を追跡する。</a:t>
          </a:r>
          <a:endParaRPr kumimoji="1" lang="en-US" altLang="ja-JP" sz="900">
            <a:latin typeface="+mn-ea"/>
            <a:ea typeface="+mn-ea"/>
          </a:endParaRPr>
        </a:p>
      </xdr:txBody>
    </xdr:sp>
    <xdr:clientData/>
  </xdr:twoCellAnchor>
  <xdr:twoCellAnchor>
    <xdr:from>
      <xdr:col>7</xdr:col>
      <xdr:colOff>174160</xdr:colOff>
      <xdr:row>745</xdr:row>
      <xdr:rowOff>535739</xdr:rowOff>
    </xdr:from>
    <xdr:to>
      <xdr:col>11</xdr:col>
      <xdr:colOff>54614</xdr:colOff>
      <xdr:row>745</xdr:row>
      <xdr:rowOff>535739</xdr:rowOff>
    </xdr:to>
    <xdr:cxnSp macro="">
      <xdr:nvCxnSpPr>
        <xdr:cNvPr id="42" name="直線矢印コネクタ 41"/>
        <xdr:cNvCxnSpPr/>
      </xdr:nvCxnSpPr>
      <xdr:spPr>
        <a:xfrm>
          <a:off x="1478027" y="58481606"/>
          <a:ext cx="62552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175423</xdr:colOff>
      <xdr:row>749</xdr:row>
      <xdr:rowOff>435720</xdr:rowOff>
    </xdr:from>
    <xdr:to>
      <xdr:col>45</xdr:col>
      <xdr:colOff>82466</xdr:colOff>
      <xdr:row>749</xdr:row>
      <xdr:rowOff>1192015</xdr:rowOff>
    </xdr:to>
    <xdr:sp macro="" textlink="">
      <xdr:nvSpPr>
        <xdr:cNvPr id="43" name="正方形/長方形 42"/>
        <xdr:cNvSpPr/>
      </xdr:nvSpPr>
      <xdr:spPr>
        <a:xfrm>
          <a:off x="6322223" y="64138920"/>
          <a:ext cx="2142243" cy="75629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J.</a:t>
          </a:r>
          <a:r>
            <a:rPr kumimoji="1" lang="ja-JP" altLang="en-US" sz="1100">
              <a:latin typeface="+mn-ea"/>
              <a:ea typeface="+mn-ea"/>
            </a:rPr>
            <a:t>　</a:t>
          </a:r>
          <a:r>
            <a:rPr kumimoji="1" lang="ja-JP" altLang="en-US" sz="1100">
              <a:solidFill>
                <a:schemeClr val="dk1"/>
              </a:solidFill>
              <a:effectLst/>
              <a:latin typeface="+mn-ea"/>
              <a:ea typeface="+mn-ea"/>
              <a:cs typeface="+mn-cs"/>
            </a:rPr>
            <a:t>紀本電子工業</a:t>
          </a:r>
          <a:r>
            <a:rPr kumimoji="1" lang="ja-JP" altLang="ja-JP" sz="1100">
              <a:solidFill>
                <a:schemeClr val="dk1"/>
              </a:solidFill>
              <a:effectLst/>
              <a:latin typeface="+mn-ea"/>
              <a:ea typeface="+mn-ea"/>
              <a:cs typeface="+mn-cs"/>
            </a:rPr>
            <a:t>（株）</a:t>
          </a:r>
          <a:r>
            <a:rPr kumimoji="1" lang="en-US" altLang="ja-JP" sz="1100">
              <a:solidFill>
                <a:schemeClr val="dk1"/>
              </a:solidFill>
              <a:effectLst/>
              <a:latin typeface="+mn-ea"/>
              <a:ea typeface="+mn-ea"/>
              <a:cs typeface="+mn-cs"/>
            </a:rPr>
            <a:t/>
          </a:r>
          <a:br>
            <a:rPr kumimoji="1" lang="en-US" altLang="ja-JP"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２</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33</xdr:col>
      <xdr:colOff>6699</xdr:colOff>
      <xdr:row>749</xdr:row>
      <xdr:rowOff>1243993</xdr:rowOff>
    </xdr:from>
    <xdr:to>
      <xdr:col>46</xdr:col>
      <xdr:colOff>157889</xdr:colOff>
      <xdr:row>750</xdr:row>
      <xdr:rowOff>929444</xdr:rowOff>
    </xdr:to>
    <xdr:sp macro="" textlink="">
      <xdr:nvSpPr>
        <xdr:cNvPr id="44" name="大かっこ 43"/>
        <xdr:cNvSpPr/>
      </xdr:nvSpPr>
      <xdr:spPr>
        <a:xfrm>
          <a:off x="6153499" y="64947193"/>
          <a:ext cx="2572657" cy="112478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lang="ja-JP" altLang="en-US" sz="900">
              <a:solidFill>
                <a:schemeClr val="tx1"/>
              </a:solidFill>
              <a:effectLst/>
              <a:latin typeface="+mn-ea"/>
              <a:ea typeface="+mn-ea"/>
              <a:cs typeface="+mn-cs"/>
            </a:rPr>
            <a:t>インドネシアに整備した温室効果ガス観測システムの保守業務を行う。</a:t>
          </a:r>
          <a:endParaRPr lang="en-US" altLang="ja-JP" sz="900">
            <a:solidFill>
              <a:schemeClr val="tx1"/>
            </a:solidFill>
            <a:effectLst/>
            <a:latin typeface="+mn-ea"/>
            <a:ea typeface="+mn-ea"/>
            <a:cs typeface="+mn-cs"/>
          </a:endParaRPr>
        </a:p>
        <a:p>
          <a:pPr algn="l"/>
          <a:r>
            <a:rPr lang="ja-JP" altLang="en-US" sz="900">
              <a:solidFill>
                <a:schemeClr val="tx1"/>
              </a:solidFill>
              <a:effectLst/>
              <a:latin typeface="+mn-ea"/>
              <a:ea typeface="+mn-ea"/>
              <a:cs typeface="+mn-cs"/>
            </a:rPr>
            <a:t>富士山頂にある二酸化炭素の観測システムについて、代替機交換後の動作テストやバッテリー交換、サンプリングシステムの設置を行う。</a:t>
          </a:r>
        </a:p>
      </xdr:txBody>
    </xdr:sp>
    <xdr:clientData/>
  </xdr:twoCellAnchor>
  <xdr:twoCellAnchor>
    <xdr:from>
      <xdr:col>22</xdr:col>
      <xdr:colOff>144570</xdr:colOff>
      <xdr:row>749</xdr:row>
      <xdr:rowOff>813866</xdr:rowOff>
    </xdr:from>
    <xdr:to>
      <xdr:col>33</xdr:col>
      <xdr:colOff>141596</xdr:colOff>
      <xdr:row>749</xdr:row>
      <xdr:rowOff>813867</xdr:rowOff>
    </xdr:to>
    <xdr:cxnSp macro="">
      <xdr:nvCxnSpPr>
        <xdr:cNvPr id="45" name="直線矢印コネクタ 44"/>
        <xdr:cNvCxnSpPr/>
      </xdr:nvCxnSpPr>
      <xdr:spPr>
        <a:xfrm flipV="1">
          <a:off x="4242437" y="64517066"/>
          <a:ext cx="2045959"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25399</xdr:colOff>
      <xdr:row>749</xdr:row>
      <xdr:rowOff>441967</xdr:rowOff>
    </xdr:from>
    <xdr:to>
      <xdr:col>33</xdr:col>
      <xdr:colOff>101599</xdr:colOff>
      <xdr:row>749</xdr:row>
      <xdr:rowOff>711200</xdr:rowOff>
    </xdr:to>
    <xdr:sp macro="" textlink="">
      <xdr:nvSpPr>
        <xdr:cNvPr id="46" name="テキスト ボックス 45"/>
        <xdr:cNvSpPr txBox="1"/>
      </xdr:nvSpPr>
      <xdr:spPr>
        <a:xfrm>
          <a:off x="3920066" y="63908100"/>
          <a:ext cx="1769533" cy="269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17020</xdr:colOff>
      <xdr:row>749</xdr:row>
      <xdr:rowOff>793926</xdr:rowOff>
    </xdr:from>
    <xdr:to>
      <xdr:col>28</xdr:col>
      <xdr:colOff>17020</xdr:colOff>
      <xdr:row>753</xdr:row>
      <xdr:rowOff>940593</xdr:rowOff>
    </xdr:to>
    <xdr:cxnSp macro="">
      <xdr:nvCxnSpPr>
        <xdr:cNvPr id="47" name="直線コネクタ 46"/>
        <xdr:cNvCxnSpPr/>
      </xdr:nvCxnSpPr>
      <xdr:spPr>
        <a:xfrm>
          <a:off x="4758353" y="64497126"/>
          <a:ext cx="0" cy="5904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6875</xdr:colOff>
      <xdr:row>750</xdr:row>
      <xdr:rowOff>1411907</xdr:rowOff>
    </xdr:from>
    <xdr:to>
      <xdr:col>33</xdr:col>
      <xdr:colOff>60130</xdr:colOff>
      <xdr:row>750</xdr:row>
      <xdr:rowOff>1420622</xdr:rowOff>
    </xdr:to>
    <xdr:cxnSp macro="">
      <xdr:nvCxnSpPr>
        <xdr:cNvPr id="48" name="直線矢印コネクタ 47"/>
        <xdr:cNvCxnSpPr/>
      </xdr:nvCxnSpPr>
      <xdr:spPr>
        <a:xfrm flipV="1">
          <a:off x="5222342" y="66554440"/>
          <a:ext cx="984588"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175113</xdr:colOff>
      <xdr:row>750</xdr:row>
      <xdr:rowOff>1061595</xdr:rowOff>
    </xdr:from>
    <xdr:to>
      <xdr:col>45</xdr:col>
      <xdr:colOff>67478</xdr:colOff>
      <xdr:row>751</xdr:row>
      <xdr:rowOff>368453</xdr:rowOff>
    </xdr:to>
    <xdr:sp macro="" textlink="">
      <xdr:nvSpPr>
        <xdr:cNvPr id="49" name="正方形/長方形 48"/>
        <xdr:cNvSpPr/>
      </xdr:nvSpPr>
      <xdr:spPr>
        <a:xfrm>
          <a:off x="6321913" y="66204128"/>
          <a:ext cx="2127565" cy="74619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a:t>
          </a:r>
          <a:r>
            <a:rPr lang="ja-JP" altLang="en-US" sz="1100">
              <a:solidFill>
                <a:schemeClr val="dk1"/>
              </a:solidFill>
              <a:effectLst/>
              <a:latin typeface="+mn-ea"/>
              <a:ea typeface="+mn-ea"/>
              <a:cs typeface="+mn-cs"/>
            </a:rPr>
            <a:t>日本航空</a:t>
          </a:r>
          <a:r>
            <a:rPr kumimoji="1" lang="ja-JP" altLang="ja-JP" sz="1100">
              <a:solidFill>
                <a:schemeClr val="dk1"/>
              </a:solidFill>
              <a:effectLst/>
              <a:latin typeface="+mn-ea"/>
              <a:ea typeface="+mn-ea"/>
              <a:cs typeface="+mn-cs"/>
            </a:rPr>
            <a:t>（株）</a:t>
          </a:r>
          <a:endParaRPr lang="en-US" altLang="ja-JP" sz="1100">
            <a:solidFill>
              <a:schemeClr val="dk1"/>
            </a:solidFill>
            <a:effectLst/>
            <a:latin typeface="+mn-ea"/>
            <a:ea typeface="+mn-ea"/>
            <a:cs typeface="+mn-cs"/>
          </a:endParaRPr>
        </a:p>
        <a:p>
          <a:pPr algn="ctr"/>
          <a:r>
            <a:rPr kumimoji="1" lang="ja-JP" altLang="en-US" sz="1100">
              <a:solidFill>
                <a:sysClr val="windowText" lastClr="000000"/>
              </a:solidFill>
              <a:latin typeface="+mn-ea"/>
              <a:ea typeface="+mn-ea"/>
            </a:rPr>
            <a:t>２百万円</a:t>
          </a:r>
        </a:p>
      </xdr:txBody>
    </xdr:sp>
    <xdr:clientData/>
  </xdr:twoCellAnchor>
  <xdr:twoCellAnchor>
    <xdr:from>
      <xdr:col>33</xdr:col>
      <xdr:colOff>19144</xdr:colOff>
      <xdr:row>751</xdr:row>
      <xdr:rowOff>389467</xdr:rowOff>
    </xdr:from>
    <xdr:to>
      <xdr:col>46</xdr:col>
      <xdr:colOff>167456</xdr:colOff>
      <xdr:row>751</xdr:row>
      <xdr:rowOff>1430867</xdr:rowOff>
    </xdr:to>
    <xdr:sp macro="" textlink="">
      <xdr:nvSpPr>
        <xdr:cNvPr id="50" name="大かっこ 49"/>
        <xdr:cNvSpPr/>
      </xdr:nvSpPr>
      <xdr:spPr>
        <a:xfrm>
          <a:off x="5607144" y="66734267"/>
          <a:ext cx="2349645" cy="10414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次世代航空機であるボーイング</a:t>
          </a:r>
          <a:r>
            <a:rPr kumimoji="1" lang="en-US" altLang="ja-JP" sz="900">
              <a:latin typeface="+mn-ea"/>
              <a:ea typeface="+mn-ea"/>
            </a:rPr>
            <a:t>787</a:t>
          </a:r>
          <a:r>
            <a:rPr kumimoji="1" lang="ja-JP" altLang="en-US" sz="900">
              <a:latin typeface="+mn-ea"/>
              <a:ea typeface="+mn-ea"/>
            </a:rPr>
            <a:t>型機に二酸化炭素連続測定装（</a:t>
          </a:r>
          <a:r>
            <a:rPr kumimoji="1" lang="en-US" altLang="ja-JP" sz="900">
              <a:latin typeface="+mn-ea"/>
              <a:ea typeface="+mn-ea"/>
            </a:rPr>
            <a:t>CME</a:t>
          </a:r>
          <a:r>
            <a:rPr kumimoji="1" lang="ja-JP" altLang="en-US" sz="900">
              <a:latin typeface="+mn-ea"/>
              <a:ea typeface="+mn-ea"/>
            </a:rPr>
            <a:t>）と自動大気サンプリング装置（</a:t>
          </a:r>
          <a:r>
            <a:rPr kumimoji="1" lang="en-US" altLang="ja-JP" sz="900">
              <a:latin typeface="+mn-ea"/>
              <a:ea typeface="+mn-ea"/>
            </a:rPr>
            <a:t>ASE</a:t>
          </a:r>
          <a:r>
            <a:rPr kumimoji="1" lang="ja-JP" altLang="en-US" sz="900">
              <a:latin typeface="+mn-ea"/>
              <a:ea typeface="+mn-ea"/>
            </a:rPr>
            <a:t>）を搭載するための実機調査を行う。</a:t>
          </a:r>
          <a:endParaRPr kumimoji="1" lang="en-US" altLang="ja-JP" sz="900">
            <a:latin typeface="+mn-ea"/>
            <a:ea typeface="+mn-ea"/>
          </a:endParaRPr>
        </a:p>
      </xdr:txBody>
    </xdr:sp>
    <xdr:clientData/>
  </xdr:twoCellAnchor>
  <xdr:twoCellAnchor>
    <xdr:from>
      <xdr:col>33</xdr:col>
      <xdr:colOff>162413</xdr:colOff>
      <xdr:row>752</xdr:row>
      <xdr:rowOff>16975</xdr:rowOff>
    </xdr:from>
    <xdr:to>
      <xdr:col>45</xdr:col>
      <xdr:colOff>67478</xdr:colOff>
      <xdr:row>752</xdr:row>
      <xdr:rowOff>766878</xdr:rowOff>
    </xdr:to>
    <xdr:sp macro="" textlink="">
      <xdr:nvSpPr>
        <xdr:cNvPr id="51" name="正方形/長方形 50"/>
        <xdr:cNvSpPr/>
      </xdr:nvSpPr>
      <xdr:spPr>
        <a:xfrm>
          <a:off x="5750413" y="68038175"/>
          <a:ext cx="1937065" cy="74990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L.</a:t>
          </a:r>
          <a:r>
            <a:rPr kumimoji="1" lang="ja-JP" altLang="en-US" sz="1100">
              <a:latin typeface="+mn-ea"/>
              <a:ea typeface="+mn-ea"/>
            </a:rPr>
            <a:t>　</a:t>
          </a:r>
          <a:r>
            <a:rPr kumimoji="1" lang="ja-JP" altLang="ja-JP" sz="1100">
              <a:solidFill>
                <a:schemeClr val="dk1"/>
              </a:solidFill>
              <a:effectLst/>
              <a:latin typeface="+mn-ea"/>
              <a:ea typeface="+mn-ea"/>
              <a:cs typeface="+mn-cs"/>
            </a:rPr>
            <a:t>（株）</a:t>
          </a:r>
          <a:r>
            <a:rPr kumimoji="1" lang="ja-JP" altLang="en-US" sz="1100">
              <a:solidFill>
                <a:schemeClr val="dk1"/>
              </a:solidFill>
              <a:effectLst/>
              <a:latin typeface="+mn-ea"/>
              <a:ea typeface="+mn-ea"/>
              <a:cs typeface="+mn-cs"/>
            </a:rPr>
            <a:t>ジャムコ</a:t>
          </a:r>
          <a:endParaRPr lang="en-US" altLang="ja-JP" sz="1100">
            <a:solidFill>
              <a:schemeClr val="dk1"/>
            </a:solidFill>
            <a:effectLst/>
            <a:latin typeface="+mn-ea"/>
            <a:ea typeface="+mn-ea"/>
            <a:cs typeface="+mn-cs"/>
          </a:endParaRPr>
        </a:p>
        <a:p>
          <a:pPr algn="ctr"/>
          <a:r>
            <a:rPr kumimoji="1" lang="en-US" altLang="ja-JP" sz="1100">
              <a:solidFill>
                <a:sysClr val="windowText" lastClr="000000"/>
              </a:solidFill>
              <a:latin typeface="+mn-ea"/>
              <a:ea typeface="+mn-ea"/>
            </a:rPr>
            <a:t>87</a:t>
          </a:r>
          <a:r>
            <a:rPr kumimoji="1" lang="ja-JP" altLang="en-US" sz="1100">
              <a:solidFill>
                <a:sysClr val="windowText" lastClr="000000"/>
              </a:solidFill>
              <a:latin typeface="+mn-ea"/>
              <a:ea typeface="+mn-ea"/>
            </a:rPr>
            <a:t>百万円</a:t>
          </a:r>
        </a:p>
      </xdr:txBody>
    </xdr:sp>
    <xdr:clientData/>
  </xdr:twoCellAnchor>
  <xdr:twoCellAnchor>
    <xdr:from>
      <xdr:col>32</xdr:col>
      <xdr:colOff>163077</xdr:colOff>
      <xdr:row>752</xdr:row>
      <xdr:rowOff>873152</xdr:rowOff>
    </xdr:from>
    <xdr:to>
      <xdr:col>46</xdr:col>
      <xdr:colOff>142056</xdr:colOff>
      <xdr:row>753</xdr:row>
      <xdr:rowOff>499533</xdr:rowOff>
    </xdr:to>
    <xdr:sp macro="" textlink="">
      <xdr:nvSpPr>
        <xdr:cNvPr id="52" name="大かっこ 51"/>
        <xdr:cNvSpPr/>
      </xdr:nvSpPr>
      <xdr:spPr>
        <a:xfrm>
          <a:off x="5581744" y="68657285"/>
          <a:ext cx="2349645" cy="106571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次世代航空機であるボーイング</a:t>
          </a:r>
          <a:r>
            <a:rPr kumimoji="1" lang="en-US" altLang="ja-JP" sz="900">
              <a:latin typeface="+mn-ea"/>
              <a:ea typeface="+mn-ea"/>
            </a:rPr>
            <a:t>787</a:t>
          </a:r>
          <a:r>
            <a:rPr kumimoji="1" lang="ja-JP" altLang="en-US" sz="900">
              <a:latin typeface="+mn-ea"/>
              <a:ea typeface="+mn-ea"/>
            </a:rPr>
            <a:t>型機に自動大気サンプリング装置（</a:t>
          </a:r>
          <a:r>
            <a:rPr kumimoji="1" lang="en-US" altLang="ja-JP" sz="900">
              <a:latin typeface="+mn-ea"/>
              <a:ea typeface="+mn-ea"/>
            </a:rPr>
            <a:t>ASE</a:t>
          </a:r>
          <a:r>
            <a:rPr kumimoji="1" lang="ja-JP" altLang="en-US" sz="900">
              <a:latin typeface="+mn-ea"/>
              <a:ea typeface="+mn-ea"/>
            </a:rPr>
            <a:t>）と多成分連続測定装置を搭載するための承認取得準備および試作品の設計・制作を行う。</a:t>
          </a:r>
          <a:endParaRPr kumimoji="1" lang="en-US" altLang="ja-JP" sz="900">
            <a:latin typeface="+mn-ea"/>
            <a:ea typeface="+mn-ea"/>
          </a:endParaRPr>
        </a:p>
      </xdr:txBody>
    </xdr:sp>
    <xdr:clientData/>
  </xdr:twoCellAnchor>
  <xdr:twoCellAnchor>
    <xdr:from>
      <xdr:col>28</xdr:col>
      <xdr:colOff>6875</xdr:colOff>
      <xdr:row>752</xdr:row>
      <xdr:rowOff>387777</xdr:rowOff>
    </xdr:from>
    <xdr:to>
      <xdr:col>33</xdr:col>
      <xdr:colOff>60130</xdr:colOff>
      <xdr:row>752</xdr:row>
      <xdr:rowOff>396492</xdr:rowOff>
    </xdr:to>
    <xdr:cxnSp macro="">
      <xdr:nvCxnSpPr>
        <xdr:cNvPr id="53" name="直線矢印コネクタ 52"/>
        <xdr:cNvCxnSpPr/>
      </xdr:nvCxnSpPr>
      <xdr:spPr>
        <a:xfrm flipV="1">
          <a:off x="4748208" y="68408977"/>
          <a:ext cx="899922"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97734</xdr:colOff>
      <xdr:row>759</xdr:row>
      <xdr:rowOff>528432</xdr:rowOff>
    </xdr:from>
    <xdr:to>
      <xdr:col>33</xdr:col>
      <xdr:colOff>111190</xdr:colOff>
      <xdr:row>759</xdr:row>
      <xdr:rowOff>528432</xdr:rowOff>
    </xdr:to>
    <xdr:cxnSp macro="">
      <xdr:nvCxnSpPr>
        <xdr:cNvPr id="54" name="直線矢印コネクタ 53"/>
        <xdr:cNvCxnSpPr/>
      </xdr:nvCxnSpPr>
      <xdr:spPr>
        <a:xfrm>
          <a:off x="4195601" y="78624965"/>
          <a:ext cx="206238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46796</xdr:colOff>
      <xdr:row>759</xdr:row>
      <xdr:rowOff>230407</xdr:rowOff>
    </xdr:from>
    <xdr:to>
      <xdr:col>32</xdr:col>
      <xdr:colOff>73598</xdr:colOff>
      <xdr:row>759</xdr:row>
      <xdr:rowOff>591679</xdr:rowOff>
    </xdr:to>
    <xdr:sp macro="" textlink="">
      <xdr:nvSpPr>
        <xdr:cNvPr id="55" name="テキスト ボックス 54"/>
        <xdr:cNvSpPr txBox="1"/>
      </xdr:nvSpPr>
      <xdr:spPr>
        <a:xfrm>
          <a:off x="4330929" y="78326940"/>
          <a:ext cx="1703202" cy="36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33</xdr:col>
      <xdr:colOff>19144</xdr:colOff>
      <xdr:row>759</xdr:row>
      <xdr:rowOff>993847</xdr:rowOff>
    </xdr:from>
    <xdr:to>
      <xdr:col>46</xdr:col>
      <xdr:colOff>167456</xdr:colOff>
      <xdr:row>760</xdr:row>
      <xdr:rowOff>347937</xdr:rowOff>
    </xdr:to>
    <xdr:sp macro="" textlink="">
      <xdr:nvSpPr>
        <xdr:cNvPr id="56" name="大かっこ 55"/>
        <xdr:cNvSpPr/>
      </xdr:nvSpPr>
      <xdr:spPr>
        <a:xfrm>
          <a:off x="6165944" y="79090380"/>
          <a:ext cx="2569779" cy="79342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GOSAT-2</a:t>
          </a:r>
          <a:r>
            <a:rPr kumimoji="1" lang="ja-JP" altLang="en-US" sz="900">
              <a:latin typeface="+mn-ea"/>
              <a:ea typeface="+mn-ea"/>
            </a:rPr>
            <a:t>研究用計算設備の運用を行う。</a:t>
          </a:r>
          <a:endParaRPr kumimoji="1" lang="en-US" altLang="ja-JP" sz="900">
            <a:latin typeface="+mn-ea"/>
            <a:ea typeface="+mn-ea"/>
          </a:endParaRPr>
        </a:p>
      </xdr:txBody>
    </xdr:sp>
    <xdr:clientData/>
  </xdr:twoCellAnchor>
  <xdr:twoCellAnchor>
    <xdr:from>
      <xdr:col>22</xdr:col>
      <xdr:colOff>141696</xdr:colOff>
      <xdr:row>764</xdr:row>
      <xdr:rowOff>1122418</xdr:rowOff>
    </xdr:from>
    <xdr:to>
      <xdr:col>33</xdr:col>
      <xdr:colOff>136514</xdr:colOff>
      <xdr:row>764</xdr:row>
      <xdr:rowOff>1122418</xdr:rowOff>
    </xdr:to>
    <xdr:cxnSp macro="">
      <xdr:nvCxnSpPr>
        <xdr:cNvPr id="57" name="直線矢印コネクタ 56"/>
        <xdr:cNvCxnSpPr/>
      </xdr:nvCxnSpPr>
      <xdr:spPr>
        <a:xfrm>
          <a:off x="4239563" y="86415618"/>
          <a:ext cx="204375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134033</xdr:colOff>
      <xdr:row>764</xdr:row>
      <xdr:rowOff>828388</xdr:rowOff>
    </xdr:from>
    <xdr:to>
      <xdr:col>33</xdr:col>
      <xdr:colOff>83260</xdr:colOff>
      <xdr:row>764</xdr:row>
      <xdr:rowOff>1232263</xdr:rowOff>
    </xdr:to>
    <xdr:sp macro="" textlink="">
      <xdr:nvSpPr>
        <xdr:cNvPr id="58" name="テキスト ボックス 57"/>
        <xdr:cNvSpPr txBox="1"/>
      </xdr:nvSpPr>
      <xdr:spPr>
        <a:xfrm>
          <a:off x="4418166" y="86121588"/>
          <a:ext cx="1811894" cy="40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ja-JP" sz="1100">
              <a:solidFill>
                <a:schemeClr val="dk1"/>
              </a:solidFill>
              <a:effectLst/>
              <a:latin typeface="+mn-ea"/>
              <a:ea typeface="+mn-ea"/>
              <a:cs typeface="+mn-cs"/>
            </a:rPr>
            <a:t>随意契約</a:t>
          </a:r>
          <a:r>
            <a:rPr kumimoji="1" lang="ja-JP" altLang="en-US"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69936</xdr:colOff>
      <xdr:row>766</xdr:row>
      <xdr:rowOff>538969</xdr:rowOff>
    </xdr:from>
    <xdr:to>
      <xdr:col>33</xdr:col>
      <xdr:colOff>180074</xdr:colOff>
      <xdr:row>766</xdr:row>
      <xdr:rowOff>547684</xdr:rowOff>
    </xdr:to>
    <xdr:cxnSp macro="">
      <xdr:nvCxnSpPr>
        <xdr:cNvPr id="59" name="直線矢印コネクタ 58"/>
        <xdr:cNvCxnSpPr/>
      </xdr:nvCxnSpPr>
      <xdr:spPr>
        <a:xfrm flipV="1">
          <a:off x="5285403" y="88710836"/>
          <a:ext cx="1041471"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77548</xdr:colOff>
      <xdr:row>764</xdr:row>
      <xdr:rowOff>1113707</xdr:rowOff>
    </xdr:from>
    <xdr:to>
      <xdr:col>28</xdr:col>
      <xdr:colOff>77548</xdr:colOff>
      <xdr:row>766</xdr:row>
      <xdr:rowOff>536905</xdr:rowOff>
    </xdr:to>
    <xdr:cxnSp macro="">
      <xdr:nvCxnSpPr>
        <xdr:cNvPr id="60" name="直線コネクタ 59"/>
        <xdr:cNvCxnSpPr/>
      </xdr:nvCxnSpPr>
      <xdr:spPr>
        <a:xfrm>
          <a:off x="5293015" y="86406907"/>
          <a:ext cx="0" cy="230186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175113</xdr:colOff>
      <xdr:row>759</xdr:row>
      <xdr:rowOff>160409</xdr:rowOff>
    </xdr:from>
    <xdr:to>
      <xdr:col>45</xdr:col>
      <xdr:colOff>67478</xdr:colOff>
      <xdr:row>759</xdr:row>
      <xdr:rowOff>893155</xdr:rowOff>
    </xdr:to>
    <xdr:sp macro="" textlink="">
      <xdr:nvSpPr>
        <xdr:cNvPr id="61" name="正方形/長方形 60"/>
        <xdr:cNvSpPr/>
      </xdr:nvSpPr>
      <xdr:spPr>
        <a:xfrm>
          <a:off x="6321913" y="78256942"/>
          <a:ext cx="2127565" cy="73274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R.</a:t>
          </a:r>
          <a:r>
            <a:rPr kumimoji="1" lang="ja-JP" altLang="en-US" sz="1100">
              <a:latin typeface="+mn-ea"/>
              <a:ea typeface="+mn-ea"/>
            </a:rPr>
            <a:t>　新日鉄住金ソリューションズ（株）</a:t>
          </a:r>
          <a:br>
            <a:rPr kumimoji="1" lang="ja-JP" altLang="en-US" sz="1100">
              <a:latin typeface="+mn-ea"/>
              <a:ea typeface="+mn-ea"/>
            </a:rPr>
          </a:b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33</xdr:col>
      <xdr:colOff>19144</xdr:colOff>
      <xdr:row>761</xdr:row>
      <xdr:rowOff>1065064</xdr:rowOff>
    </xdr:from>
    <xdr:to>
      <xdr:col>46</xdr:col>
      <xdr:colOff>167456</xdr:colOff>
      <xdr:row>762</xdr:row>
      <xdr:rowOff>399038</xdr:rowOff>
    </xdr:to>
    <xdr:sp macro="" textlink="">
      <xdr:nvSpPr>
        <xdr:cNvPr id="62" name="大かっこ 61"/>
        <xdr:cNvSpPr/>
      </xdr:nvSpPr>
      <xdr:spPr>
        <a:xfrm>
          <a:off x="6165944" y="82040264"/>
          <a:ext cx="2569779" cy="77330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エネルギー消費量共有装置の改良、削減効果推計を行う。</a:t>
          </a:r>
        </a:p>
      </xdr:txBody>
    </xdr:sp>
    <xdr:clientData/>
  </xdr:twoCellAnchor>
  <xdr:twoCellAnchor>
    <xdr:from>
      <xdr:col>33</xdr:col>
      <xdr:colOff>175113</xdr:colOff>
      <xdr:row>761</xdr:row>
      <xdr:rowOff>249609</xdr:rowOff>
    </xdr:from>
    <xdr:to>
      <xdr:col>45</xdr:col>
      <xdr:colOff>67478</xdr:colOff>
      <xdr:row>761</xdr:row>
      <xdr:rowOff>973897</xdr:rowOff>
    </xdr:to>
    <xdr:sp macro="" textlink="">
      <xdr:nvSpPr>
        <xdr:cNvPr id="63" name="正方形/長方形 62"/>
        <xdr:cNvSpPr/>
      </xdr:nvSpPr>
      <xdr:spPr>
        <a:xfrm>
          <a:off x="6321913" y="81224809"/>
          <a:ext cx="2127565" cy="7242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T.</a:t>
          </a:r>
          <a:r>
            <a:rPr kumimoji="1" lang="ja-JP" altLang="en-US" sz="1100">
              <a:latin typeface="+mn-ea"/>
              <a:ea typeface="+mn-ea"/>
            </a:rPr>
            <a:t>　富士通（株）</a:t>
          </a:r>
        </a:p>
        <a:p>
          <a:pPr algn="ctr"/>
          <a:r>
            <a:rPr kumimoji="1" lang="en-US" altLang="ja-JP" sz="1100">
              <a:latin typeface="+mn-ea"/>
              <a:ea typeface="+mn-ea"/>
            </a:rPr>
            <a:t>33</a:t>
          </a:r>
          <a:r>
            <a:rPr kumimoji="1" lang="ja-JP" altLang="en-US" sz="1100">
              <a:latin typeface="+mn-ea"/>
              <a:ea typeface="+mn-ea"/>
            </a:rPr>
            <a:t>百万円</a:t>
          </a:r>
        </a:p>
      </xdr:txBody>
    </xdr:sp>
    <xdr:clientData/>
  </xdr:twoCellAnchor>
  <xdr:twoCellAnchor>
    <xdr:from>
      <xdr:col>33</xdr:col>
      <xdr:colOff>19144</xdr:colOff>
      <xdr:row>763</xdr:row>
      <xdr:rowOff>60228</xdr:rowOff>
    </xdr:from>
    <xdr:to>
      <xdr:col>46</xdr:col>
      <xdr:colOff>167456</xdr:colOff>
      <xdr:row>763</xdr:row>
      <xdr:rowOff>998104</xdr:rowOff>
    </xdr:to>
    <xdr:sp macro="" textlink="">
      <xdr:nvSpPr>
        <xdr:cNvPr id="64" name="大かっこ 63"/>
        <xdr:cNvSpPr/>
      </xdr:nvSpPr>
      <xdr:spPr>
        <a:xfrm>
          <a:off x="6165944" y="83914095"/>
          <a:ext cx="2569779" cy="93787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温室効果ガス排出量削減対策分析を行う一連のプロセスを検討する。また、温室効果ガス排出量削減効果の分析及び削減効果の高い技術や対策の同定を行う。</a:t>
          </a:r>
        </a:p>
      </xdr:txBody>
    </xdr:sp>
    <xdr:clientData/>
  </xdr:twoCellAnchor>
  <xdr:twoCellAnchor>
    <xdr:from>
      <xdr:col>33</xdr:col>
      <xdr:colOff>175113</xdr:colOff>
      <xdr:row>762</xdr:row>
      <xdr:rowOff>686907</xdr:rowOff>
    </xdr:from>
    <xdr:to>
      <xdr:col>45</xdr:col>
      <xdr:colOff>67478</xdr:colOff>
      <xdr:row>762</xdr:row>
      <xdr:rowOff>1408395</xdr:rowOff>
    </xdr:to>
    <xdr:sp macro="" textlink="">
      <xdr:nvSpPr>
        <xdr:cNvPr id="65" name="正方形/長方形 64"/>
        <xdr:cNvSpPr/>
      </xdr:nvSpPr>
      <xdr:spPr>
        <a:xfrm>
          <a:off x="6321913" y="83101440"/>
          <a:ext cx="2127565" cy="7214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U.</a:t>
          </a:r>
          <a:r>
            <a:rPr kumimoji="1" lang="ja-JP" altLang="en-US" sz="1100">
              <a:latin typeface="+mn-ea"/>
              <a:ea typeface="+mn-ea"/>
            </a:rPr>
            <a:t>　日本工営（株）</a:t>
          </a:r>
        </a:p>
        <a:p>
          <a:pPr algn="ctr"/>
          <a:r>
            <a:rPr kumimoji="1" lang="en-US" altLang="ja-JP" sz="1100">
              <a:latin typeface="+mn-ea"/>
              <a:ea typeface="+mn-ea"/>
            </a:rPr>
            <a:t>0.9</a:t>
          </a:r>
          <a:r>
            <a:rPr kumimoji="1" lang="ja-JP" altLang="en-US" sz="1100">
              <a:latin typeface="+mn-ea"/>
              <a:ea typeface="+mn-ea"/>
            </a:rPr>
            <a:t>百万円</a:t>
          </a:r>
        </a:p>
      </xdr:txBody>
    </xdr:sp>
    <xdr:clientData/>
  </xdr:twoCellAnchor>
  <xdr:twoCellAnchor>
    <xdr:from>
      <xdr:col>33</xdr:col>
      <xdr:colOff>19144</xdr:colOff>
      <xdr:row>765</xdr:row>
      <xdr:rowOff>250119</xdr:rowOff>
    </xdr:from>
    <xdr:to>
      <xdr:col>46</xdr:col>
      <xdr:colOff>167456</xdr:colOff>
      <xdr:row>765</xdr:row>
      <xdr:rowOff>1407560</xdr:rowOff>
    </xdr:to>
    <xdr:sp macro="" textlink="">
      <xdr:nvSpPr>
        <xdr:cNvPr id="66" name="大かっこ 65"/>
        <xdr:cNvSpPr/>
      </xdr:nvSpPr>
      <xdr:spPr>
        <a:xfrm>
          <a:off x="6165944" y="86982652"/>
          <a:ext cx="2569779" cy="11574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ウランバートル近郊（</a:t>
          </a:r>
          <a:r>
            <a:rPr kumimoji="1" lang="en-US" altLang="ja-JP" sz="900">
              <a:latin typeface="+mn-ea"/>
              <a:ea typeface="+mn-ea"/>
            </a:rPr>
            <a:t>Nalaikh</a:t>
          </a:r>
          <a:r>
            <a:rPr kumimoji="1" lang="ja-JP" altLang="en-US" sz="900">
              <a:latin typeface="+mn-ea"/>
              <a:ea typeface="+mn-ea"/>
            </a:rPr>
            <a:t>）の牧草地及び都市の影響が少ない典型的草原生態系（</a:t>
          </a:r>
          <a:r>
            <a:rPr kumimoji="1" lang="en-US" altLang="ja-JP" sz="900">
              <a:latin typeface="+mn-ea"/>
              <a:ea typeface="+mn-ea"/>
            </a:rPr>
            <a:t>Hustai</a:t>
          </a:r>
          <a:r>
            <a:rPr kumimoji="1" lang="ja-JP" altLang="en-US" sz="900">
              <a:latin typeface="+mn-ea"/>
              <a:ea typeface="+mn-ea"/>
            </a:rPr>
            <a:t>）において、平成</a:t>
          </a:r>
          <a:r>
            <a:rPr kumimoji="1" lang="en-US" altLang="ja-JP" sz="900">
              <a:latin typeface="+mn-ea"/>
              <a:ea typeface="+mn-ea"/>
            </a:rPr>
            <a:t>28</a:t>
          </a:r>
          <a:r>
            <a:rPr kumimoji="1" lang="ja-JP" altLang="en-US" sz="900">
              <a:latin typeface="+mn-ea"/>
              <a:ea typeface="+mn-ea"/>
            </a:rPr>
            <a:t>年度まで実施してきた無電源温室効果ガス</a:t>
          </a:r>
          <a:r>
            <a:rPr kumimoji="1" lang="en-US" altLang="ja-JP" sz="900">
              <a:latin typeface="+mn-ea"/>
              <a:ea typeface="+mn-ea"/>
            </a:rPr>
            <a:t>CO2</a:t>
          </a:r>
          <a:r>
            <a:rPr kumimoji="1" lang="ja-JP" altLang="en-US" sz="900">
              <a:latin typeface="+mn-ea"/>
              <a:ea typeface="+mn-ea"/>
            </a:rPr>
            <a:t>フラックス測定システムを利用した現地モニタリングを継続実施する。</a:t>
          </a:r>
          <a:endParaRPr kumimoji="1" lang="en-US" altLang="ja-JP" sz="900">
            <a:latin typeface="+mn-ea"/>
            <a:ea typeface="+mn-ea"/>
          </a:endParaRPr>
        </a:p>
      </xdr:txBody>
    </xdr:sp>
    <xdr:clientData/>
  </xdr:twoCellAnchor>
  <xdr:twoCellAnchor>
    <xdr:from>
      <xdr:col>33</xdr:col>
      <xdr:colOff>175113</xdr:colOff>
      <xdr:row>764</xdr:row>
      <xdr:rowOff>788474</xdr:rowOff>
    </xdr:from>
    <xdr:to>
      <xdr:col>45</xdr:col>
      <xdr:colOff>67478</xdr:colOff>
      <xdr:row>765</xdr:row>
      <xdr:rowOff>141635</xdr:rowOff>
    </xdr:to>
    <xdr:sp macro="" textlink="">
      <xdr:nvSpPr>
        <xdr:cNvPr id="67" name="正方形/長方形 66"/>
        <xdr:cNvSpPr/>
      </xdr:nvSpPr>
      <xdr:spPr>
        <a:xfrm>
          <a:off x="6321913" y="86081674"/>
          <a:ext cx="2127565" cy="79249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W.</a:t>
          </a:r>
          <a:r>
            <a:rPr kumimoji="1" lang="ja-JP" altLang="en-US" sz="1100">
              <a:latin typeface="+mn-ea"/>
              <a:ea typeface="+mn-ea"/>
            </a:rPr>
            <a:t>　（国研）国立環境研究所</a:t>
          </a:r>
        </a:p>
        <a:p>
          <a:pPr algn="ctr"/>
          <a:r>
            <a:rPr kumimoji="1" lang="en-US" altLang="ja-JP" sz="1100">
              <a:latin typeface="+mn-ea"/>
              <a:ea typeface="+mn-ea"/>
            </a:rPr>
            <a:t>15</a:t>
          </a:r>
          <a:r>
            <a:rPr kumimoji="1" lang="ja-JP" altLang="en-US" sz="1100">
              <a:latin typeface="+mn-ea"/>
              <a:ea typeface="+mn-ea"/>
            </a:rPr>
            <a:t>百万円</a:t>
          </a:r>
        </a:p>
      </xdr:txBody>
    </xdr:sp>
    <xdr:clientData/>
  </xdr:twoCellAnchor>
  <xdr:twoCellAnchor>
    <xdr:from>
      <xdr:col>33</xdr:col>
      <xdr:colOff>19144</xdr:colOff>
      <xdr:row>766</xdr:row>
      <xdr:rowOff>1108033</xdr:rowOff>
    </xdr:from>
    <xdr:to>
      <xdr:col>46</xdr:col>
      <xdr:colOff>167456</xdr:colOff>
      <xdr:row>767</xdr:row>
      <xdr:rowOff>1216700</xdr:rowOff>
    </xdr:to>
    <xdr:sp macro="" textlink="">
      <xdr:nvSpPr>
        <xdr:cNvPr id="68" name="大かっこ 67"/>
        <xdr:cNvSpPr/>
      </xdr:nvSpPr>
      <xdr:spPr>
        <a:xfrm>
          <a:off x="5607144" y="89279900"/>
          <a:ext cx="2349645" cy="1548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年間を通じた冷凍貯蔵システム運転データの取得を目指し、過去に測定できなかった時期のデータを取得する。また、既にモンゴル国立大学ウブルザイサン演習場や日本に設置した太陽光発電を利用した冷凍貯蔵システムを用いて、電源の不安定さや、日射によるコンテナ外壁の高温化の問題に対して改良を行いその効果を検証する。</a:t>
          </a:r>
          <a:endParaRPr kumimoji="1" lang="en-US" altLang="ja-JP" sz="900">
            <a:latin typeface="+mn-ea"/>
            <a:ea typeface="+mn-ea"/>
          </a:endParaRPr>
        </a:p>
      </xdr:txBody>
    </xdr:sp>
    <xdr:clientData/>
  </xdr:twoCellAnchor>
  <xdr:twoCellAnchor>
    <xdr:from>
      <xdr:col>33</xdr:col>
      <xdr:colOff>175113</xdr:colOff>
      <xdr:row>766</xdr:row>
      <xdr:rowOff>156173</xdr:rowOff>
    </xdr:from>
    <xdr:to>
      <xdr:col>45</xdr:col>
      <xdr:colOff>67478</xdr:colOff>
      <xdr:row>766</xdr:row>
      <xdr:rowOff>980499</xdr:rowOff>
    </xdr:to>
    <xdr:sp macro="" textlink="">
      <xdr:nvSpPr>
        <xdr:cNvPr id="69" name="正方形/長方形 68"/>
        <xdr:cNvSpPr/>
      </xdr:nvSpPr>
      <xdr:spPr>
        <a:xfrm>
          <a:off x="6321913" y="88328040"/>
          <a:ext cx="2127565" cy="82432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X. </a:t>
          </a:r>
          <a:r>
            <a:rPr kumimoji="1" lang="ja-JP" altLang="en-US" sz="1100">
              <a:latin typeface="+mn-ea"/>
              <a:ea typeface="+mn-ea"/>
            </a:rPr>
            <a:t>（株）日立プラントサービス</a:t>
          </a:r>
          <a:endParaRPr kumimoji="1" lang="en-US" altLang="ja-JP" sz="1100">
            <a:latin typeface="+mn-ea"/>
            <a:ea typeface="+mn-ea"/>
          </a:endParaRPr>
        </a:p>
        <a:p>
          <a:pPr algn="ctr"/>
          <a:r>
            <a:rPr kumimoji="1" lang="en-US" altLang="ja-JP" sz="1100">
              <a:latin typeface="+mn-ea"/>
              <a:ea typeface="+mn-ea"/>
            </a:rPr>
            <a:t>31</a:t>
          </a:r>
          <a:r>
            <a:rPr kumimoji="1" lang="ja-JP" altLang="en-US" sz="1100">
              <a:latin typeface="+mn-ea"/>
              <a:ea typeface="+mn-ea"/>
            </a:rPr>
            <a:t>百万円</a:t>
          </a:r>
        </a:p>
      </xdr:txBody>
    </xdr:sp>
    <xdr:clientData/>
  </xdr:twoCellAnchor>
  <xdr:twoCellAnchor>
    <xdr:from>
      <xdr:col>11</xdr:col>
      <xdr:colOff>95253</xdr:colOff>
      <xdr:row>741</xdr:row>
      <xdr:rowOff>410104</xdr:rowOff>
    </xdr:from>
    <xdr:to>
      <xdr:col>24</xdr:col>
      <xdr:colOff>60781</xdr:colOff>
      <xdr:row>741</xdr:row>
      <xdr:rowOff>1229814</xdr:rowOff>
    </xdr:to>
    <xdr:sp macro="" textlink="">
      <xdr:nvSpPr>
        <xdr:cNvPr id="70" name="正方形/長方形 69"/>
        <xdr:cNvSpPr/>
      </xdr:nvSpPr>
      <xdr:spPr>
        <a:xfrm>
          <a:off x="2144186" y="52598637"/>
          <a:ext cx="2386995" cy="8197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ysClr val="windowText" lastClr="000000"/>
              </a:solidFill>
              <a:latin typeface="+mn-ea"/>
              <a:ea typeface="+mn-ea"/>
            </a:rPr>
            <a:t>2,670</a:t>
          </a:r>
          <a:r>
            <a:rPr kumimoji="1" lang="ja-JP" altLang="en-US" sz="1100">
              <a:solidFill>
                <a:sysClr val="windowText" lastClr="000000"/>
              </a:solidFill>
              <a:latin typeface="+mn-ea"/>
              <a:ea typeface="+mn-ea"/>
            </a:rPr>
            <a:t>百万円</a:t>
          </a:r>
        </a:p>
      </xdr:txBody>
    </xdr:sp>
    <xdr:clientData/>
  </xdr:twoCellAnchor>
  <xdr:twoCellAnchor>
    <xdr:from>
      <xdr:col>13</xdr:col>
      <xdr:colOff>103613</xdr:colOff>
      <xdr:row>741</xdr:row>
      <xdr:rowOff>111902</xdr:rowOff>
    </xdr:from>
    <xdr:to>
      <xdr:col>23</xdr:col>
      <xdr:colOff>45056</xdr:colOff>
      <xdr:row>741</xdr:row>
      <xdr:rowOff>412656</xdr:rowOff>
    </xdr:to>
    <xdr:sp macro="" textlink="">
      <xdr:nvSpPr>
        <xdr:cNvPr id="71" name="テキスト ボックス 70"/>
        <xdr:cNvSpPr txBox="1"/>
      </xdr:nvSpPr>
      <xdr:spPr>
        <a:xfrm>
          <a:off x="2525080" y="52300435"/>
          <a:ext cx="1804109" cy="300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127269</xdr:colOff>
      <xdr:row>741</xdr:row>
      <xdr:rowOff>1365034</xdr:rowOff>
    </xdr:from>
    <xdr:to>
      <xdr:col>26</xdr:col>
      <xdr:colOff>95519</xdr:colOff>
      <xdr:row>742</xdr:row>
      <xdr:rowOff>1320800</xdr:rowOff>
    </xdr:to>
    <xdr:sp macro="" textlink="">
      <xdr:nvSpPr>
        <xdr:cNvPr id="72" name="大かっこ 71"/>
        <xdr:cNvSpPr/>
      </xdr:nvSpPr>
      <xdr:spPr>
        <a:xfrm>
          <a:off x="1651269" y="53316501"/>
          <a:ext cx="2846917" cy="139509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a:t>
          </a:r>
          <a:r>
            <a:rPr kumimoji="1" lang="en-US" altLang="ja-JP" sz="900"/>
            <a:t>27</a:t>
          </a:r>
          <a:r>
            <a:rPr kumimoji="1" lang="ja-JP" altLang="en-US" sz="900"/>
            <a:t>年度～平成</a:t>
          </a:r>
          <a:r>
            <a:rPr kumimoji="1" lang="en-US" altLang="ja-JP" sz="900"/>
            <a:t>29</a:t>
          </a:r>
          <a:r>
            <a:rPr kumimoji="1" lang="ja-JP" altLang="en-US" sz="900"/>
            <a:t>年度温室効果ガス観測技術衛星</a:t>
          </a:r>
          <a:r>
            <a:rPr kumimoji="1" lang="en-US" altLang="ja-JP" sz="900"/>
            <a:t>Ⅱ</a:t>
          </a:r>
          <a:r>
            <a:rPr kumimoji="1" lang="ja-JP" altLang="en-US" sz="900"/>
            <a:t>型の開発委託業務</a:t>
          </a:r>
          <a:r>
            <a:rPr kumimoji="1" lang="en-US" altLang="ja-JP" sz="900"/>
            <a:t>【</a:t>
          </a:r>
          <a:r>
            <a:rPr kumimoji="1" lang="ja-JP" altLang="en-US" sz="900"/>
            <a:t>国庫債務負担行為</a:t>
          </a:r>
          <a:r>
            <a:rPr kumimoji="1" lang="en-US" altLang="ja-JP" sz="900"/>
            <a:t>】</a:t>
          </a:r>
        </a:p>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後継機に求められる観測精度等を満足し、かつ</a:t>
          </a:r>
          <a:r>
            <a:rPr kumimoji="1" lang="en-US" altLang="ja-JP" sz="900"/>
            <a:t>GOSAT </a:t>
          </a:r>
          <a:r>
            <a:rPr kumimoji="1" lang="ja-JP" altLang="en-US" sz="900"/>
            <a:t>の開発・軌道上運用で得られた知見を反映した観測センサを実現するために、観測センサ及び衛星バスの製作を実施する。</a:t>
          </a:r>
        </a:p>
      </xdr:txBody>
    </xdr:sp>
    <xdr:clientData/>
  </xdr:twoCellAnchor>
  <xdr:twoCellAnchor>
    <xdr:from>
      <xdr:col>36</xdr:col>
      <xdr:colOff>82507</xdr:colOff>
      <xdr:row>741</xdr:row>
      <xdr:rowOff>514881</xdr:rowOff>
    </xdr:from>
    <xdr:to>
      <xdr:col>44</xdr:col>
      <xdr:colOff>4502</xdr:colOff>
      <xdr:row>741</xdr:row>
      <xdr:rowOff>1145150</xdr:rowOff>
    </xdr:to>
    <xdr:sp macro="" textlink="">
      <xdr:nvSpPr>
        <xdr:cNvPr id="73" name="正方形/長方形 72"/>
        <xdr:cNvSpPr/>
      </xdr:nvSpPr>
      <xdr:spPr>
        <a:xfrm>
          <a:off x="6788107" y="52703414"/>
          <a:ext cx="1412128" cy="6302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solidFill>
                <a:sysClr val="windowText" lastClr="000000"/>
              </a:solidFill>
              <a:latin typeface="+mn-ea"/>
              <a:ea typeface="+mn-ea"/>
            </a:rPr>
            <a:t>2,472</a:t>
          </a:r>
          <a:r>
            <a:rPr kumimoji="1" lang="ja-JP" altLang="en-US" sz="1100">
              <a:solidFill>
                <a:sysClr val="windowText" lastClr="000000"/>
              </a:solidFill>
              <a:latin typeface="+mn-ea"/>
              <a:ea typeface="+mn-ea"/>
            </a:rPr>
            <a:t>百万円</a:t>
          </a:r>
        </a:p>
      </xdr:txBody>
    </xdr:sp>
    <xdr:clientData/>
  </xdr:twoCellAnchor>
  <xdr:twoCellAnchor>
    <xdr:from>
      <xdr:col>33</xdr:col>
      <xdr:colOff>64266</xdr:colOff>
      <xdr:row>741</xdr:row>
      <xdr:rowOff>1197010</xdr:rowOff>
    </xdr:from>
    <xdr:to>
      <xdr:col>48</xdr:col>
      <xdr:colOff>164372</xdr:colOff>
      <xdr:row>742</xdr:row>
      <xdr:rowOff>872067</xdr:rowOff>
    </xdr:to>
    <xdr:sp macro="" textlink="">
      <xdr:nvSpPr>
        <xdr:cNvPr id="74" name="大かっこ 73"/>
        <xdr:cNvSpPr/>
      </xdr:nvSpPr>
      <xdr:spPr>
        <a:xfrm>
          <a:off x="5652266" y="53148477"/>
          <a:ext cx="2640106" cy="111439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a:t>
          </a:r>
          <a:r>
            <a:rPr kumimoji="1" lang="ja-JP" altLang="en-US" sz="900"/>
            <a:t>後継機に求められる観測精度等を満足し、かつ</a:t>
          </a:r>
          <a:r>
            <a:rPr kumimoji="1" lang="en-US" altLang="ja-JP" sz="900"/>
            <a:t>GOSAT </a:t>
          </a:r>
          <a:r>
            <a:rPr kumimoji="1" lang="ja-JP" altLang="en-US" sz="900"/>
            <a:t>の開発・軌道上運用で得られた知見を反映した観測センサを実現するために、観測センサ及び衛星バスの製作を実施する。</a:t>
          </a:r>
        </a:p>
      </xdr:txBody>
    </xdr:sp>
    <xdr:clientData/>
  </xdr:twoCellAnchor>
  <xdr:twoCellAnchor>
    <xdr:from>
      <xdr:col>7</xdr:col>
      <xdr:colOff>181429</xdr:colOff>
      <xdr:row>741</xdr:row>
      <xdr:rowOff>851181</xdr:rowOff>
    </xdr:from>
    <xdr:to>
      <xdr:col>11</xdr:col>
      <xdr:colOff>104855</xdr:colOff>
      <xdr:row>741</xdr:row>
      <xdr:rowOff>851181</xdr:rowOff>
    </xdr:to>
    <xdr:cxnSp macro="">
      <xdr:nvCxnSpPr>
        <xdr:cNvPr id="75" name="直線矢印コネクタ 74"/>
        <xdr:cNvCxnSpPr/>
      </xdr:nvCxnSpPr>
      <xdr:spPr>
        <a:xfrm>
          <a:off x="1485296" y="53039714"/>
          <a:ext cx="66849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60781</xdr:colOff>
      <xdr:row>741</xdr:row>
      <xdr:rowOff>818145</xdr:rowOff>
    </xdr:from>
    <xdr:to>
      <xdr:col>35</xdr:col>
      <xdr:colOff>142832</xdr:colOff>
      <xdr:row>741</xdr:row>
      <xdr:rowOff>830015</xdr:rowOff>
    </xdr:to>
    <xdr:cxnSp macro="">
      <xdr:nvCxnSpPr>
        <xdr:cNvPr id="76" name="直線矢印コネクタ 75"/>
        <xdr:cNvCxnSpPr>
          <a:stCxn id="70" idx="3"/>
        </xdr:cNvCxnSpPr>
      </xdr:nvCxnSpPr>
      <xdr:spPr>
        <a:xfrm>
          <a:off x="4531181" y="53006678"/>
          <a:ext cx="2130984" cy="118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180807</xdr:colOff>
      <xdr:row>741</xdr:row>
      <xdr:rowOff>514880</xdr:rowOff>
    </xdr:from>
    <xdr:to>
      <xdr:col>33</xdr:col>
      <xdr:colOff>165242</xdr:colOff>
      <xdr:row>741</xdr:row>
      <xdr:rowOff>808847</xdr:rowOff>
    </xdr:to>
    <xdr:sp macro="" textlink="">
      <xdr:nvSpPr>
        <xdr:cNvPr id="77" name="テキスト ボックス 76"/>
        <xdr:cNvSpPr txBox="1"/>
      </xdr:nvSpPr>
      <xdr:spPr>
        <a:xfrm>
          <a:off x="4837474" y="52703413"/>
          <a:ext cx="1474568" cy="293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11</xdr:col>
      <xdr:colOff>123073</xdr:colOff>
      <xdr:row>743</xdr:row>
      <xdr:rowOff>224253</xdr:rowOff>
    </xdr:from>
    <xdr:to>
      <xdr:col>24</xdr:col>
      <xdr:colOff>43849</xdr:colOff>
      <xdr:row>743</xdr:row>
      <xdr:rowOff>1043963</xdr:rowOff>
    </xdr:to>
    <xdr:sp macro="" textlink="">
      <xdr:nvSpPr>
        <xdr:cNvPr id="78" name="正方形/長方形 77"/>
        <xdr:cNvSpPr/>
      </xdr:nvSpPr>
      <xdr:spPr>
        <a:xfrm>
          <a:off x="2172006" y="55291453"/>
          <a:ext cx="2342243" cy="8197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ysClr val="windowText" lastClr="000000"/>
              </a:solidFill>
              <a:latin typeface="+mn-ea"/>
              <a:ea typeface="+mn-ea"/>
            </a:rPr>
            <a:t>385</a:t>
          </a:r>
          <a:r>
            <a:rPr kumimoji="1" lang="ja-JP" altLang="en-US" sz="1100">
              <a:solidFill>
                <a:sysClr val="windowText" lastClr="000000"/>
              </a:solidFill>
              <a:latin typeface="+mn-ea"/>
              <a:ea typeface="+mn-ea"/>
            </a:rPr>
            <a:t>百万円</a:t>
          </a:r>
        </a:p>
      </xdr:txBody>
    </xdr:sp>
    <xdr:clientData/>
  </xdr:twoCellAnchor>
  <xdr:twoCellAnchor>
    <xdr:from>
      <xdr:col>12</xdr:col>
      <xdr:colOff>168429</xdr:colOff>
      <xdr:row>742</xdr:row>
      <xdr:rowOff>1294209</xdr:rowOff>
    </xdr:from>
    <xdr:to>
      <xdr:col>22</xdr:col>
      <xdr:colOff>132143</xdr:colOff>
      <xdr:row>743</xdr:row>
      <xdr:rowOff>194627</xdr:rowOff>
    </xdr:to>
    <xdr:sp macro="" textlink="">
      <xdr:nvSpPr>
        <xdr:cNvPr id="79" name="テキスト ボックス 78"/>
        <xdr:cNvSpPr txBox="1"/>
      </xdr:nvSpPr>
      <xdr:spPr>
        <a:xfrm>
          <a:off x="2403629" y="54922076"/>
          <a:ext cx="1826381" cy="339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127269</xdr:colOff>
      <xdr:row>743</xdr:row>
      <xdr:rowOff>1179183</xdr:rowOff>
    </xdr:from>
    <xdr:to>
      <xdr:col>31</xdr:col>
      <xdr:colOff>152400</xdr:colOff>
      <xdr:row>744</xdr:row>
      <xdr:rowOff>1168400</xdr:rowOff>
    </xdr:to>
    <xdr:sp macro="" textlink="">
      <xdr:nvSpPr>
        <xdr:cNvPr id="80" name="大かっこ 79"/>
        <xdr:cNvSpPr/>
      </xdr:nvSpPr>
      <xdr:spPr>
        <a:xfrm>
          <a:off x="1651269" y="56009316"/>
          <a:ext cx="3750464" cy="142855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平成２８年度～平成２９年度温室効果ガス観測技術衛星</a:t>
          </a:r>
          <a:r>
            <a:rPr kumimoji="1" lang="en-US" altLang="ja-JP" sz="900"/>
            <a:t>Ⅱ</a:t>
          </a:r>
          <a:r>
            <a:rPr kumimoji="1" lang="ja-JP" altLang="en-US" sz="900"/>
            <a:t>型の</a:t>
          </a:r>
          <a:br>
            <a:rPr kumimoji="1" lang="ja-JP" altLang="en-US" sz="900"/>
          </a:br>
          <a:r>
            <a:rPr kumimoji="1" lang="ja-JP" altLang="en-US" sz="900"/>
            <a:t>観測センサ試験及び利用研究系設備の開発委託業務</a:t>
          </a:r>
          <a:r>
            <a:rPr kumimoji="1" lang="en-US" altLang="ja-JP" sz="900"/>
            <a:t>【</a:t>
          </a:r>
          <a:r>
            <a:rPr kumimoji="1" lang="ja-JP" altLang="en-US" sz="900"/>
            <a:t>国庫債務負担行為</a:t>
          </a:r>
          <a:r>
            <a:rPr kumimoji="1" lang="en-US" altLang="ja-JP" sz="900"/>
            <a:t>】</a:t>
          </a:r>
        </a:p>
        <a:p>
          <a:pPr algn="l"/>
          <a:r>
            <a:rPr kumimoji="1" lang="en-US" altLang="ja-JP" sz="900"/>
            <a:t>【</a:t>
          </a:r>
          <a:r>
            <a:rPr kumimoji="1" lang="ja-JP" altLang="en-US" sz="900"/>
            <a:t>内容</a:t>
          </a:r>
          <a:r>
            <a:rPr kumimoji="1" lang="en-US" altLang="ja-JP" sz="900"/>
            <a:t>】</a:t>
          </a:r>
        </a:p>
        <a:p>
          <a:pPr algn="l"/>
          <a:r>
            <a:rPr kumimoji="1" lang="en-US" altLang="ja-JP" sz="900"/>
            <a:t>GOSAT-2 </a:t>
          </a:r>
          <a:r>
            <a:rPr kumimoji="1" lang="ja-JP" altLang="en-US" sz="900"/>
            <a:t>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a:t>
          </a:r>
        </a:p>
      </xdr:txBody>
    </xdr:sp>
    <xdr:clientData/>
  </xdr:twoCellAnchor>
  <xdr:twoCellAnchor>
    <xdr:from>
      <xdr:col>36</xdr:col>
      <xdr:colOff>82507</xdr:colOff>
      <xdr:row>743</xdr:row>
      <xdr:rowOff>329030</xdr:rowOff>
    </xdr:from>
    <xdr:to>
      <xdr:col>44</xdr:col>
      <xdr:colOff>4502</xdr:colOff>
      <xdr:row>743</xdr:row>
      <xdr:rowOff>959299</xdr:rowOff>
    </xdr:to>
    <xdr:sp macro="" textlink="">
      <xdr:nvSpPr>
        <xdr:cNvPr id="81" name="正方形/長方形 80"/>
        <xdr:cNvSpPr/>
      </xdr:nvSpPr>
      <xdr:spPr>
        <a:xfrm>
          <a:off x="6788107" y="55396230"/>
          <a:ext cx="1412128" cy="6302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三菱電機（株）</a:t>
          </a:r>
          <a:endParaRPr kumimoji="1" lang="en-US" altLang="ja-JP" sz="1100">
            <a:latin typeface="+mn-ea"/>
            <a:ea typeface="+mn-ea"/>
          </a:endParaRPr>
        </a:p>
        <a:p>
          <a:pPr algn="ctr"/>
          <a:r>
            <a:rPr kumimoji="1" lang="en-US" altLang="ja-JP" sz="1100">
              <a:solidFill>
                <a:sysClr val="windowText" lastClr="000000"/>
              </a:solidFill>
              <a:latin typeface="+mn-ea"/>
              <a:ea typeface="+mn-ea"/>
            </a:rPr>
            <a:t>357</a:t>
          </a:r>
          <a:r>
            <a:rPr kumimoji="1" lang="ja-JP" altLang="en-US" sz="1100">
              <a:solidFill>
                <a:sysClr val="windowText" lastClr="000000"/>
              </a:solidFill>
              <a:latin typeface="+mn-ea"/>
              <a:ea typeface="+mn-ea"/>
            </a:rPr>
            <a:t>百万円</a:t>
          </a:r>
        </a:p>
      </xdr:txBody>
    </xdr:sp>
    <xdr:clientData/>
  </xdr:twoCellAnchor>
  <xdr:twoCellAnchor>
    <xdr:from>
      <xdr:col>33</xdr:col>
      <xdr:colOff>64266</xdr:colOff>
      <xdr:row>743</xdr:row>
      <xdr:rowOff>1011159</xdr:rowOff>
    </xdr:from>
    <xdr:to>
      <xdr:col>48</xdr:col>
      <xdr:colOff>177072</xdr:colOff>
      <xdr:row>744</xdr:row>
      <xdr:rowOff>857572</xdr:rowOff>
    </xdr:to>
    <xdr:sp macro="" textlink="">
      <xdr:nvSpPr>
        <xdr:cNvPr id="82" name="大かっこ 81"/>
        <xdr:cNvSpPr/>
      </xdr:nvSpPr>
      <xdr:spPr>
        <a:xfrm>
          <a:off x="6211066" y="56078359"/>
          <a:ext cx="2906806" cy="128574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 </a:t>
          </a:r>
          <a:r>
            <a:rPr kumimoji="1" lang="ja-JP" altLang="en-US" sz="900"/>
            <a:t>に求められる観測精度等を満足する観測センサによるデータ取得を実現するため、観測データの校正処理に必要となるパラメータの識別・取得を目的とした観測センサ試験及び観測データの校正処理を実施するシステム構築を実施する。</a:t>
          </a:r>
        </a:p>
      </xdr:txBody>
    </xdr:sp>
    <xdr:clientData/>
  </xdr:twoCellAnchor>
  <xdr:twoCellAnchor>
    <xdr:from>
      <xdr:col>7</xdr:col>
      <xdr:colOff>181429</xdr:colOff>
      <xdr:row>743</xdr:row>
      <xdr:rowOff>665330</xdr:rowOff>
    </xdr:from>
    <xdr:to>
      <xdr:col>11</xdr:col>
      <xdr:colOff>104855</xdr:colOff>
      <xdr:row>743</xdr:row>
      <xdr:rowOff>665330</xdr:rowOff>
    </xdr:to>
    <xdr:cxnSp macro="">
      <xdr:nvCxnSpPr>
        <xdr:cNvPr id="83" name="直線矢印コネクタ 82"/>
        <xdr:cNvCxnSpPr/>
      </xdr:nvCxnSpPr>
      <xdr:spPr>
        <a:xfrm>
          <a:off x="1485296" y="55732530"/>
          <a:ext cx="66849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36631</xdr:colOff>
      <xdr:row>743</xdr:row>
      <xdr:rowOff>644163</xdr:rowOff>
    </xdr:from>
    <xdr:to>
      <xdr:col>36</xdr:col>
      <xdr:colOff>33431</xdr:colOff>
      <xdr:row>743</xdr:row>
      <xdr:rowOff>644164</xdr:rowOff>
    </xdr:to>
    <xdr:cxnSp macro="">
      <xdr:nvCxnSpPr>
        <xdr:cNvPr id="84" name="直線矢印コネクタ 83"/>
        <xdr:cNvCxnSpPr/>
      </xdr:nvCxnSpPr>
      <xdr:spPr>
        <a:xfrm flipV="1">
          <a:off x="4507031" y="55711363"/>
          <a:ext cx="22320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45662</xdr:colOff>
      <xdr:row>743</xdr:row>
      <xdr:rowOff>344733</xdr:rowOff>
    </xdr:from>
    <xdr:to>
      <xdr:col>33</xdr:col>
      <xdr:colOff>165242</xdr:colOff>
      <xdr:row>743</xdr:row>
      <xdr:rowOff>622996</xdr:rowOff>
    </xdr:to>
    <xdr:sp macro="" textlink="">
      <xdr:nvSpPr>
        <xdr:cNvPr id="85" name="テキスト ボックス 84"/>
        <xdr:cNvSpPr txBox="1"/>
      </xdr:nvSpPr>
      <xdr:spPr>
        <a:xfrm>
          <a:off x="4702329" y="55411933"/>
          <a:ext cx="1609713" cy="27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公募</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11</xdr:col>
      <xdr:colOff>83510</xdr:colOff>
      <xdr:row>746</xdr:row>
      <xdr:rowOff>1433363</xdr:rowOff>
    </xdr:from>
    <xdr:to>
      <xdr:col>23</xdr:col>
      <xdr:colOff>116310</xdr:colOff>
      <xdr:row>747</xdr:row>
      <xdr:rowOff>942002</xdr:rowOff>
    </xdr:to>
    <xdr:sp macro="" textlink="">
      <xdr:nvSpPr>
        <xdr:cNvPr id="86" name="正方形/長方形 85"/>
        <xdr:cNvSpPr/>
      </xdr:nvSpPr>
      <xdr:spPr>
        <a:xfrm>
          <a:off x="2132443" y="60818563"/>
          <a:ext cx="2268000" cy="9479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（国研）宇宙航空研究開発機構</a:t>
          </a:r>
          <a:endParaRPr kumimoji="1" lang="en-US" altLang="ja-JP" sz="1100">
            <a:latin typeface="+mn-ea"/>
            <a:ea typeface="+mn-ea"/>
          </a:endParaRPr>
        </a:p>
        <a:p>
          <a:pPr algn="ctr"/>
          <a:r>
            <a:rPr lang="en-US" altLang="ja-JP" sz="1100" b="0" i="0" u="none" strike="noStrike">
              <a:solidFill>
                <a:schemeClr val="dk1"/>
              </a:solidFill>
              <a:effectLst/>
              <a:latin typeface="+mn-lt"/>
              <a:ea typeface="+mn-ea"/>
              <a:cs typeface="+mn-cs"/>
            </a:rPr>
            <a:t>211</a:t>
          </a:r>
          <a:r>
            <a:rPr kumimoji="1" lang="ja-JP" altLang="en-US" sz="1100">
              <a:solidFill>
                <a:sysClr val="windowText" lastClr="000000"/>
              </a:solidFill>
              <a:effectLst/>
              <a:latin typeface="+mn-ea"/>
              <a:ea typeface="+mn-ea"/>
              <a:cs typeface="+mn-cs"/>
            </a:rPr>
            <a:t>百万</a:t>
          </a:r>
          <a:r>
            <a:rPr kumimoji="1" lang="ja-JP" altLang="en-US" sz="1100">
              <a:solidFill>
                <a:sysClr val="windowText" lastClr="000000"/>
              </a:solidFill>
              <a:latin typeface="+mn-ea"/>
              <a:ea typeface="+mn-ea"/>
            </a:rPr>
            <a:t>円</a:t>
          </a:r>
        </a:p>
      </xdr:txBody>
    </xdr:sp>
    <xdr:clientData/>
  </xdr:twoCellAnchor>
  <xdr:twoCellAnchor>
    <xdr:from>
      <xdr:col>12</xdr:col>
      <xdr:colOff>113115</xdr:colOff>
      <xdr:row>746</xdr:row>
      <xdr:rowOff>1115048</xdr:rowOff>
    </xdr:from>
    <xdr:to>
      <xdr:col>21</xdr:col>
      <xdr:colOff>83809</xdr:colOff>
      <xdr:row>747</xdr:row>
      <xdr:rowOff>104680</xdr:rowOff>
    </xdr:to>
    <xdr:sp macro="" textlink="">
      <xdr:nvSpPr>
        <xdr:cNvPr id="87" name="テキスト ボックス 86"/>
        <xdr:cNvSpPr txBox="1"/>
      </xdr:nvSpPr>
      <xdr:spPr>
        <a:xfrm>
          <a:off x="2348315" y="60500248"/>
          <a:ext cx="1647094" cy="42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130367</xdr:colOff>
      <xdr:row>747</xdr:row>
      <xdr:rowOff>1112837</xdr:rowOff>
    </xdr:from>
    <xdr:to>
      <xdr:col>24</xdr:col>
      <xdr:colOff>149029</xdr:colOff>
      <xdr:row>748</xdr:row>
      <xdr:rowOff>871421</xdr:rowOff>
    </xdr:to>
    <xdr:sp macro="" textlink="">
      <xdr:nvSpPr>
        <xdr:cNvPr id="88" name="大かっこ 87"/>
        <xdr:cNvSpPr/>
      </xdr:nvSpPr>
      <xdr:spPr>
        <a:xfrm>
          <a:off x="1806767" y="61937370"/>
          <a:ext cx="2812662" cy="119791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年度～平成</a:t>
          </a:r>
          <a:r>
            <a:rPr kumimoji="1" lang="en-US" altLang="ja-JP" sz="900">
              <a:latin typeface="+mn-ea"/>
              <a:ea typeface="+mn-ea"/>
            </a:rPr>
            <a:t>33</a:t>
          </a:r>
          <a:r>
            <a:rPr kumimoji="1" lang="ja-JP" altLang="en-US" sz="900">
              <a:latin typeface="+mn-ea"/>
              <a:ea typeface="+mn-ea"/>
            </a:rPr>
            <a:t>年度温室効果ガス観測技術衛星２号の運用委託業務</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国庫債務負担行為</a:t>
          </a:r>
          <a:r>
            <a:rPr kumimoji="1" lang="en-US" altLang="ja-JP" sz="900">
              <a:solidFill>
                <a:schemeClr val="tx1"/>
              </a:solidFill>
              <a:effectLst/>
              <a:latin typeface="+mn-lt"/>
              <a:ea typeface="+mn-ea"/>
              <a:cs typeface="+mn-cs"/>
            </a:rPr>
            <a:t>】</a:t>
          </a:r>
          <a:r>
            <a:rPr kumimoji="1" lang="en-US" altLang="ja-JP" sz="900">
              <a:latin typeface="+mn-ea"/>
              <a:ea typeface="+mn-ea"/>
            </a:rPr>
            <a:t/>
          </a:r>
          <a:br>
            <a:rPr kumimoji="1" lang="en-US" altLang="ja-JP" sz="900">
              <a:latin typeface="+mn-ea"/>
              <a:ea typeface="+mn-ea"/>
            </a:rPr>
          </a:b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GOSAT-2</a:t>
          </a:r>
          <a:r>
            <a:rPr kumimoji="1" lang="ja-JP" altLang="en-US" sz="900">
              <a:latin typeface="+mn-ea"/>
              <a:ea typeface="+mn-ea"/>
            </a:rPr>
            <a:t>打上げ後の運用作業及びこれを円滑に行うための準備作業を行う。</a:t>
          </a:r>
        </a:p>
      </xdr:txBody>
    </xdr:sp>
    <xdr:clientData/>
  </xdr:twoCellAnchor>
  <xdr:twoCellAnchor>
    <xdr:from>
      <xdr:col>8</xdr:col>
      <xdr:colOff>4225</xdr:colOff>
      <xdr:row>747</xdr:row>
      <xdr:rowOff>494606</xdr:rowOff>
    </xdr:from>
    <xdr:to>
      <xdr:col>11</xdr:col>
      <xdr:colOff>70945</xdr:colOff>
      <xdr:row>747</xdr:row>
      <xdr:rowOff>494606</xdr:rowOff>
    </xdr:to>
    <xdr:cxnSp macro="">
      <xdr:nvCxnSpPr>
        <xdr:cNvPr id="89" name="直線矢印コネクタ 88"/>
        <xdr:cNvCxnSpPr/>
      </xdr:nvCxnSpPr>
      <xdr:spPr>
        <a:xfrm>
          <a:off x="1494358" y="61319139"/>
          <a:ext cx="62552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149026</xdr:colOff>
      <xdr:row>745</xdr:row>
      <xdr:rowOff>215331</xdr:rowOff>
    </xdr:from>
    <xdr:to>
      <xdr:col>45</xdr:col>
      <xdr:colOff>8467</xdr:colOff>
      <xdr:row>745</xdr:row>
      <xdr:rowOff>845600</xdr:rowOff>
    </xdr:to>
    <xdr:sp macro="" textlink="">
      <xdr:nvSpPr>
        <xdr:cNvPr id="90" name="正方形/長方形 89"/>
        <xdr:cNvSpPr/>
      </xdr:nvSpPr>
      <xdr:spPr>
        <a:xfrm>
          <a:off x="6075693" y="58161198"/>
          <a:ext cx="1552774" cy="6302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民間企業等（</a:t>
          </a:r>
          <a:r>
            <a:rPr kumimoji="1" lang="en-US" altLang="ja-JP" sz="1100">
              <a:latin typeface="+mn-ea"/>
              <a:ea typeface="+mn-ea"/>
            </a:rPr>
            <a:t>20</a:t>
          </a:r>
          <a:r>
            <a:rPr kumimoji="1" lang="ja-JP" altLang="en-US" sz="1100">
              <a:latin typeface="+mn-ea"/>
              <a:ea typeface="+mn-ea"/>
            </a:rPr>
            <a:t>社）</a:t>
          </a:r>
          <a:endParaRPr kumimoji="1" lang="en-US" altLang="ja-JP" sz="1100">
            <a:latin typeface="+mn-ea"/>
            <a:ea typeface="+mn-ea"/>
          </a:endParaRPr>
        </a:p>
        <a:p>
          <a:pPr algn="ctr"/>
          <a:r>
            <a:rPr kumimoji="1" lang="en-US" altLang="ja-JP" sz="1100">
              <a:solidFill>
                <a:sysClr val="windowText" lastClr="000000"/>
              </a:solidFill>
              <a:latin typeface="+mn-ea"/>
              <a:ea typeface="+mn-ea"/>
            </a:rPr>
            <a:t>295</a:t>
          </a:r>
          <a:r>
            <a:rPr kumimoji="1" lang="ja-JP" altLang="en-US" sz="1100">
              <a:solidFill>
                <a:sysClr val="windowText" lastClr="000000"/>
              </a:solidFill>
              <a:latin typeface="+mn-ea"/>
              <a:ea typeface="+mn-ea"/>
            </a:rPr>
            <a:t>百万円</a:t>
          </a:r>
        </a:p>
      </xdr:txBody>
    </xdr:sp>
    <xdr:clientData/>
  </xdr:twoCellAnchor>
  <xdr:twoCellAnchor>
    <xdr:from>
      <xdr:col>32</xdr:col>
      <xdr:colOff>130786</xdr:colOff>
      <xdr:row>745</xdr:row>
      <xdr:rowOff>897460</xdr:rowOff>
    </xdr:from>
    <xdr:to>
      <xdr:col>48</xdr:col>
      <xdr:colOff>57325</xdr:colOff>
      <xdr:row>746</xdr:row>
      <xdr:rowOff>358127</xdr:rowOff>
    </xdr:to>
    <xdr:sp macro="" textlink="">
      <xdr:nvSpPr>
        <xdr:cNvPr id="91" name="大かっこ 90"/>
        <xdr:cNvSpPr/>
      </xdr:nvSpPr>
      <xdr:spPr>
        <a:xfrm>
          <a:off x="6091319" y="58843327"/>
          <a:ext cx="2906806" cy="900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の打上げに必要なロケットの安全評価、飛行安全確保業務、</a:t>
          </a:r>
          <a:r>
            <a:rPr kumimoji="1" lang="ja-JP" altLang="ja-JP" sz="900">
              <a:solidFill>
                <a:schemeClr val="tx1"/>
              </a:solidFill>
              <a:effectLst/>
              <a:latin typeface="+mn-lt"/>
              <a:ea typeface="+mn-ea"/>
              <a:cs typeface="+mn-cs"/>
            </a:rPr>
            <a:t>地上安全確保業務、</a:t>
          </a:r>
          <a:r>
            <a:rPr kumimoji="1" lang="ja-JP" altLang="en-US" sz="900">
              <a:solidFill>
                <a:schemeClr val="tx1"/>
              </a:solidFill>
              <a:effectLst/>
              <a:latin typeface="+mn-lt"/>
              <a:ea typeface="+mn-ea"/>
              <a:cs typeface="+mn-cs"/>
            </a:rPr>
            <a:t>計画管理業務を実施する。</a:t>
          </a:r>
          <a:endParaRPr kumimoji="1" lang="ja-JP" altLang="en-US" sz="900"/>
        </a:p>
      </xdr:txBody>
    </xdr:sp>
    <xdr:clientData/>
  </xdr:twoCellAnchor>
  <xdr:twoCellAnchor>
    <xdr:from>
      <xdr:col>23</xdr:col>
      <xdr:colOff>103151</xdr:colOff>
      <xdr:row>745</xdr:row>
      <xdr:rowOff>530464</xdr:rowOff>
    </xdr:from>
    <xdr:to>
      <xdr:col>35</xdr:col>
      <xdr:colOff>99951</xdr:colOff>
      <xdr:row>745</xdr:row>
      <xdr:rowOff>530465</xdr:rowOff>
    </xdr:to>
    <xdr:cxnSp macro="">
      <xdr:nvCxnSpPr>
        <xdr:cNvPr id="92" name="直線矢印コネクタ 91"/>
        <xdr:cNvCxnSpPr/>
      </xdr:nvCxnSpPr>
      <xdr:spPr>
        <a:xfrm flipV="1">
          <a:off x="4387284" y="58476331"/>
          <a:ext cx="22320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166608</xdr:colOff>
      <xdr:row>745</xdr:row>
      <xdr:rowOff>231034</xdr:rowOff>
    </xdr:from>
    <xdr:to>
      <xdr:col>33</xdr:col>
      <xdr:colOff>99921</xdr:colOff>
      <xdr:row>745</xdr:row>
      <xdr:rowOff>509297</xdr:rowOff>
    </xdr:to>
    <xdr:sp macro="" textlink="">
      <xdr:nvSpPr>
        <xdr:cNvPr id="93" name="テキスト ボックス 92"/>
        <xdr:cNvSpPr txBox="1"/>
      </xdr:nvSpPr>
      <xdr:spPr>
        <a:xfrm>
          <a:off x="4637008" y="58176901"/>
          <a:ext cx="1609713" cy="27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24</xdr:col>
      <xdr:colOff>19658</xdr:colOff>
      <xdr:row>745</xdr:row>
      <xdr:rowOff>29657</xdr:rowOff>
    </xdr:from>
    <xdr:to>
      <xdr:col>35</xdr:col>
      <xdr:colOff>22725</xdr:colOff>
      <xdr:row>745</xdr:row>
      <xdr:rowOff>307920</xdr:rowOff>
    </xdr:to>
    <xdr:sp macro="" textlink="">
      <xdr:nvSpPr>
        <xdr:cNvPr id="94" name="テキスト ボックス 93"/>
        <xdr:cNvSpPr txBox="1"/>
      </xdr:nvSpPr>
      <xdr:spPr>
        <a:xfrm>
          <a:off x="4490058" y="57975524"/>
          <a:ext cx="2052000" cy="27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35</xdr:col>
      <xdr:colOff>165343</xdr:colOff>
      <xdr:row>747</xdr:row>
      <xdr:rowOff>174207</xdr:rowOff>
    </xdr:from>
    <xdr:to>
      <xdr:col>45</xdr:col>
      <xdr:colOff>110067</xdr:colOff>
      <xdr:row>747</xdr:row>
      <xdr:rowOff>804476</xdr:rowOff>
    </xdr:to>
    <xdr:sp macro="" textlink="">
      <xdr:nvSpPr>
        <xdr:cNvPr id="95" name="正方形/長方形 94"/>
        <xdr:cNvSpPr/>
      </xdr:nvSpPr>
      <xdr:spPr>
        <a:xfrm>
          <a:off x="6092010" y="60998740"/>
          <a:ext cx="1638057" cy="6302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民間企業等（８社）</a:t>
          </a:r>
          <a:endParaRPr kumimoji="1" lang="en-US" altLang="ja-JP" sz="1100">
            <a:latin typeface="+mn-ea"/>
            <a:ea typeface="+mn-ea"/>
          </a:endParaRPr>
        </a:p>
        <a:p>
          <a:pPr algn="ctr"/>
          <a:r>
            <a:rPr lang="en-US" altLang="ja-JP" sz="1100" b="0" i="0">
              <a:solidFill>
                <a:schemeClr val="dk1"/>
              </a:solidFill>
              <a:effectLst/>
              <a:latin typeface="+mn-lt"/>
              <a:ea typeface="+mn-ea"/>
              <a:cs typeface="+mn-cs"/>
            </a:rPr>
            <a:t>190</a:t>
          </a:r>
          <a:r>
            <a:rPr kumimoji="1" lang="ja-JP" altLang="en-US" sz="1100">
              <a:solidFill>
                <a:sysClr val="windowText" lastClr="000000"/>
              </a:solidFill>
              <a:latin typeface="+mn-ea"/>
              <a:ea typeface="+mn-ea"/>
            </a:rPr>
            <a:t>百万円</a:t>
          </a:r>
        </a:p>
      </xdr:txBody>
    </xdr:sp>
    <xdr:clientData/>
  </xdr:twoCellAnchor>
  <xdr:twoCellAnchor>
    <xdr:from>
      <xdr:col>32</xdr:col>
      <xdr:colOff>147103</xdr:colOff>
      <xdr:row>747</xdr:row>
      <xdr:rowOff>856336</xdr:rowOff>
    </xdr:from>
    <xdr:to>
      <xdr:col>48</xdr:col>
      <xdr:colOff>73642</xdr:colOff>
      <xdr:row>748</xdr:row>
      <xdr:rowOff>317002</xdr:rowOff>
    </xdr:to>
    <xdr:sp macro="" textlink="">
      <xdr:nvSpPr>
        <xdr:cNvPr id="96" name="大かっこ 95"/>
        <xdr:cNvSpPr/>
      </xdr:nvSpPr>
      <xdr:spPr>
        <a:xfrm>
          <a:off x="6107636" y="61680869"/>
          <a:ext cx="2906806" cy="900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の運用準備及び打上げ後の運用作業（運用地上設備の維持保守管理、衛星管制運用、追跡ネットワーク運用、地球観測運用）</a:t>
          </a:r>
          <a:r>
            <a:rPr kumimoji="1" lang="ja-JP" altLang="en-US" sz="900">
              <a:solidFill>
                <a:schemeClr val="tx1"/>
              </a:solidFill>
              <a:effectLst/>
              <a:latin typeface="+mn-lt"/>
              <a:ea typeface="+mn-ea"/>
              <a:cs typeface="+mn-cs"/>
            </a:rPr>
            <a:t>を実施する。</a:t>
          </a:r>
          <a:endParaRPr kumimoji="1" lang="ja-JP" altLang="en-US" sz="900"/>
        </a:p>
      </xdr:txBody>
    </xdr:sp>
    <xdr:clientData/>
  </xdr:twoCellAnchor>
  <xdr:twoCellAnchor>
    <xdr:from>
      <xdr:col>23</xdr:col>
      <xdr:colOff>119468</xdr:colOff>
      <xdr:row>747</xdr:row>
      <xdr:rowOff>489340</xdr:rowOff>
    </xdr:from>
    <xdr:to>
      <xdr:col>35</xdr:col>
      <xdr:colOff>116268</xdr:colOff>
      <xdr:row>747</xdr:row>
      <xdr:rowOff>489341</xdr:rowOff>
    </xdr:to>
    <xdr:cxnSp macro="">
      <xdr:nvCxnSpPr>
        <xdr:cNvPr id="97" name="直線矢印コネクタ 96"/>
        <xdr:cNvCxnSpPr/>
      </xdr:nvCxnSpPr>
      <xdr:spPr>
        <a:xfrm flipV="1">
          <a:off x="4403601" y="61313873"/>
          <a:ext cx="22320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182925</xdr:colOff>
      <xdr:row>747</xdr:row>
      <xdr:rowOff>189910</xdr:rowOff>
    </xdr:from>
    <xdr:to>
      <xdr:col>33</xdr:col>
      <xdr:colOff>116238</xdr:colOff>
      <xdr:row>747</xdr:row>
      <xdr:rowOff>468173</xdr:rowOff>
    </xdr:to>
    <xdr:sp macro="" textlink="">
      <xdr:nvSpPr>
        <xdr:cNvPr id="98" name="テキスト ボックス 97"/>
        <xdr:cNvSpPr txBox="1"/>
      </xdr:nvSpPr>
      <xdr:spPr>
        <a:xfrm>
          <a:off x="4653325" y="61014443"/>
          <a:ext cx="1609713" cy="27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24</xdr:col>
      <xdr:colOff>35975</xdr:colOff>
      <xdr:row>746</xdr:row>
      <xdr:rowOff>1427866</xdr:rowOff>
    </xdr:from>
    <xdr:to>
      <xdr:col>35</xdr:col>
      <xdr:colOff>39042</xdr:colOff>
      <xdr:row>747</xdr:row>
      <xdr:rowOff>266796</xdr:rowOff>
    </xdr:to>
    <xdr:sp macro="" textlink="">
      <xdr:nvSpPr>
        <xdr:cNvPr id="99" name="テキスト ボックス 98"/>
        <xdr:cNvSpPr txBox="1"/>
      </xdr:nvSpPr>
      <xdr:spPr>
        <a:xfrm>
          <a:off x="4506375" y="60813066"/>
          <a:ext cx="2052000" cy="278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11</xdr:col>
      <xdr:colOff>151043</xdr:colOff>
      <xdr:row>771</xdr:row>
      <xdr:rowOff>312029</xdr:rowOff>
    </xdr:from>
    <xdr:to>
      <xdr:col>23</xdr:col>
      <xdr:colOff>141019</xdr:colOff>
      <xdr:row>771</xdr:row>
      <xdr:rowOff>623045</xdr:rowOff>
    </xdr:to>
    <xdr:sp macro="" textlink="">
      <xdr:nvSpPr>
        <xdr:cNvPr id="100" name="テキスト ボックス 99"/>
        <xdr:cNvSpPr txBox="1"/>
      </xdr:nvSpPr>
      <xdr:spPr>
        <a:xfrm>
          <a:off x="2013710" y="95680562"/>
          <a:ext cx="2021976" cy="31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一般競争（総合評価）</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160346</xdr:colOff>
      <xdr:row>769</xdr:row>
      <xdr:rowOff>950261</xdr:rowOff>
    </xdr:from>
    <xdr:to>
      <xdr:col>22</xdr:col>
      <xdr:colOff>76417</xdr:colOff>
      <xdr:row>770</xdr:row>
      <xdr:rowOff>404015</xdr:rowOff>
    </xdr:to>
    <xdr:sp macro="" textlink="">
      <xdr:nvSpPr>
        <xdr:cNvPr id="101" name="正方形/長方形 100"/>
        <xdr:cNvSpPr/>
      </xdr:nvSpPr>
      <xdr:spPr>
        <a:xfrm>
          <a:off x="2023013" y="93440128"/>
          <a:ext cx="1778737" cy="89308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Z.</a:t>
          </a:r>
          <a:r>
            <a:rPr kumimoji="1" lang="ja-JP" altLang="en-US" sz="1100">
              <a:latin typeface="+mn-ea"/>
              <a:ea typeface="+mn-ea"/>
            </a:rPr>
            <a:t>　（学）東京大学</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43</a:t>
          </a:r>
          <a:r>
            <a:rPr kumimoji="1" lang="ja-JP" altLang="en-US" sz="1100">
              <a:solidFill>
                <a:sysClr val="windowText" lastClr="000000"/>
              </a:solidFill>
              <a:latin typeface="+mn-ea"/>
              <a:ea typeface="+mn-ea"/>
            </a:rPr>
            <a:t>百万円</a:t>
          </a:r>
        </a:p>
      </xdr:txBody>
    </xdr:sp>
    <xdr:clientData/>
  </xdr:twoCellAnchor>
  <xdr:twoCellAnchor>
    <xdr:from>
      <xdr:col>9</xdr:col>
      <xdr:colOff>131957</xdr:colOff>
      <xdr:row>770</xdr:row>
      <xdr:rowOff>532053</xdr:rowOff>
    </xdr:from>
    <xdr:to>
      <xdr:col>27</xdr:col>
      <xdr:colOff>24774</xdr:colOff>
      <xdr:row>771</xdr:row>
      <xdr:rowOff>602472</xdr:rowOff>
    </xdr:to>
    <xdr:sp macro="" textlink="">
      <xdr:nvSpPr>
        <xdr:cNvPr id="102" name="大かっこ 101"/>
        <xdr:cNvSpPr/>
      </xdr:nvSpPr>
      <xdr:spPr>
        <a:xfrm>
          <a:off x="1655957" y="94461253"/>
          <a:ext cx="2940817" cy="150975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年度東京及びその周辺域を対象とした</a:t>
          </a:r>
          <a:r>
            <a:rPr kumimoji="1" lang="en-US" altLang="ja-JP" sz="900">
              <a:latin typeface="+mn-ea"/>
              <a:ea typeface="+mn-ea"/>
            </a:rPr>
            <a:t>GOSAT </a:t>
          </a:r>
          <a:r>
            <a:rPr kumimoji="1" lang="ja-JP" altLang="en-US" sz="900">
              <a:latin typeface="+mn-ea"/>
              <a:ea typeface="+mn-ea"/>
            </a:rPr>
            <a:t>シリーズ温室効果ガス排出量推計精度評価委託業務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シリーズの客観的精度検証の一環として、東京及びその周辺域を対象に、温室効果ガスインベントリに計上された</a:t>
          </a:r>
          <a:r>
            <a:rPr kumimoji="1" lang="en-US" altLang="ja-JP" sz="900">
              <a:latin typeface="+mn-ea"/>
              <a:ea typeface="+mn-ea"/>
            </a:rPr>
            <a:t>GHG</a:t>
          </a:r>
          <a:r>
            <a:rPr kumimoji="1" lang="ja-JP" altLang="en-US" sz="900">
              <a:latin typeface="+mn-ea"/>
              <a:ea typeface="+mn-ea"/>
            </a:rPr>
            <a:t>排出量と</a:t>
          </a:r>
          <a:r>
            <a:rPr kumimoji="1" lang="en-US" altLang="ja-JP" sz="900">
              <a:latin typeface="+mn-ea"/>
              <a:ea typeface="+mn-ea"/>
            </a:rPr>
            <a:t>GOSAT</a:t>
          </a:r>
          <a:r>
            <a:rPr kumimoji="1" lang="ja-JP" altLang="en-US" sz="900">
              <a:latin typeface="+mn-ea"/>
              <a:ea typeface="+mn-ea"/>
            </a:rPr>
            <a:t>シリーズをはじめ衛星観測データより推計した</a:t>
          </a:r>
          <a:r>
            <a:rPr kumimoji="1" lang="en-US" altLang="ja-JP" sz="900">
              <a:latin typeface="+mn-ea"/>
              <a:ea typeface="+mn-ea"/>
            </a:rPr>
            <a:t>GHG</a:t>
          </a:r>
          <a:r>
            <a:rPr kumimoji="1" lang="ja-JP" altLang="en-US" sz="900">
              <a:latin typeface="+mn-ea"/>
              <a:ea typeface="+mn-ea"/>
            </a:rPr>
            <a:t>排出量を比較検証し、日本の</a:t>
          </a:r>
          <a:r>
            <a:rPr kumimoji="1" lang="en-US" altLang="ja-JP" sz="900">
              <a:latin typeface="+mn-ea"/>
              <a:ea typeface="+mn-ea"/>
            </a:rPr>
            <a:t>GOSAT</a:t>
          </a:r>
          <a:r>
            <a:rPr kumimoji="1" lang="ja-JP" altLang="en-US" sz="900">
              <a:latin typeface="+mn-ea"/>
              <a:ea typeface="+mn-ea"/>
            </a:rPr>
            <a:t>シリーズの有効性を評価し信頼性を裏付ける。</a:t>
          </a:r>
          <a:endParaRPr kumimoji="1" lang="en-US" altLang="ja-JP" sz="900">
            <a:latin typeface="+mn-ea"/>
            <a:ea typeface="+mn-ea"/>
          </a:endParaRPr>
        </a:p>
      </xdr:txBody>
    </xdr:sp>
    <xdr:clientData/>
  </xdr:twoCellAnchor>
  <xdr:twoCellAnchor>
    <xdr:from>
      <xdr:col>8</xdr:col>
      <xdr:colOff>26793</xdr:colOff>
      <xdr:row>769</xdr:row>
      <xdr:rowOff>1365166</xdr:rowOff>
    </xdr:from>
    <xdr:to>
      <xdr:col>11</xdr:col>
      <xdr:colOff>93512</xdr:colOff>
      <xdr:row>769</xdr:row>
      <xdr:rowOff>1365166</xdr:rowOff>
    </xdr:to>
    <xdr:cxnSp macro="">
      <xdr:nvCxnSpPr>
        <xdr:cNvPr id="103" name="直線矢印コネクタ 102"/>
        <xdr:cNvCxnSpPr/>
      </xdr:nvCxnSpPr>
      <xdr:spPr>
        <a:xfrm>
          <a:off x="1381460" y="93855033"/>
          <a:ext cx="5747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50800</xdr:colOff>
      <xdr:row>769</xdr:row>
      <xdr:rowOff>610405</xdr:rowOff>
    </xdr:from>
    <xdr:to>
      <xdr:col>22</xdr:col>
      <xdr:colOff>55701</xdr:colOff>
      <xdr:row>769</xdr:row>
      <xdr:rowOff>1000040</xdr:rowOff>
    </xdr:to>
    <xdr:sp macro="" textlink="">
      <xdr:nvSpPr>
        <xdr:cNvPr id="104" name="テキスト ボックス 103"/>
        <xdr:cNvSpPr txBox="1"/>
      </xdr:nvSpPr>
      <xdr:spPr>
        <a:xfrm>
          <a:off x="1913467" y="92863205"/>
          <a:ext cx="1867567" cy="38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22</xdr:col>
      <xdr:colOff>95922</xdr:colOff>
      <xdr:row>769</xdr:row>
      <xdr:rowOff>1425875</xdr:rowOff>
    </xdr:from>
    <xdr:to>
      <xdr:col>33</xdr:col>
      <xdr:colOff>109378</xdr:colOff>
      <xdr:row>769</xdr:row>
      <xdr:rowOff>1425875</xdr:rowOff>
    </xdr:to>
    <xdr:cxnSp macro="">
      <xdr:nvCxnSpPr>
        <xdr:cNvPr id="105" name="直線矢印コネクタ 104"/>
        <xdr:cNvCxnSpPr/>
      </xdr:nvCxnSpPr>
      <xdr:spPr>
        <a:xfrm>
          <a:off x="3821255" y="93915742"/>
          <a:ext cx="1876123"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44984</xdr:colOff>
      <xdr:row>769</xdr:row>
      <xdr:rowOff>1127850</xdr:rowOff>
    </xdr:from>
    <xdr:to>
      <xdr:col>32</xdr:col>
      <xdr:colOff>71786</xdr:colOff>
      <xdr:row>770</xdr:row>
      <xdr:rowOff>49789</xdr:rowOff>
    </xdr:to>
    <xdr:sp macro="" textlink="">
      <xdr:nvSpPr>
        <xdr:cNvPr id="106" name="テキスト ボックス 105"/>
        <xdr:cNvSpPr txBox="1"/>
      </xdr:nvSpPr>
      <xdr:spPr>
        <a:xfrm>
          <a:off x="3939651" y="93617717"/>
          <a:ext cx="1550802" cy="36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33</xdr:col>
      <xdr:colOff>17332</xdr:colOff>
      <xdr:row>770</xdr:row>
      <xdr:rowOff>451957</xdr:rowOff>
    </xdr:from>
    <xdr:to>
      <xdr:col>46</xdr:col>
      <xdr:colOff>165644</xdr:colOff>
      <xdr:row>770</xdr:row>
      <xdr:rowOff>1245381</xdr:rowOff>
    </xdr:to>
    <xdr:sp macro="" textlink="">
      <xdr:nvSpPr>
        <xdr:cNvPr id="107" name="大かっこ 106"/>
        <xdr:cNvSpPr/>
      </xdr:nvSpPr>
      <xdr:spPr>
        <a:xfrm>
          <a:off x="5605332" y="94381157"/>
          <a:ext cx="2349645" cy="79342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地上設置型計測機による二酸化炭素データの収集業務を行う。</a:t>
          </a:r>
          <a:endParaRPr kumimoji="1" lang="en-US" altLang="ja-JP" sz="900">
            <a:latin typeface="+mn-ea"/>
            <a:ea typeface="+mn-ea"/>
          </a:endParaRPr>
        </a:p>
      </xdr:txBody>
    </xdr:sp>
    <xdr:clientData/>
  </xdr:twoCellAnchor>
  <xdr:twoCellAnchor>
    <xdr:from>
      <xdr:col>33</xdr:col>
      <xdr:colOff>166951</xdr:colOff>
      <xdr:row>769</xdr:row>
      <xdr:rowOff>1057852</xdr:rowOff>
    </xdr:from>
    <xdr:to>
      <xdr:col>45</xdr:col>
      <xdr:colOff>65666</xdr:colOff>
      <xdr:row>770</xdr:row>
      <xdr:rowOff>351265</xdr:rowOff>
    </xdr:to>
    <xdr:sp macro="" textlink="">
      <xdr:nvSpPr>
        <xdr:cNvPr id="108" name="正方形/長方形 107"/>
        <xdr:cNvSpPr/>
      </xdr:nvSpPr>
      <xdr:spPr>
        <a:xfrm>
          <a:off x="5754951" y="93547719"/>
          <a:ext cx="1930715" cy="73274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（学）名古屋大学</a:t>
          </a:r>
          <a:br>
            <a:rPr kumimoji="1" lang="ja-JP" altLang="en-US" sz="1100">
              <a:latin typeface="+mn-ea"/>
              <a:ea typeface="+mn-ea"/>
            </a:rPr>
          </a:br>
          <a:r>
            <a:rPr kumimoji="1" lang="en-US" altLang="ja-JP" sz="1100">
              <a:latin typeface="+mn-ea"/>
              <a:ea typeface="+mn-ea"/>
            </a:rPr>
            <a:t>10</a:t>
          </a:r>
          <a:r>
            <a:rPr kumimoji="1" lang="ja-JP" altLang="en-US" sz="1100">
              <a:latin typeface="+mn-ea"/>
              <a:ea typeface="+mn-ea"/>
            </a:rPr>
            <a:t>百万円</a:t>
          </a:r>
        </a:p>
      </xdr:txBody>
    </xdr:sp>
    <xdr:clientData/>
  </xdr:twoCellAnchor>
  <xdr:twoCellAnchor>
    <xdr:from>
      <xdr:col>11</xdr:col>
      <xdr:colOff>167605</xdr:colOff>
      <xdr:row>768</xdr:row>
      <xdr:rowOff>496404</xdr:rowOff>
    </xdr:from>
    <xdr:to>
      <xdr:col>22</xdr:col>
      <xdr:colOff>83676</xdr:colOff>
      <xdr:row>768</xdr:row>
      <xdr:rowOff>1383141</xdr:rowOff>
    </xdr:to>
    <xdr:sp macro="" textlink="">
      <xdr:nvSpPr>
        <xdr:cNvPr id="110" name="正方形/長方形 109"/>
        <xdr:cNvSpPr/>
      </xdr:nvSpPr>
      <xdr:spPr>
        <a:xfrm>
          <a:off x="2030272" y="91546937"/>
          <a:ext cx="1778737" cy="88673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Y.</a:t>
          </a:r>
          <a:r>
            <a:rPr kumimoji="1" lang="ja-JP" altLang="en-US" sz="1100">
              <a:latin typeface="+mn-ea"/>
              <a:ea typeface="+mn-ea"/>
            </a:rPr>
            <a:t>　（学）中央大学</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45</a:t>
          </a:r>
          <a:r>
            <a:rPr kumimoji="1" lang="ja-JP" altLang="en-US" sz="1100">
              <a:solidFill>
                <a:sysClr val="windowText" lastClr="000000"/>
              </a:solidFill>
              <a:latin typeface="+mn-ea"/>
              <a:ea typeface="+mn-ea"/>
            </a:rPr>
            <a:t>百万円</a:t>
          </a:r>
        </a:p>
      </xdr:txBody>
    </xdr:sp>
    <xdr:clientData/>
  </xdr:twoCellAnchor>
  <xdr:twoCellAnchor>
    <xdr:from>
      <xdr:col>24</xdr:col>
      <xdr:colOff>29150</xdr:colOff>
      <xdr:row>768</xdr:row>
      <xdr:rowOff>173445</xdr:rowOff>
    </xdr:from>
    <xdr:to>
      <xdr:col>46</xdr:col>
      <xdr:colOff>118534</xdr:colOff>
      <xdr:row>769</xdr:row>
      <xdr:rowOff>250213</xdr:rowOff>
    </xdr:to>
    <xdr:sp macro="" textlink="">
      <xdr:nvSpPr>
        <xdr:cNvPr id="111" name="大かっこ 110"/>
        <xdr:cNvSpPr/>
      </xdr:nvSpPr>
      <xdr:spPr>
        <a:xfrm>
          <a:off x="4093150" y="90986912"/>
          <a:ext cx="3814717" cy="151610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30</a:t>
          </a:r>
          <a:r>
            <a:rPr kumimoji="1" lang="ja-JP" altLang="en-US" sz="900">
              <a:latin typeface="+mn-ea"/>
              <a:ea typeface="+mn-ea"/>
            </a:rPr>
            <a:t>年度モンゴルを対象とした</a:t>
          </a:r>
          <a:r>
            <a:rPr kumimoji="1" lang="en-US" altLang="ja-JP" sz="900">
              <a:latin typeface="+mn-ea"/>
              <a:ea typeface="+mn-ea"/>
            </a:rPr>
            <a:t>GOSAT </a:t>
          </a:r>
          <a:r>
            <a:rPr kumimoji="1" lang="ja-JP" altLang="en-US" sz="900">
              <a:latin typeface="+mn-ea"/>
              <a:ea typeface="+mn-ea"/>
            </a:rPr>
            <a:t>シリーズ温室効果ガス排出量推計精度評価委託業務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シリーズの客観的精度検証の一環として、ウランバートルを中心とする都市域と広大な草原域を有するモンゴルを対象に、温室効果ガスインベントリに計上された</a:t>
          </a:r>
          <a:r>
            <a:rPr kumimoji="1" lang="en-US" altLang="ja-JP" sz="900">
              <a:latin typeface="+mn-ea"/>
              <a:ea typeface="+mn-ea"/>
            </a:rPr>
            <a:t>GHG</a:t>
          </a:r>
          <a:r>
            <a:rPr kumimoji="1" lang="ja-JP" altLang="en-US" sz="900">
              <a:latin typeface="+mn-ea"/>
              <a:ea typeface="+mn-ea"/>
            </a:rPr>
            <a:t>排出量と</a:t>
          </a:r>
          <a:r>
            <a:rPr kumimoji="1" lang="en-US" altLang="ja-JP" sz="900">
              <a:latin typeface="+mn-ea"/>
              <a:ea typeface="+mn-ea"/>
            </a:rPr>
            <a:t>GOSAT</a:t>
          </a:r>
          <a:r>
            <a:rPr kumimoji="1" lang="ja-JP" altLang="en-US" sz="900">
              <a:latin typeface="+mn-ea"/>
              <a:ea typeface="+mn-ea"/>
            </a:rPr>
            <a:t>シリーズをはじめ衛星観測データより推計した</a:t>
          </a:r>
          <a:r>
            <a:rPr kumimoji="1" lang="en-US" altLang="ja-JP" sz="900">
              <a:latin typeface="+mn-ea"/>
              <a:ea typeface="+mn-ea"/>
            </a:rPr>
            <a:t>GHG</a:t>
          </a:r>
          <a:r>
            <a:rPr kumimoji="1" lang="ja-JP" altLang="en-US" sz="900">
              <a:latin typeface="+mn-ea"/>
              <a:ea typeface="+mn-ea"/>
            </a:rPr>
            <a:t>排出量を比較検証し、日本の</a:t>
          </a:r>
          <a:r>
            <a:rPr kumimoji="1" lang="en-US" altLang="ja-JP" sz="900">
              <a:latin typeface="+mn-ea"/>
              <a:ea typeface="+mn-ea"/>
            </a:rPr>
            <a:t>GOSAT</a:t>
          </a:r>
          <a:r>
            <a:rPr kumimoji="1" lang="ja-JP" altLang="en-US" sz="900">
              <a:latin typeface="+mn-ea"/>
              <a:ea typeface="+mn-ea"/>
            </a:rPr>
            <a:t>シリーズの有効性を評価し信頼性を裏付ける。</a:t>
          </a:r>
          <a:endParaRPr kumimoji="1" lang="en-US" altLang="ja-JP" sz="900">
            <a:latin typeface="+mn-ea"/>
            <a:ea typeface="+mn-ea"/>
          </a:endParaRPr>
        </a:p>
      </xdr:txBody>
    </xdr:sp>
    <xdr:clientData/>
  </xdr:twoCellAnchor>
  <xdr:twoCellAnchor>
    <xdr:from>
      <xdr:col>8</xdr:col>
      <xdr:colOff>15910</xdr:colOff>
      <xdr:row>768</xdr:row>
      <xdr:rowOff>911309</xdr:rowOff>
    </xdr:from>
    <xdr:to>
      <xdr:col>11</xdr:col>
      <xdr:colOff>82629</xdr:colOff>
      <xdr:row>768</xdr:row>
      <xdr:rowOff>911309</xdr:rowOff>
    </xdr:to>
    <xdr:cxnSp macro="">
      <xdr:nvCxnSpPr>
        <xdr:cNvPr id="112" name="直線矢印コネクタ 111"/>
        <xdr:cNvCxnSpPr/>
      </xdr:nvCxnSpPr>
      <xdr:spPr>
        <a:xfrm>
          <a:off x="1370577" y="91961842"/>
          <a:ext cx="5747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69099</xdr:colOff>
      <xdr:row>768</xdr:row>
      <xdr:rowOff>150198</xdr:rowOff>
    </xdr:from>
    <xdr:to>
      <xdr:col>22</xdr:col>
      <xdr:colOff>62960</xdr:colOff>
      <xdr:row>768</xdr:row>
      <xdr:rowOff>539833</xdr:rowOff>
    </xdr:to>
    <xdr:sp macro="" textlink="">
      <xdr:nvSpPr>
        <xdr:cNvPr id="113" name="テキスト ボックス 112"/>
        <xdr:cNvSpPr txBox="1"/>
      </xdr:nvSpPr>
      <xdr:spPr>
        <a:xfrm>
          <a:off x="2101099" y="91200731"/>
          <a:ext cx="1687194" cy="38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12</xdr:col>
      <xdr:colOff>24474</xdr:colOff>
      <xdr:row>760</xdr:row>
      <xdr:rowOff>1305441</xdr:rowOff>
    </xdr:from>
    <xdr:to>
      <xdr:col>22</xdr:col>
      <xdr:colOff>57824</xdr:colOff>
      <xdr:row>761</xdr:row>
      <xdr:rowOff>330593</xdr:rowOff>
    </xdr:to>
    <xdr:sp macro="" textlink="">
      <xdr:nvSpPr>
        <xdr:cNvPr id="114" name="テキスト ボックス 113"/>
        <xdr:cNvSpPr txBox="1"/>
      </xdr:nvSpPr>
      <xdr:spPr>
        <a:xfrm>
          <a:off x="2259674" y="80841308"/>
          <a:ext cx="1896017" cy="464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一般競争（総合評価）</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33</xdr:col>
      <xdr:colOff>166954</xdr:colOff>
      <xdr:row>753</xdr:row>
      <xdr:rowOff>553399</xdr:rowOff>
    </xdr:from>
    <xdr:to>
      <xdr:col>46</xdr:col>
      <xdr:colOff>156029</xdr:colOff>
      <xdr:row>753</xdr:row>
      <xdr:rowOff>1303302</xdr:rowOff>
    </xdr:to>
    <xdr:sp macro="" textlink="">
      <xdr:nvSpPr>
        <xdr:cNvPr id="115" name="正方形/長方形 114"/>
        <xdr:cNvSpPr/>
      </xdr:nvSpPr>
      <xdr:spPr>
        <a:xfrm>
          <a:off x="5754954" y="70013932"/>
          <a:ext cx="2190408" cy="74990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M.</a:t>
          </a:r>
          <a:r>
            <a:rPr kumimoji="1" lang="ja-JP" altLang="en-US" sz="1100">
              <a:latin typeface="+mn-ea"/>
              <a:ea typeface="+mn-ea"/>
            </a:rPr>
            <a:t>　</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一財</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地球・人間環境フォーラム</a:t>
          </a:r>
          <a:endParaRPr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５</a:t>
          </a:r>
          <a:r>
            <a:rPr kumimoji="1" lang="ja-JP" altLang="en-US" sz="1100">
              <a:solidFill>
                <a:sysClr val="windowText" lastClr="000000"/>
              </a:solidFill>
              <a:latin typeface="+mn-ea"/>
              <a:ea typeface="+mn-ea"/>
            </a:rPr>
            <a:t>百万円</a:t>
          </a:r>
        </a:p>
      </xdr:txBody>
    </xdr:sp>
    <xdr:clientData/>
  </xdr:twoCellAnchor>
  <xdr:twoCellAnchor>
    <xdr:from>
      <xdr:col>33</xdr:col>
      <xdr:colOff>85071</xdr:colOff>
      <xdr:row>753</xdr:row>
      <xdr:rowOff>1384176</xdr:rowOff>
    </xdr:from>
    <xdr:to>
      <xdr:col>47</xdr:col>
      <xdr:colOff>64049</xdr:colOff>
      <xdr:row>754</xdr:row>
      <xdr:rowOff>704702</xdr:rowOff>
    </xdr:to>
    <xdr:sp macro="" textlink="">
      <xdr:nvSpPr>
        <xdr:cNvPr id="116" name="大かっこ 115"/>
        <xdr:cNvSpPr/>
      </xdr:nvSpPr>
      <xdr:spPr>
        <a:xfrm>
          <a:off x="5673071" y="70844709"/>
          <a:ext cx="2349645" cy="75986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アジア航路での大気観測支援業務を行う。</a:t>
          </a:r>
          <a:endParaRPr kumimoji="1" lang="en-US" altLang="ja-JP" sz="900">
            <a:latin typeface="+mn-ea"/>
            <a:ea typeface="+mn-ea"/>
          </a:endParaRPr>
        </a:p>
      </xdr:txBody>
    </xdr:sp>
    <xdr:clientData/>
  </xdr:twoCellAnchor>
  <xdr:twoCellAnchor>
    <xdr:from>
      <xdr:col>28</xdr:col>
      <xdr:colOff>5066</xdr:colOff>
      <xdr:row>753</xdr:row>
      <xdr:rowOff>924201</xdr:rowOff>
    </xdr:from>
    <xdr:to>
      <xdr:col>33</xdr:col>
      <xdr:colOff>58321</xdr:colOff>
      <xdr:row>753</xdr:row>
      <xdr:rowOff>932916</xdr:rowOff>
    </xdr:to>
    <xdr:cxnSp macro="">
      <xdr:nvCxnSpPr>
        <xdr:cNvPr id="117" name="直線矢印コネクタ 116"/>
        <xdr:cNvCxnSpPr/>
      </xdr:nvCxnSpPr>
      <xdr:spPr>
        <a:xfrm flipV="1">
          <a:off x="4746399" y="70384734"/>
          <a:ext cx="899922"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81</v>
      </c>
      <c r="AT2" s="941"/>
      <c r="AU2" s="941"/>
      <c r="AV2" s="52" t="str">
        <f>IF(AW2="", "", "-")</f>
        <v/>
      </c>
      <c r="AW2" s="912"/>
      <c r="AX2" s="912"/>
    </row>
    <row r="3" spans="1:50" ht="21" customHeight="1" thickBot="1" x14ac:dyDescent="0.2">
      <c r="A3" s="868" t="s">
        <v>514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532</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867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533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534</v>
      </c>
      <c r="AF5" s="699"/>
      <c r="AG5" s="699"/>
      <c r="AH5" s="699"/>
      <c r="AI5" s="699"/>
      <c r="AJ5" s="699"/>
      <c r="AK5" s="699"/>
      <c r="AL5" s="699"/>
      <c r="AM5" s="699"/>
      <c r="AN5" s="699"/>
      <c r="AO5" s="699"/>
      <c r="AP5" s="700"/>
      <c r="AQ5" s="701" t="s">
        <v>872</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548</v>
      </c>
      <c r="H7" s="499"/>
      <c r="I7" s="499"/>
      <c r="J7" s="499"/>
      <c r="K7" s="499"/>
      <c r="L7" s="499"/>
      <c r="M7" s="499"/>
      <c r="N7" s="499"/>
      <c r="O7" s="499"/>
      <c r="P7" s="499"/>
      <c r="Q7" s="499"/>
      <c r="R7" s="499"/>
      <c r="S7" s="499"/>
      <c r="T7" s="499"/>
      <c r="U7" s="499"/>
      <c r="V7" s="499"/>
      <c r="W7" s="499"/>
      <c r="X7" s="500"/>
      <c r="Y7" s="923" t="s">
        <v>486</v>
      </c>
      <c r="Z7" s="443"/>
      <c r="AA7" s="443"/>
      <c r="AB7" s="443"/>
      <c r="AC7" s="443"/>
      <c r="AD7" s="924"/>
      <c r="AE7" s="913" t="s">
        <v>875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373</v>
      </c>
      <c r="B8" s="496"/>
      <c r="C8" s="496"/>
      <c r="D8" s="496"/>
      <c r="E8" s="496"/>
      <c r="F8" s="497"/>
      <c r="G8" s="942" t="str">
        <f>入力規則等!A28</f>
        <v>地球温暖化対策</v>
      </c>
      <c r="H8" s="720"/>
      <c r="I8" s="720"/>
      <c r="J8" s="720"/>
      <c r="K8" s="720"/>
      <c r="L8" s="720"/>
      <c r="M8" s="720"/>
      <c r="N8" s="720"/>
      <c r="O8" s="720"/>
      <c r="P8" s="720"/>
      <c r="Q8" s="720"/>
      <c r="R8" s="720"/>
      <c r="S8" s="720"/>
      <c r="T8" s="720"/>
      <c r="U8" s="720"/>
      <c r="V8" s="720"/>
      <c r="W8" s="720"/>
      <c r="X8" s="943"/>
      <c r="Y8" s="846" t="s">
        <v>374</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549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505</v>
      </c>
      <c r="Q12" s="416"/>
      <c r="R12" s="416"/>
      <c r="S12" s="416"/>
      <c r="T12" s="416"/>
      <c r="U12" s="416"/>
      <c r="V12" s="417"/>
      <c r="W12" s="415" t="s">
        <v>502</v>
      </c>
      <c r="X12" s="416"/>
      <c r="Y12" s="416"/>
      <c r="Z12" s="416"/>
      <c r="AA12" s="416"/>
      <c r="AB12" s="416"/>
      <c r="AC12" s="417"/>
      <c r="AD12" s="415" t="s">
        <v>497</v>
      </c>
      <c r="AE12" s="416"/>
      <c r="AF12" s="416"/>
      <c r="AG12" s="416"/>
      <c r="AH12" s="416"/>
      <c r="AI12" s="416"/>
      <c r="AJ12" s="417"/>
      <c r="AK12" s="415" t="s">
        <v>490</v>
      </c>
      <c r="AL12" s="416"/>
      <c r="AM12" s="416"/>
      <c r="AN12" s="416"/>
      <c r="AO12" s="416"/>
      <c r="AP12" s="416"/>
      <c r="AQ12" s="417"/>
      <c r="AR12" s="415" t="s">
        <v>488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4421</v>
      </c>
      <c r="Q13" s="658"/>
      <c r="R13" s="658"/>
      <c r="S13" s="658"/>
      <c r="T13" s="658"/>
      <c r="U13" s="658"/>
      <c r="V13" s="659"/>
      <c r="W13" s="657">
        <v>4542</v>
      </c>
      <c r="X13" s="658"/>
      <c r="Y13" s="658"/>
      <c r="Z13" s="658"/>
      <c r="AA13" s="658"/>
      <c r="AB13" s="658"/>
      <c r="AC13" s="659"/>
      <c r="AD13" s="657">
        <v>1740</v>
      </c>
      <c r="AE13" s="658"/>
      <c r="AF13" s="658"/>
      <c r="AG13" s="658"/>
      <c r="AH13" s="658"/>
      <c r="AI13" s="658"/>
      <c r="AJ13" s="659"/>
      <c r="AK13" s="657">
        <v>1890</v>
      </c>
      <c r="AL13" s="658"/>
      <c r="AM13" s="658"/>
      <c r="AN13" s="658"/>
      <c r="AO13" s="658"/>
      <c r="AP13" s="658"/>
      <c r="AQ13" s="659"/>
      <c r="AR13" s="920">
        <v>1995</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537</v>
      </c>
      <c r="Q14" s="658"/>
      <c r="R14" s="658"/>
      <c r="S14" s="658"/>
      <c r="T14" s="658"/>
      <c r="U14" s="658"/>
      <c r="V14" s="659"/>
      <c r="W14" s="657" t="s">
        <v>537</v>
      </c>
      <c r="X14" s="658"/>
      <c r="Y14" s="658"/>
      <c r="Z14" s="658"/>
      <c r="AA14" s="658"/>
      <c r="AB14" s="658"/>
      <c r="AC14" s="659"/>
      <c r="AD14" s="657" t="s">
        <v>537</v>
      </c>
      <c r="AE14" s="658"/>
      <c r="AF14" s="658"/>
      <c r="AG14" s="658"/>
      <c r="AH14" s="658"/>
      <c r="AI14" s="658"/>
      <c r="AJ14" s="659"/>
      <c r="AK14" s="657" t="s">
        <v>539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538</v>
      </c>
      <c r="Q15" s="658"/>
      <c r="R15" s="658"/>
      <c r="S15" s="658"/>
      <c r="T15" s="658"/>
      <c r="U15" s="658"/>
      <c r="V15" s="659"/>
      <c r="W15" s="657" t="s">
        <v>538</v>
      </c>
      <c r="X15" s="658"/>
      <c r="Y15" s="658"/>
      <c r="Z15" s="658"/>
      <c r="AA15" s="658"/>
      <c r="AB15" s="658"/>
      <c r="AC15" s="659"/>
      <c r="AD15" s="657">
        <v>3240</v>
      </c>
      <c r="AE15" s="658"/>
      <c r="AF15" s="658"/>
      <c r="AG15" s="658"/>
      <c r="AH15" s="658"/>
      <c r="AI15" s="658"/>
      <c r="AJ15" s="659"/>
      <c r="AK15" s="657" t="s">
        <v>537</v>
      </c>
      <c r="AL15" s="658"/>
      <c r="AM15" s="658"/>
      <c r="AN15" s="658"/>
      <c r="AO15" s="658"/>
      <c r="AP15" s="658"/>
      <c r="AQ15" s="659"/>
      <c r="AR15" s="657" t="s">
        <v>541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539</v>
      </c>
      <c r="Q16" s="658"/>
      <c r="R16" s="658"/>
      <c r="S16" s="658"/>
      <c r="T16" s="658"/>
      <c r="U16" s="658"/>
      <c r="V16" s="659"/>
      <c r="W16" s="657">
        <v>-3240</v>
      </c>
      <c r="X16" s="658"/>
      <c r="Y16" s="658"/>
      <c r="Z16" s="658"/>
      <c r="AA16" s="658"/>
      <c r="AB16" s="658"/>
      <c r="AC16" s="659"/>
      <c r="AD16" s="657" t="s">
        <v>538</v>
      </c>
      <c r="AE16" s="658"/>
      <c r="AF16" s="658"/>
      <c r="AG16" s="658"/>
      <c r="AH16" s="658"/>
      <c r="AI16" s="658"/>
      <c r="AJ16" s="659"/>
      <c r="AK16" s="657" t="s">
        <v>537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538</v>
      </c>
      <c r="Q17" s="658"/>
      <c r="R17" s="658"/>
      <c r="S17" s="658"/>
      <c r="T17" s="658"/>
      <c r="U17" s="658"/>
      <c r="V17" s="659"/>
      <c r="W17" s="657" t="s">
        <v>537</v>
      </c>
      <c r="X17" s="658"/>
      <c r="Y17" s="658"/>
      <c r="Z17" s="658"/>
      <c r="AA17" s="658"/>
      <c r="AB17" s="658"/>
      <c r="AC17" s="659"/>
      <c r="AD17" s="657" t="s">
        <v>537</v>
      </c>
      <c r="AE17" s="658"/>
      <c r="AF17" s="658"/>
      <c r="AG17" s="658"/>
      <c r="AH17" s="658"/>
      <c r="AI17" s="658"/>
      <c r="AJ17" s="659"/>
      <c r="AK17" s="657" t="s">
        <v>540</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4421</v>
      </c>
      <c r="Q18" s="880"/>
      <c r="R18" s="880"/>
      <c r="S18" s="880"/>
      <c r="T18" s="880"/>
      <c r="U18" s="880"/>
      <c r="V18" s="881"/>
      <c r="W18" s="879">
        <f>SUM(W13:AC17)</f>
        <v>1302</v>
      </c>
      <c r="X18" s="880"/>
      <c r="Y18" s="880"/>
      <c r="Z18" s="880"/>
      <c r="AA18" s="880"/>
      <c r="AB18" s="880"/>
      <c r="AC18" s="881"/>
      <c r="AD18" s="879">
        <f>SUM(AD13:AJ17)</f>
        <v>4980</v>
      </c>
      <c r="AE18" s="880"/>
      <c r="AF18" s="880"/>
      <c r="AG18" s="880"/>
      <c r="AH18" s="880"/>
      <c r="AI18" s="880"/>
      <c r="AJ18" s="881"/>
      <c r="AK18" s="879">
        <f>SUM(AK13:AQ17)</f>
        <v>1890</v>
      </c>
      <c r="AL18" s="880"/>
      <c r="AM18" s="880"/>
      <c r="AN18" s="880"/>
      <c r="AO18" s="880"/>
      <c r="AP18" s="880"/>
      <c r="AQ18" s="881"/>
      <c r="AR18" s="879">
        <f>SUM(AR13:AX17)</f>
        <v>1995</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4363</v>
      </c>
      <c r="Q19" s="658"/>
      <c r="R19" s="658"/>
      <c r="S19" s="658"/>
      <c r="T19" s="658"/>
      <c r="U19" s="658"/>
      <c r="V19" s="659"/>
      <c r="W19" s="657">
        <v>1178</v>
      </c>
      <c r="X19" s="658"/>
      <c r="Y19" s="658"/>
      <c r="Z19" s="658"/>
      <c r="AA19" s="658"/>
      <c r="AB19" s="658"/>
      <c r="AC19" s="659"/>
      <c r="AD19" s="657">
        <v>4587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0.98688079619995472</v>
      </c>
      <c r="Q20" s="318"/>
      <c r="R20" s="318"/>
      <c r="S20" s="318"/>
      <c r="T20" s="318"/>
      <c r="U20" s="318"/>
      <c r="V20" s="318"/>
      <c r="W20" s="318">
        <f t="shared" ref="W20" si="0">IF(W18=0, "-", SUM(W19)/W18)</f>
        <v>0.90476190476190477</v>
      </c>
      <c r="X20" s="318"/>
      <c r="Y20" s="318"/>
      <c r="Z20" s="318"/>
      <c r="AA20" s="318"/>
      <c r="AB20" s="318"/>
      <c r="AC20" s="318"/>
      <c r="AD20" s="318">
        <f t="shared" ref="AD20" si="1">IF(AD18=0, "-", SUM(AD19)/AD18)</f>
        <v>0.92108433734939754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451</v>
      </c>
      <c r="H21" s="317"/>
      <c r="I21" s="317"/>
      <c r="J21" s="317"/>
      <c r="K21" s="317"/>
      <c r="L21" s="317"/>
      <c r="M21" s="317"/>
      <c r="N21" s="317"/>
      <c r="O21" s="317"/>
      <c r="P21" s="318">
        <f>IF(P19=0, "-", SUM(P19)/SUM(P13,P14))</f>
        <v>0.98688079619995472</v>
      </c>
      <c r="Q21" s="318"/>
      <c r="R21" s="318"/>
      <c r="S21" s="318"/>
      <c r="T21" s="318"/>
      <c r="U21" s="318"/>
      <c r="V21" s="318"/>
      <c r="W21" s="318">
        <f t="shared" ref="W21" si="2">IF(W19=0, "-", SUM(W19)/SUM(W13,W14))</f>
        <v>0.25935711140466755</v>
      </c>
      <c r="X21" s="318"/>
      <c r="Y21" s="318"/>
      <c r="Z21" s="318"/>
      <c r="AA21" s="318"/>
      <c r="AB21" s="318"/>
      <c r="AC21" s="318"/>
      <c r="AD21" s="318">
        <f t="shared" ref="AD21" si="3">IF(AD19=0, "-", SUM(AD19)/SUM(AD13,AD14))</f>
        <v>2.636206896551724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522</v>
      </c>
      <c r="B22" s="966"/>
      <c r="C22" s="966"/>
      <c r="D22" s="966"/>
      <c r="E22" s="966"/>
      <c r="F22" s="967"/>
      <c r="G22" s="952" t="s">
        <v>430</v>
      </c>
      <c r="H22" s="222"/>
      <c r="I22" s="222"/>
      <c r="J22" s="222"/>
      <c r="K22" s="222"/>
      <c r="L22" s="222"/>
      <c r="M22" s="222"/>
      <c r="N22" s="222"/>
      <c r="O22" s="223"/>
      <c r="P22" s="937" t="s">
        <v>491</v>
      </c>
      <c r="Q22" s="222"/>
      <c r="R22" s="222"/>
      <c r="S22" s="222"/>
      <c r="T22" s="222"/>
      <c r="U22" s="222"/>
      <c r="V22" s="223"/>
      <c r="W22" s="937" t="s">
        <v>487</v>
      </c>
      <c r="X22" s="222"/>
      <c r="Y22" s="222"/>
      <c r="Z22" s="222"/>
      <c r="AA22" s="222"/>
      <c r="AB22" s="222"/>
      <c r="AC22" s="223"/>
      <c r="AD22" s="937" t="s">
        <v>429</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551</v>
      </c>
      <c r="H23" s="954"/>
      <c r="I23" s="954"/>
      <c r="J23" s="954"/>
      <c r="K23" s="954"/>
      <c r="L23" s="954"/>
      <c r="M23" s="954"/>
      <c r="N23" s="954"/>
      <c r="O23" s="955"/>
      <c r="P23" s="920">
        <v>1890</v>
      </c>
      <c r="Q23" s="921"/>
      <c r="R23" s="921"/>
      <c r="S23" s="921"/>
      <c r="T23" s="921"/>
      <c r="U23" s="921"/>
      <c r="V23" s="938"/>
      <c r="W23" s="920">
        <v>1995</v>
      </c>
      <c r="X23" s="921"/>
      <c r="Y23" s="921"/>
      <c r="Z23" s="921"/>
      <c r="AA23" s="921"/>
      <c r="AB23" s="921"/>
      <c r="AC23" s="938"/>
      <c r="AD23" s="975" t="s">
        <v>876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434</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431</v>
      </c>
      <c r="H29" s="963"/>
      <c r="I29" s="963"/>
      <c r="J29" s="963"/>
      <c r="K29" s="963"/>
      <c r="L29" s="963"/>
      <c r="M29" s="963"/>
      <c r="N29" s="963"/>
      <c r="O29" s="964"/>
      <c r="P29" s="934">
        <f>AK13</f>
        <v>1890</v>
      </c>
      <c r="Q29" s="935"/>
      <c r="R29" s="935"/>
      <c r="S29" s="935"/>
      <c r="T29" s="935"/>
      <c r="U29" s="935"/>
      <c r="V29" s="936"/>
      <c r="W29" s="934">
        <f>AR13</f>
        <v>1995</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446</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506</v>
      </c>
      <c r="AF30" s="859"/>
      <c r="AG30" s="859"/>
      <c r="AH30" s="860"/>
      <c r="AI30" s="858" t="s">
        <v>503</v>
      </c>
      <c r="AJ30" s="859"/>
      <c r="AK30" s="859"/>
      <c r="AL30" s="860"/>
      <c r="AM30" s="916" t="s">
        <v>498</v>
      </c>
      <c r="AN30" s="916"/>
      <c r="AO30" s="916"/>
      <c r="AP30" s="858"/>
      <c r="AQ30" s="767" t="s">
        <v>349</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33</v>
      </c>
      <c r="AR31" s="200"/>
      <c r="AS31" s="133" t="s">
        <v>350</v>
      </c>
      <c r="AT31" s="134"/>
      <c r="AU31" s="199">
        <v>42</v>
      </c>
      <c r="AV31" s="199"/>
      <c r="AW31" s="398" t="s">
        <v>300</v>
      </c>
      <c r="AX31" s="399"/>
    </row>
    <row r="32" spans="1:50" ht="60.95" customHeight="1" x14ac:dyDescent="0.15">
      <c r="A32" s="403"/>
      <c r="B32" s="401"/>
      <c r="C32" s="401"/>
      <c r="D32" s="401"/>
      <c r="E32" s="401"/>
      <c r="F32" s="402"/>
      <c r="G32" s="564" t="s">
        <v>552</v>
      </c>
      <c r="H32" s="565"/>
      <c r="I32" s="565"/>
      <c r="J32" s="565"/>
      <c r="K32" s="565"/>
      <c r="L32" s="565"/>
      <c r="M32" s="565"/>
      <c r="N32" s="565"/>
      <c r="O32" s="566"/>
      <c r="P32" s="105" t="s">
        <v>856</v>
      </c>
      <c r="Q32" s="105"/>
      <c r="R32" s="105"/>
      <c r="S32" s="105"/>
      <c r="T32" s="105"/>
      <c r="U32" s="105"/>
      <c r="V32" s="105"/>
      <c r="W32" s="105"/>
      <c r="X32" s="106"/>
      <c r="Y32" s="471" t="s">
        <v>12</v>
      </c>
      <c r="Z32" s="531"/>
      <c r="AA32" s="532"/>
      <c r="AB32" s="461" t="s">
        <v>467</v>
      </c>
      <c r="AC32" s="461"/>
      <c r="AD32" s="461"/>
      <c r="AE32" s="218">
        <v>-1.7</v>
      </c>
      <c r="AF32" s="219"/>
      <c r="AG32" s="219"/>
      <c r="AH32" s="219"/>
      <c r="AI32" s="218">
        <v>0.46</v>
      </c>
      <c r="AJ32" s="219"/>
      <c r="AK32" s="219"/>
      <c r="AL32" s="219"/>
      <c r="AM32" s="218">
        <v>-9.6999999999999993</v>
      </c>
      <c r="AN32" s="219"/>
      <c r="AO32" s="219"/>
      <c r="AP32" s="219"/>
      <c r="AQ32" s="340" t="s">
        <v>553</v>
      </c>
      <c r="AR32" s="207"/>
      <c r="AS32" s="207"/>
      <c r="AT32" s="341"/>
      <c r="AU32" s="219" t="s">
        <v>554</v>
      </c>
      <c r="AV32" s="219"/>
      <c r="AW32" s="219"/>
      <c r="AX32" s="221"/>
    </row>
    <row r="33" spans="1:50" ht="6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7" t="s">
        <v>301</v>
      </c>
      <c r="AC33" s="867"/>
      <c r="AD33" s="867"/>
      <c r="AE33" s="218">
        <v>1</v>
      </c>
      <c r="AF33" s="219"/>
      <c r="AG33" s="219"/>
      <c r="AH33" s="219"/>
      <c r="AI33" s="218">
        <v>1</v>
      </c>
      <c r="AJ33" s="219"/>
      <c r="AK33" s="219"/>
      <c r="AL33" s="219"/>
      <c r="AM33" s="218">
        <v>1</v>
      </c>
      <c r="AN33" s="219"/>
      <c r="AO33" s="219"/>
      <c r="AP33" s="219"/>
      <c r="AQ33" s="340">
        <v>1</v>
      </c>
      <c r="AR33" s="207"/>
      <c r="AS33" s="207"/>
      <c r="AT33" s="341"/>
      <c r="AU33" s="219">
        <v>1</v>
      </c>
      <c r="AV33" s="219"/>
      <c r="AW33" s="219"/>
      <c r="AX33" s="221"/>
    </row>
    <row r="34" spans="1:50" ht="60.9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100*AE32/AE33</f>
        <v>-170</v>
      </c>
      <c r="AF34" s="219"/>
      <c r="AG34" s="219"/>
      <c r="AH34" s="219"/>
      <c r="AI34" s="218">
        <f>100*AI32/AI33</f>
        <v>46</v>
      </c>
      <c r="AJ34" s="219"/>
      <c r="AK34" s="219"/>
      <c r="AL34" s="219"/>
      <c r="AM34" s="218">
        <f>100*AM32/AM33</f>
        <v>-969.99999999999989</v>
      </c>
      <c r="AN34" s="219"/>
      <c r="AO34" s="219"/>
      <c r="AP34" s="219"/>
      <c r="AQ34" s="340" t="s">
        <v>553</v>
      </c>
      <c r="AR34" s="207"/>
      <c r="AS34" s="207"/>
      <c r="AT34" s="341"/>
      <c r="AU34" s="219" t="s">
        <v>554</v>
      </c>
      <c r="AV34" s="219"/>
      <c r="AW34" s="219"/>
      <c r="AX34" s="221"/>
    </row>
    <row r="35" spans="1:50" ht="23.25" customHeight="1" x14ac:dyDescent="0.15">
      <c r="A35" s="226" t="s">
        <v>476</v>
      </c>
      <c r="B35" s="227"/>
      <c r="C35" s="227"/>
      <c r="D35" s="227"/>
      <c r="E35" s="227"/>
      <c r="F35" s="228"/>
      <c r="G35" s="232" t="s">
        <v>855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446</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506</v>
      </c>
      <c r="AF37" s="245"/>
      <c r="AG37" s="245"/>
      <c r="AH37" s="246"/>
      <c r="AI37" s="244" t="s">
        <v>503</v>
      </c>
      <c r="AJ37" s="245"/>
      <c r="AK37" s="245"/>
      <c r="AL37" s="246"/>
      <c r="AM37" s="250" t="s">
        <v>498</v>
      </c>
      <c r="AN37" s="250"/>
      <c r="AO37" s="250"/>
      <c r="AP37" s="244"/>
      <c r="AQ37" s="151" t="s">
        <v>349</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350</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476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446</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506</v>
      </c>
      <c r="AF44" s="245"/>
      <c r="AG44" s="245"/>
      <c r="AH44" s="246"/>
      <c r="AI44" s="244" t="s">
        <v>503</v>
      </c>
      <c r="AJ44" s="245"/>
      <c r="AK44" s="245"/>
      <c r="AL44" s="246"/>
      <c r="AM44" s="250" t="s">
        <v>498</v>
      </c>
      <c r="AN44" s="250"/>
      <c r="AO44" s="250"/>
      <c r="AP44" s="244"/>
      <c r="AQ44" s="151" t="s">
        <v>349</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350</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476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446</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506</v>
      </c>
      <c r="AF51" s="245"/>
      <c r="AG51" s="245"/>
      <c r="AH51" s="246"/>
      <c r="AI51" s="244" t="s">
        <v>503</v>
      </c>
      <c r="AJ51" s="245"/>
      <c r="AK51" s="245"/>
      <c r="AL51" s="246"/>
      <c r="AM51" s="250" t="s">
        <v>499</v>
      </c>
      <c r="AN51" s="250"/>
      <c r="AO51" s="250"/>
      <c r="AP51" s="244"/>
      <c r="AQ51" s="151" t="s">
        <v>349</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350</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476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446</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507</v>
      </c>
      <c r="AF58" s="245"/>
      <c r="AG58" s="245"/>
      <c r="AH58" s="246"/>
      <c r="AI58" s="244" t="s">
        <v>503</v>
      </c>
      <c r="AJ58" s="245"/>
      <c r="AK58" s="245"/>
      <c r="AL58" s="246"/>
      <c r="AM58" s="250" t="s">
        <v>498</v>
      </c>
      <c r="AN58" s="250"/>
      <c r="AO58" s="250"/>
      <c r="AP58" s="244"/>
      <c r="AQ58" s="151" t="s">
        <v>349</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350</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476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447</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442</v>
      </c>
      <c r="X65" s="488"/>
      <c r="Y65" s="491"/>
      <c r="Z65" s="491"/>
      <c r="AA65" s="492"/>
      <c r="AB65" s="238" t="s">
        <v>11</v>
      </c>
      <c r="AC65" s="239"/>
      <c r="AD65" s="240"/>
      <c r="AE65" s="244" t="s">
        <v>506</v>
      </c>
      <c r="AF65" s="245"/>
      <c r="AG65" s="245"/>
      <c r="AH65" s="246"/>
      <c r="AI65" s="244" t="s">
        <v>503</v>
      </c>
      <c r="AJ65" s="245"/>
      <c r="AK65" s="245"/>
      <c r="AL65" s="246"/>
      <c r="AM65" s="250" t="s">
        <v>498</v>
      </c>
      <c r="AN65" s="250"/>
      <c r="AO65" s="250"/>
      <c r="AP65" s="244"/>
      <c r="AQ65" s="238" t="s">
        <v>349</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33</v>
      </c>
      <c r="AR66" s="199"/>
      <c r="AS66" s="242" t="s">
        <v>350</v>
      </c>
      <c r="AT66" s="243"/>
      <c r="AU66" s="199">
        <v>42</v>
      </c>
      <c r="AV66" s="199"/>
      <c r="AW66" s="242" t="s">
        <v>445</v>
      </c>
      <c r="AX66" s="254"/>
    </row>
    <row r="67" spans="1:50" ht="50.45" customHeight="1" x14ac:dyDescent="0.15">
      <c r="A67" s="475"/>
      <c r="B67" s="476"/>
      <c r="C67" s="476"/>
      <c r="D67" s="476"/>
      <c r="E67" s="476"/>
      <c r="F67" s="477"/>
      <c r="G67" s="255" t="s">
        <v>351</v>
      </c>
      <c r="H67" s="258" t="s">
        <v>868</v>
      </c>
      <c r="I67" s="259"/>
      <c r="J67" s="259"/>
      <c r="K67" s="259"/>
      <c r="L67" s="259"/>
      <c r="M67" s="259"/>
      <c r="N67" s="259"/>
      <c r="O67" s="260"/>
      <c r="P67" s="258" t="s">
        <v>869</v>
      </c>
      <c r="Q67" s="259"/>
      <c r="R67" s="259"/>
      <c r="S67" s="259"/>
      <c r="T67" s="259"/>
      <c r="U67" s="259"/>
      <c r="V67" s="260"/>
      <c r="W67" s="264"/>
      <c r="X67" s="265"/>
      <c r="Y67" s="270" t="s">
        <v>12</v>
      </c>
      <c r="Z67" s="270"/>
      <c r="AA67" s="271"/>
      <c r="AB67" s="272" t="s">
        <v>466</v>
      </c>
      <c r="AC67" s="272"/>
      <c r="AD67" s="272"/>
      <c r="AE67" s="218" t="s">
        <v>871</v>
      </c>
      <c r="AF67" s="219"/>
      <c r="AG67" s="219"/>
      <c r="AH67" s="219"/>
      <c r="AI67" s="218" t="s">
        <v>869</v>
      </c>
      <c r="AJ67" s="219"/>
      <c r="AK67" s="219"/>
      <c r="AL67" s="219"/>
      <c r="AM67" s="218" t="s">
        <v>538</v>
      </c>
      <c r="AN67" s="219"/>
      <c r="AO67" s="219"/>
      <c r="AP67" s="219"/>
      <c r="AQ67" s="218" t="s">
        <v>537</v>
      </c>
      <c r="AR67" s="219"/>
      <c r="AS67" s="219"/>
      <c r="AT67" s="220"/>
      <c r="AU67" s="219" t="s">
        <v>538</v>
      </c>
      <c r="AV67" s="219"/>
      <c r="AW67" s="219"/>
      <c r="AX67" s="221"/>
    </row>
    <row r="68" spans="1:50" ht="50.4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466</v>
      </c>
      <c r="AC68" s="224"/>
      <c r="AD68" s="224"/>
      <c r="AE68" s="218" t="s">
        <v>869</v>
      </c>
      <c r="AF68" s="219"/>
      <c r="AG68" s="219"/>
      <c r="AH68" s="219"/>
      <c r="AI68" s="218" t="s">
        <v>869</v>
      </c>
      <c r="AJ68" s="219"/>
      <c r="AK68" s="219"/>
      <c r="AL68" s="219"/>
      <c r="AM68" s="218" t="s">
        <v>540</v>
      </c>
      <c r="AN68" s="219"/>
      <c r="AO68" s="219"/>
      <c r="AP68" s="219"/>
      <c r="AQ68" s="218" t="s">
        <v>869</v>
      </c>
      <c r="AR68" s="219"/>
      <c r="AS68" s="219"/>
      <c r="AT68" s="220"/>
      <c r="AU68" s="219" t="s">
        <v>869</v>
      </c>
      <c r="AV68" s="219"/>
      <c r="AW68" s="219"/>
      <c r="AX68" s="221"/>
    </row>
    <row r="69" spans="1:50" ht="48.9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467</v>
      </c>
      <c r="AC69" s="225"/>
      <c r="AD69" s="225"/>
      <c r="AE69" s="273" t="s">
        <v>869</v>
      </c>
      <c r="AF69" s="274"/>
      <c r="AG69" s="274"/>
      <c r="AH69" s="274"/>
      <c r="AI69" s="273" t="s">
        <v>869</v>
      </c>
      <c r="AJ69" s="274"/>
      <c r="AK69" s="274"/>
      <c r="AL69" s="274"/>
      <c r="AM69" s="273" t="s">
        <v>537</v>
      </c>
      <c r="AN69" s="274"/>
      <c r="AO69" s="274"/>
      <c r="AP69" s="274"/>
      <c r="AQ69" s="218" t="s">
        <v>541</v>
      </c>
      <c r="AR69" s="219"/>
      <c r="AS69" s="219"/>
      <c r="AT69" s="220"/>
      <c r="AU69" s="219" t="s">
        <v>537</v>
      </c>
      <c r="AV69" s="219"/>
      <c r="AW69" s="219"/>
      <c r="AX69" s="221"/>
    </row>
    <row r="70" spans="1:50" ht="23.25" customHeight="1" x14ac:dyDescent="0.15">
      <c r="A70" s="475" t="s">
        <v>452</v>
      </c>
      <c r="B70" s="476"/>
      <c r="C70" s="476"/>
      <c r="D70" s="476"/>
      <c r="E70" s="476"/>
      <c r="F70" s="477"/>
      <c r="G70" s="256" t="s">
        <v>352</v>
      </c>
      <c r="H70" s="307" t="s">
        <v>870</v>
      </c>
      <c r="I70" s="307"/>
      <c r="J70" s="307"/>
      <c r="K70" s="307"/>
      <c r="L70" s="307"/>
      <c r="M70" s="307"/>
      <c r="N70" s="307"/>
      <c r="O70" s="307"/>
      <c r="P70" s="307" t="s">
        <v>869</v>
      </c>
      <c r="Q70" s="307"/>
      <c r="R70" s="307"/>
      <c r="S70" s="307"/>
      <c r="T70" s="307"/>
      <c r="U70" s="307"/>
      <c r="V70" s="307"/>
      <c r="W70" s="310" t="s">
        <v>465</v>
      </c>
      <c r="X70" s="311"/>
      <c r="Y70" s="270" t="s">
        <v>12</v>
      </c>
      <c r="Z70" s="270"/>
      <c r="AA70" s="271"/>
      <c r="AB70" s="272" t="s">
        <v>466</v>
      </c>
      <c r="AC70" s="272"/>
      <c r="AD70" s="272"/>
      <c r="AE70" s="218" t="s">
        <v>538</v>
      </c>
      <c r="AF70" s="219"/>
      <c r="AG70" s="219"/>
      <c r="AH70" s="219"/>
      <c r="AI70" s="218" t="s">
        <v>538</v>
      </c>
      <c r="AJ70" s="219"/>
      <c r="AK70" s="219"/>
      <c r="AL70" s="219"/>
      <c r="AM70" s="218" t="s">
        <v>538</v>
      </c>
      <c r="AN70" s="219"/>
      <c r="AO70" s="219"/>
      <c r="AP70" s="219"/>
      <c r="AQ70" s="218" t="s">
        <v>541</v>
      </c>
      <c r="AR70" s="219"/>
      <c r="AS70" s="219"/>
      <c r="AT70" s="220"/>
      <c r="AU70" s="219" t="s">
        <v>541</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466</v>
      </c>
      <c r="AC71" s="224"/>
      <c r="AD71" s="224"/>
      <c r="AE71" s="218" t="s">
        <v>542</v>
      </c>
      <c r="AF71" s="219"/>
      <c r="AG71" s="219"/>
      <c r="AH71" s="219"/>
      <c r="AI71" s="218" t="s">
        <v>537</v>
      </c>
      <c r="AJ71" s="219"/>
      <c r="AK71" s="219"/>
      <c r="AL71" s="219"/>
      <c r="AM71" s="218" t="s">
        <v>544</v>
      </c>
      <c r="AN71" s="219"/>
      <c r="AO71" s="219"/>
      <c r="AP71" s="219"/>
      <c r="AQ71" s="218" t="s">
        <v>541</v>
      </c>
      <c r="AR71" s="219"/>
      <c r="AS71" s="219"/>
      <c r="AT71" s="220"/>
      <c r="AU71" s="219" t="s">
        <v>538</v>
      </c>
      <c r="AV71" s="219"/>
      <c r="AW71" s="219"/>
      <c r="AX71" s="221"/>
    </row>
    <row r="72" spans="1:50" ht="23.25"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467</v>
      </c>
      <c r="AC72" s="225"/>
      <c r="AD72" s="225"/>
      <c r="AE72" s="218" t="s">
        <v>543</v>
      </c>
      <c r="AF72" s="219"/>
      <c r="AG72" s="219"/>
      <c r="AH72" s="219"/>
      <c r="AI72" s="218" t="s">
        <v>537</v>
      </c>
      <c r="AJ72" s="219"/>
      <c r="AK72" s="219"/>
      <c r="AL72" s="219"/>
      <c r="AM72" s="218" t="s">
        <v>537</v>
      </c>
      <c r="AN72" s="219"/>
      <c r="AO72" s="219"/>
      <c r="AP72" s="220"/>
      <c r="AQ72" s="218" t="s">
        <v>545</v>
      </c>
      <c r="AR72" s="219"/>
      <c r="AS72" s="219"/>
      <c r="AT72" s="220"/>
      <c r="AU72" s="219" t="s">
        <v>541</v>
      </c>
      <c r="AV72" s="219"/>
      <c r="AW72" s="219"/>
      <c r="AX72" s="221"/>
    </row>
    <row r="73" spans="1:50" ht="18.75" hidden="1" customHeight="1" x14ac:dyDescent="0.15">
      <c r="A73" s="506" t="s">
        <v>447</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506</v>
      </c>
      <c r="AF73" s="245"/>
      <c r="AG73" s="245"/>
      <c r="AH73" s="246"/>
      <c r="AI73" s="244" t="s">
        <v>503</v>
      </c>
      <c r="AJ73" s="245"/>
      <c r="AK73" s="245"/>
      <c r="AL73" s="246"/>
      <c r="AM73" s="250" t="s">
        <v>498</v>
      </c>
      <c r="AN73" s="250"/>
      <c r="AO73" s="250"/>
      <c r="AP73" s="244"/>
      <c r="AQ73" s="159" t="s">
        <v>349</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350</v>
      </c>
      <c r="AT74" s="134"/>
      <c r="AU74" s="590"/>
      <c r="AV74" s="200"/>
      <c r="AW74" s="133" t="s">
        <v>300</v>
      </c>
      <c r="AX74" s="195"/>
    </row>
    <row r="75" spans="1:50" ht="23.25" hidden="1" customHeight="1" x14ac:dyDescent="0.15">
      <c r="A75" s="509"/>
      <c r="B75" s="510"/>
      <c r="C75" s="510"/>
      <c r="D75" s="510"/>
      <c r="E75" s="510"/>
      <c r="F75" s="511"/>
      <c r="G75" s="609" t="s">
        <v>351</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479</v>
      </c>
      <c r="B78" s="336"/>
      <c r="C78" s="336"/>
      <c r="D78" s="336"/>
      <c r="E78" s="333" t="s">
        <v>424</v>
      </c>
      <c r="F78" s="334"/>
      <c r="G78" s="57" t="s">
        <v>352</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441</v>
      </c>
      <c r="AP79" s="279"/>
      <c r="AQ79" s="279"/>
      <c r="AR79" s="81" t="s">
        <v>439</v>
      </c>
      <c r="AS79" s="278"/>
      <c r="AT79" s="279"/>
      <c r="AU79" s="279"/>
      <c r="AV79" s="279"/>
      <c r="AW79" s="279"/>
      <c r="AX79" s="948"/>
    </row>
    <row r="80" spans="1:50" ht="18.75" hidden="1" customHeight="1" x14ac:dyDescent="0.15">
      <c r="A80" s="864" t="s">
        <v>266</v>
      </c>
      <c r="B80" s="524" t="s">
        <v>438</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523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506</v>
      </c>
      <c r="AF85" s="245"/>
      <c r="AG85" s="245"/>
      <c r="AH85" s="246"/>
      <c r="AI85" s="244" t="s">
        <v>503</v>
      </c>
      <c r="AJ85" s="245"/>
      <c r="AK85" s="245"/>
      <c r="AL85" s="246"/>
      <c r="AM85" s="250" t="s">
        <v>498</v>
      </c>
      <c r="AN85" s="250"/>
      <c r="AO85" s="250"/>
      <c r="AP85" s="244"/>
      <c r="AQ85" s="159" t="s">
        <v>349</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350</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506</v>
      </c>
      <c r="AF90" s="245"/>
      <c r="AG90" s="245"/>
      <c r="AH90" s="246"/>
      <c r="AI90" s="244" t="s">
        <v>503</v>
      </c>
      <c r="AJ90" s="245"/>
      <c r="AK90" s="245"/>
      <c r="AL90" s="246"/>
      <c r="AM90" s="250" t="s">
        <v>498</v>
      </c>
      <c r="AN90" s="250"/>
      <c r="AO90" s="250"/>
      <c r="AP90" s="244"/>
      <c r="AQ90" s="159" t="s">
        <v>349</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350</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506</v>
      </c>
      <c r="AF95" s="245"/>
      <c r="AG95" s="245"/>
      <c r="AH95" s="246"/>
      <c r="AI95" s="244" t="s">
        <v>503</v>
      </c>
      <c r="AJ95" s="245"/>
      <c r="AK95" s="245"/>
      <c r="AL95" s="246"/>
      <c r="AM95" s="250" t="s">
        <v>498</v>
      </c>
      <c r="AN95" s="250"/>
      <c r="AO95" s="250"/>
      <c r="AP95" s="244"/>
      <c r="AQ95" s="159" t="s">
        <v>349</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350</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1"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448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506</v>
      </c>
      <c r="AF100" s="540"/>
      <c r="AG100" s="540"/>
      <c r="AH100" s="541"/>
      <c r="AI100" s="539" t="s">
        <v>503</v>
      </c>
      <c r="AJ100" s="540"/>
      <c r="AK100" s="540"/>
      <c r="AL100" s="541"/>
      <c r="AM100" s="539" t="s">
        <v>499</v>
      </c>
      <c r="AN100" s="540"/>
      <c r="AO100" s="540"/>
      <c r="AP100" s="541"/>
      <c r="AQ100" s="320" t="s">
        <v>492</v>
      </c>
      <c r="AR100" s="321"/>
      <c r="AS100" s="321"/>
      <c r="AT100" s="322"/>
      <c r="AU100" s="320" t="s">
        <v>489</v>
      </c>
      <c r="AV100" s="321"/>
      <c r="AW100" s="321"/>
      <c r="AX100" s="323"/>
    </row>
    <row r="101" spans="1:60" ht="46.5" customHeight="1" x14ac:dyDescent="0.15">
      <c r="A101" s="422"/>
      <c r="B101" s="423"/>
      <c r="C101" s="423"/>
      <c r="D101" s="423"/>
      <c r="E101" s="423"/>
      <c r="F101" s="424"/>
      <c r="G101" s="105" t="s">
        <v>800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555</v>
      </c>
      <c r="AC101" s="461"/>
      <c r="AD101" s="461"/>
      <c r="AE101" s="218">
        <v>1</v>
      </c>
      <c r="AF101" s="219"/>
      <c r="AG101" s="219"/>
      <c r="AH101" s="220"/>
      <c r="AI101" s="218">
        <v>1</v>
      </c>
      <c r="AJ101" s="219"/>
      <c r="AK101" s="219"/>
      <c r="AL101" s="220"/>
      <c r="AM101" s="218">
        <v>1</v>
      </c>
      <c r="AN101" s="219"/>
      <c r="AO101" s="219"/>
      <c r="AP101" s="220"/>
      <c r="AQ101" s="218" t="s">
        <v>554</v>
      </c>
      <c r="AR101" s="219"/>
      <c r="AS101" s="219"/>
      <c r="AT101" s="220"/>
      <c r="AU101" s="218" t="s">
        <v>553</v>
      </c>
      <c r="AV101" s="219"/>
      <c r="AW101" s="219"/>
      <c r="AX101" s="220"/>
    </row>
    <row r="102" spans="1:60" ht="42.9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555</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t="s">
        <v>553</v>
      </c>
      <c r="AV102" s="274"/>
      <c r="AW102" s="274"/>
      <c r="AX102" s="319"/>
    </row>
    <row r="103" spans="1:60" ht="31.5" hidden="1" customHeight="1" x14ac:dyDescent="0.15">
      <c r="A103" s="419" t="s">
        <v>448</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506</v>
      </c>
      <c r="AF103" s="416"/>
      <c r="AG103" s="416"/>
      <c r="AH103" s="417"/>
      <c r="AI103" s="415" t="s">
        <v>503</v>
      </c>
      <c r="AJ103" s="416"/>
      <c r="AK103" s="416"/>
      <c r="AL103" s="417"/>
      <c r="AM103" s="415" t="s">
        <v>499</v>
      </c>
      <c r="AN103" s="416"/>
      <c r="AO103" s="416"/>
      <c r="AP103" s="417"/>
      <c r="AQ103" s="284" t="s">
        <v>492</v>
      </c>
      <c r="AR103" s="285"/>
      <c r="AS103" s="285"/>
      <c r="AT103" s="324"/>
      <c r="AU103" s="284" t="s">
        <v>489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448</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506</v>
      </c>
      <c r="AF106" s="416"/>
      <c r="AG106" s="416"/>
      <c r="AH106" s="417"/>
      <c r="AI106" s="415" t="s">
        <v>503</v>
      </c>
      <c r="AJ106" s="416"/>
      <c r="AK106" s="416"/>
      <c r="AL106" s="417"/>
      <c r="AM106" s="415" t="s">
        <v>498</v>
      </c>
      <c r="AN106" s="416"/>
      <c r="AO106" s="416"/>
      <c r="AP106" s="417"/>
      <c r="AQ106" s="284" t="s">
        <v>492</v>
      </c>
      <c r="AR106" s="285"/>
      <c r="AS106" s="285"/>
      <c r="AT106" s="324"/>
      <c r="AU106" s="284" t="s">
        <v>489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448</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506</v>
      </c>
      <c r="AF109" s="416"/>
      <c r="AG109" s="416"/>
      <c r="AH109" s="417"/>
      <c r="AI109" s="415" t="s">
        <v>503</v>
      </c>
      <c r="AJ109" s="416"/>
      <c r="AK109" s="416"/>
      <c r="AL109" s="417"/>
      <c r="AM109" s="415" t="s">
        <v>499</v>
      </c>
      <c r="AN109" s="416"/>
      <c r="AO109" s="416"/>
      <c r="AP109" s="417"/>
      <c r="AQ109" s="284" t="s">
        <v>492</v>
      </c>
      <c r="AR109" s="285"/>
      <c r="AS109" s="285"/>
      <c r="AT109" s="324"/>
      <c r="AU109" s="284" t="s">
        <v>489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448</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506</v>
      </c>
      <c r="AF112" s="416"/>
      <c r="AG112" s="416"/>
      <c r="AH112" s="417"/>
      <c r="AI112" s="415" t="s">
        <v>503</v>
      </c>
      <c r="AJ112" s="416"/>
      <c r="AK112" s="416"/>
      <c r="AL112" s="417"/>
      <c r="AM112" s="415" t="s">
        <v>498</v>
      </c>
      <c r="AN112" s="416"/>
      <c r="AO112" s="416"/>
      <c r="AP112" s="417"/>
      <c r="AQ112" s="284" t="s">
        <v>492</v>
      </c>
      <c r="AR112" s="285"/>
      <c r="AS112" s="285"/>
      <c r="AT112" s="324"/>
      <c r="AU112" s="284" t="s">
        <v>489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506</v>
      </c>
      <c r="AF115" s="416"/>
      <c r="AG115" s="416"/>
      <c r="AH115" s="417"/>
      <c r="AI115" s="415" t="s">
        <v>503</v>
      </c>
      <c r="AJ115" s="416"/>
      <c r="AK115" s="416"/>
      <c r="AL115" s="417"/>
      <c r="AM115" s="415" t="s">
        <v>498</v>
      </c>
      <c r="AN115" s="416"/>
      <c r="AO115" s="416"/>
      <c r="AP115" s="417"/>
      <c r="AQ115" s="591" t="s">
        <v>493</v>
      </c>
      <c r="AR115" s="592"/>
      <c r="AS115" s="592"/>
      <c r="AT115" s="592"/>
      <c r="AU115" s="592"/>
      <c r="AV115" s="592"/>
      <c r="AW115" s="592"/>
      <c r="AX115" s="593"/>
    </row>
    <row r="116" spans="1:50" ht="23.25" customHeight="1" x14ac:dyDescent="0.15">
      <c r="A116" s="439"/>
      <c r="B116" s="440"/>
      <c r="C116" s="440"/>
      <c r="D116" s="440"/>
      <c r="E116" s="440"/>
      <c r="F116" s="441"/>
      <c r="G116" s="393" t="s">
        <v>556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557</v>
      </c>
      <c r="AC116" s="463"/>
      <c r="AD116" s="464"/>
      <c r="AE116" s="418">
        <v>4363</v>
      </c>
      <c r="AF116" s="418"/>
      <c r="AG116" s="418"/>
      <c r="AH116" s="418"/>
      <c r="AI116" s="418">
        <v>1178</v>
      </c>
      <c r="AJ116" s="418"/>
      <c r="AK116" s="418"/>
      <c r="AL116" s="418"/>
      <c r="AM116" s="418">
        <v>4587</v>
      </c>
      <c r="AN116" s="418"/>
      <c r="AO116" s="418"/>
      <c r="AP116" s="418"/>
      <c r="AQ116" s="218">
        <v>1890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558</v>
      </c>
      <c r="AC117" s="473"/>
      <c r="AD117" s="474"/>
      <c r="AE117" s="551" t="s">
        <v>559</v>
      </c>
      <c r="AF117" s="551"/>
      <c r="AG117" s="551"/>
      <c r="AH117" s="551"/>
      <c r="AI117" s="551" t="s">
        <v>560</v>
      </c>
      <c r="AJ117" s="551"/>
      <c r="AK117" s="551"/>
      <c r="AL117" s="551"/>
      <c r="AM117" s="551" t="s">
        <v>799</v>
      </c>
      <c r="AN117" s="551"/>
      <c r="AO117" s="551"/>
      <c r="AP117" s="551"/>
      <c r="AQ117" s="551" t="s">
        <v>859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506</v>
      </c>
      <c r="AF118" s="416"/>
      <c r="AG118" s="416"/>
      <c r="AH118" s="417"/>
      <c r="AI118" s="415" t="s">
        <v>503</v>
      </c>
      <c r="AJ118" s="416"/>
      <c r="AK118" s="416"/>
      <c r="AL118" s="417"/>
      <c r="AM118" s="415" t="s">
        <v>498</v>
      </c>
      <c r="AN118" s="416"/>
      <c r="AO118" s="416"/>
      <c r="AP118" s="417"/>
      <c r="AQ118" s="591" t="s">
        <v>493</v>
      </c>
      <c r="AR118" s="592"/>
      <c r="AS118" s="592"/>
      <c r="AT118" s="592"/>
      <c r="AU118" s="592"/>
      <c r="AV118" s="592"/>
      <c r="AW118" s="592"/>
      <c r="AX118" s="593"/>
    </row>
    <row r="119" spans="1:50" ht="23.25" hidden="1" customHeight="1" x14ac:dyDescent="0.15">
      <c r="A119" s="439"/>
      <c r="B119" s="440"/>
      <c r="C119" s="440"/>
      <c r="D119" s="440"/>
      <c r="E119" s="440"/>
      <c r="F119" s="441"/>
      <c r="G119" s="393" t="s">
        <v>456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455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506</v>
      </c>
      <c r="AF121" s="416"/>
      <c r="AG121" s="416"/>
      <c r="AH121" s="417"/>
      <c r="AI121" s="415" t="s">
        <v>503</v>
      </c>
      <c r="AJ121" s="416"/>
      <c r="AK121" s="416"/>
      <c r="AL121" s="417"/>
      <c r="AM121" s="415" t="s">
        <v>498</v>
      </c>
      <c r="AN121" s="416"/>
      <c r="AO121" s="416"/>
      <c r="AP121" s="417"/>
      <c r="AQ121" s="591" t="s">
        <v>493</v>
      </c>
      <c r="AR121" s="592"/>
      <c r="AS121" s="592"/>
      <c r="AT121" s="592"/>
      <c r="AU121" s="592"/>
      <c r="AV121" s="592"/>
      <c r="AW121" s="592"/>
      <c r="AX121" s="593"/>
    </row>
    <row r="122" spans="1:50" ht="23.25" hidden="1" customHeight="1" x14ac:dyDescent="0.15">
      <c r="A122" s="439"/>
      <c r="B122" s="440"/>
      <c r="C122" s="440"/>
      <c r="D122" s="440"/>
      <c r="E122" s="440"/>
      <c r="F122" s="441"/>
      <c r="G122" s="393" t="s">
        <v>457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507</v>
      </c>
      <c r="AF124" s="416"/>
      <c r="AG124" s="416"/>
      <c r="AH124" s="417"/>
      <c r="AI124" s="415" t="s">
        <v>503</v>
      </c>
      <c r="AJ124" s="416"/>
      <c r="AK124" s="416"/>
      <c r="AL124" s="417"/>
      <c r="AM124" s="415" t="s">
        <v>498</v>
      </c>
      <c r="AN124" s="416"/>
      <c r="AO124" s="416"/>
      <c r="AP124" s="417"/>
      <c r="AQ124" s="591" t="s">
        <v>493</v>
      </c>
      <c r="AR124" s="592"/>
      <c r="AS124" s="592"/>
      <c r="AT124" s="592"/>
      <c r="AU124" s="592"/>
      <c r="AV124" s="592"/>
      <c r="AW124" s="592"/>
      <c r="AX124" s="593"/>
    </row>
    <row r="125" spans="1:50" ht="23.25" hidden="1" customHeight="1" x14ac:dyDescent="0.15">
      <c r="A125" s="439"/>
      <c r="B125" s="440"/>
      <c r="C125" s="440"/>
      <c r="D125" s="440"/>
      <c r="E125" s="440"/>
      <c r="F125" s="441"/>
      <c r="G125" s="393" t="s">
        <v>457</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455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506</v>
      </c>
      <c r="AF127" s="416"/>
      <c r="AG127" s="416"/>
      <c r="AH127" s="417"/>
      <c r="AI127" s="415" t="s">
        <v>503</v>
      </c>
      <c r="AJ127" s="416"/>
      <c r="AK127" s="416"/>
      <c r="AL127" s="417"/>
      <c r="AM127" s="415" t="s">
        <v>498</v>
      </c>
      <c r="AN127" s="416"/>
      <c r="AO127" s="416"/>
      <c r="AP127" s="417"/>
      <c r="AQ127" s="591" t="s">
        <v>493</v>
      </c>
      <c r="AR127" s="592"/>
      <c r="AS127" s="592"/>
      <c r="AT127" s="592"/>
      <c r="AU127" s="592"/>
      <c r="AV127" s="592"/>
      <c r="AW127" s="592"/>
      <c r="AX127" s="593"/>
    </row>
    <row r="128" spans="1:50" ht="23.25" hidden="1" customHeight="1" x14ac:dyDescent="0.15">
      <c r="A128" s="439"/>
      <c r="B128" s="440"/>
      <c r="C128" s="440"/>
      <c r="D128" s="440"/>
      <c r="E128" s="440"/>
      <c r="F128" s="441"/>
      <c r="G128" s="393" t="s">
        <v>457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455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528</v>
      </c>
      <c r="B130" s="185"/>
      <c r="C130" s="184" t="s">
        <v>353</v>
      </c>
      <c r="D130" s="185"/>
      <c r="E130" s="169" t="s">
        <v>382</v>
      </c>
      <c r="F130" s="170"/>
      <c r="G130" s="171" t="s">
        <v>553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381</v>
      </c>
      <c r="F131" s="175"/>
      <c r="G131" s="110" t="s">
        <v>561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354</v>
      </c>
      <c r="F132" s="179"/>
      <c r="G132" s="160" t="s">
        <v>363</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506</v>
      </c>
      <c r="AF132" s="155"/>
      <c r="AG132" s="155"/>
      <c r="AH132" s="155"/>
      <c r="AI132" s="155" t="s">
        <v>503</v>
      </c>
      <c r="AJ132" s="155"/>
      <c r="AK132" s="155"/>
      <c r="AL132" s="155"/>
      <c r="AM132" s="155" t="s">
        <v>498</v>
      </c>
      <c r="AN132" s="155"/>
      <c r="AO132" s="155"/>
      <c r="AP132" s="151"/>
      <c r="AQ132" s="151" t="s">
        <v>349</v>
      </c>
      <c r="AR132" s="152"/>
      <c r="AS132" s="152"/>
      <c r="AT132" s="153"/>
      <c r="AU132" s="196" t="s">
        <v>365</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554</v>
      </c>
      <c r="AR133" s="199"/>
      <c r="AS133" s="133" t="s">
        <v>350</v>
      </c>
      <c r="AT133" s="134"/>
      <c r="AU133" s="200" t="s">
        <v>553</v>
      </c>
      <c r="AV133" s="200"/>
      <c r="AW133" s="133" t="s">
        <v>300</v>
      </c>
      <c r="AX133" s="195"/>
    </row>
    <row r="134" spans="1:50" ht="39.75" customHeight="1" x14ac:dyDescent="0.15">
      <c r="A134" s="189"/>
      <c r="B134" s="186"/>
      <c r="C134" s="180"/>
      <c r="D134" s="186"/>
      <c r="E134" s="180"/>
      <c r="F134" s="181"/>
      <c r="G134" s="104" t="s">
        <v>562</v>
      </c>
      <c r="H134" s="105"/>
      <c r="I134" s="105"/>
      <c r="J134" s="105"/>
      <c r="K134" s="105"/>
      <c r="L134" s="105"/>
      <c r="M134" s="105"/>
      <c r="N134" s="105"/>
      <c r="O134" s="105"/>
      <c r="P134" s="105"/>
      <c r="Q134" s="105"/>
      <c r="R134" s="105"/>
      <c r="S134" s="105"/>
      <c r="T134" s="105"/>
      <c r="U134" s="105"/>
      <c r="V134" s="105"/>
      <c r="W134" s="105"/>
      <c r="X134" s="106"/>
      <c r="Y134" s="201" t="s">
        <v>364</v>
      </c>
      <c r="Z134" s="202"/>
      <c r="AA134" s="203"/>
      <c r="AB134" s="204" t="s">
        <v>553</v>
      </c>
      <c r="AC134" s="205"/>
      <c r="AD134" s="205"/>
      <c r="AE134" s="206" t="s">
        <v>553</v>
      </c>
      <c r="AF134" s="207"/>
      <c r="AG134" s="207"/>
      <c r="AH134" s="207"/>
      <c r="AI134" s="206" t="s">
        <v>553</v>
      </c>
      <c r="AJ134" s="207"/>
      <c r="AK134" s="207"/>
      <c r="AL134" s="207"/>
      <c r="AM134" s="206" t="s">
        <v>553</v>
      </c>
      <c r="AN134" s="207"/>
      <c r="AO134" s="207"/>
      <c r="AP134" s="207"/>
      <c r="AQ134" s="206" t="s">
        <v>553</v>
      </c>
      <c r="AR134" s="207"/>
      <c r="AS134" s="207"/>
      <c r="AT134" s="207"/>
      <c r="AU134" s="206" t="s">
        <v>553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553</v>
      </c>
      <c r="AC135" s="213"/>
      <c r="AD135" s="213"/>
      <c r="AE135" s="206" t="s">
        <v>553</v>
      </c>
      <c r="AF135" s="207"/>
      <c r="AG135" s="207"/>
      <c r="AH135" s="207"/>
      <c r="AI135" s="206" t="s">
        <v>554</v>
      </c>
      <c r="AJ135" s="207"/>
      <c r="AK135" s="207"/>
      <c r="AL135" s="207"/>
      <c r="AM135" s="206" t="s">
        <v>553</v>
      </c>
      <c r="AN135" s="207"/>
      <c r="AO135" s="207"/>
      <c r="AP135" s="207"/>
      <c r="AQ135" s="206" t="s">
        <v>553</v>
      </c>
      <c r="AR135" s="207"/>
      <c r="AS135" s="207"/>
      <c r="AT135" s="207"/>
      <c r="AU135" s="206" t="s">
        <v>554</v>
      </c>
      <c r="AV135" s="207"/>
      <c r="AW135" s="207"/>
      <c r="AX135" s="208"/>
    </row>
    <row r="136" spans="1:50" ht="18.75" hidden="1" customHeight="1" x14ac:dyDescent="0.15">
      <c r="A136" s="189"/>
      <c r="B136" s="186"/>
      <c r="C136" s="180"/>
      <c r="D136" s="186"/>
      <c r="E136" s="180"/>
      <c r="F136" s="181"/>
      <c r="G136" s="160" t="s">
        <v>363</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506</v>
      </c>
      <c r="AF136" s="155"/>
      <c r="AG136" s="155"/>
      <c r="AH136" s="155"/>
      <c r="AI136" s="155" t="s">
        <v>503</v>
      </c>
      <c r="AJ136" s="155"/>
      <c r="AK136" s="155"/>
      <c r="AL136" s="155"/>
      <c r="AM136" s="155" t="s">
        <v>498</v>
      </c>
      <c r="AN136" s="155"/>
      <c r="AO136" s="155"/>
      <c r="AP136" s="151"/>
      <c r="AQ136" s="151" t="s">
        <v>349</v>
      </c>
      <c r="AR136" s="152"/>
      <c r="AS136" s="152"/>
      <c r="AT136" s="153"/>
      <c r="AU136" s="196" t="s">
        <v>365</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350</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364</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363</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506</v>
      </c>
      <c r="AF140" s="155"/>
      <c r="AG140" s="155"/>
      <c r="AH140" s="155"/>
      <c r="AI140" s="155" t="s">
        <v>503</v>
      </c>
      <c r="AJ140" s="155"/>
      <c r="AK140" s="155"/>
      <c r="AL140" s="155"/>
      <c r="AM140" s="155" t="s">
        <v>498</v>
      </c>
      <c r="AN140" s="155"/>
      <c r="AO140" s="155"/>
      <c r="AP140" s="151"/>
      <c r="AQ140" s="151" t="s">
        <v>349</v>
      </c>
      <c r="AR140" s="152"/>
      <c r="AS140" s="152"/>
      <c r="AT140" s="153"/>
      <c r="AU140" s="196" t="s">
        <v>365</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350</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364</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363</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506</v>
      </c>
      <c r="AF144" s="155"/>
      <c r="AG144" s="155"/>
      <c r="AH144" s="155"/>
      <c r="AI144" s="155" t="s">
        <v>503</v>
      </c>
      <c r="AJ144" s="155"/>
      <c r="AK144" s="155"/>
      <c r="AL144" s="155"/>
      <c r="AM144" s="155" t="s">
        <v>498</v>
      </c>
      <c r="AN144" s="155"/>
      <c r="AO144" s="155"/>
      <c r="AP144" s="151"/>
      <c r="AQ144" s="151" t="s">
        <v>349</v>
      </c>
      <c r="AR144" s="152"/>
      <c r="AS144" s="152"/>
      <c r="AT144" s="153"/>
      <c r="AU144" s="196" t="s">
        <v>365</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350</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364</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363</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506</v>
      </c>
      <c r="AF148" s="155"/>
      <c r="AG148" s="155"/>
      <c r="AH148" s="155"/>
      <c r="AI148" s="155" t="s">
        <v>503</v>
      </c>
      <c r="AJ148" s="155"/>
      <c r="AK148" s="155"/>
      <c r="AL148" s="155"/>
      <c r="AM148" s="155" t="s">
        <v>498</v>
      </c>
      <c r="AN148" s="155"/>
      <c r="AO148" s="155"/>
      <c r="AP148" s="151"/>
      <c r="AQ148" s="151" t="s">
        <v>349</v>
      </c>
      <c r="AR148" s="152"/>
      <c r="AS148" s="152"/>
      <c r="AT148" s="153"/>
      <c r="AU148" s="196" t="s">
        <v>365</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350</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364</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366</v>
      </c>
      <c r="H152" s="130"/>
      <c r="I152" s="130"/>
      <c r="J152" s="130"/>
      <c r="K152" s="130"/>
      <c r="L152" s="130"/>
      <c r="M152" s="130"/>
      <c r="N152" s="130"/>
      <c r="O152" s="130"/>
      <c r="P152" s="131"/>
      <c r="Q152" s="159" t="s">
        <v>432</v>
      </c>
      <c r="R152" s="130"/>
      <c r="S152" s="130"/>
      <c r="T152" s="130"/>
      <c r="U152" s="130"/>
      <c r="V152" s="130"/>
      <c r="W152" s="130"/>
      <c r="X152" s="130"/>
      <c r="Y152" s="130"/>
      <c r="Z152" s="130"/>
      <c r="AA152" s="130"/>
      <c r="AB152" s="129" t="s">
        <v>433</v>
      </c>
      <c r="AC152" s="130"/>
      <c r="AD152" s="131"/>
      <c r="AE152" s="159" t="s">
        <v>367</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563</v>
      </c>
      <c r="H154" s="105"/>
      <c r="I154" s="105"/>
      <c r="J154" s="105"/>
      <c r="K154" s="105"/>
      <c r="L154" s="105"/>
      <c r="M154" s="105"/>
      <c r="N154" s="105"/>
      <c r="O154" s="105"/>
      <c r="P154" s="106"/>
      <c r="Q154" s="125" t="s">
        <v>553</v>
      </c>
      <c r="R154" s="105"/>
      <c r="S154" s="105"/>
      <c r="T154" s="105"/>
      <c r="U154" s="105"/>
      <c r="V154" s="105"/>
      <c r="W154" s="105"/>
      <c r="X154" s="105"/>
      <c r="Y154" s="105"/>
      <c r="Z154" s="105"/>
      <c r="AA154" s="293"/>
      <c r="AB154" s="141" t="s">
        <v>564</v>
      </c>
      <c r="AC154" s="142"/>
      <c r="AD154" s="142"/>
      <c r="AE154" s="147" t="s">
        <v>554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368</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554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366</v>
      </c>
      <c r="H159" s="130"/>
      <c r="I159" s="130"/>
      <c r="J159" s="130"/>
      <c r="K159" s="130"/>
      <c r="L159" s="130"/>
      <c r="M159" s="130"/>
      <c r="N159" s="130"/>
      <c r="O159" s="130"/>
      <c r="P159" s="131"/>
      <c r="Q159" s="159" t="s">
        <v>432</v>
      </c>
      <c r="R159" s="130"/>
      <c r="S159" s="130"/>
      <c r="T159" s="130"/>
      <c r="U159" s="130"/>
      <c r="V159" s="130"/>
      <c r="W159" s="130"/>
      <c r="X159" s="130"/>
      <c r="Y159" s="130"/>
      <c r="Z159" s="130"/>
      <c r="AA159" s="130"/>
      <c r="AB159" s="129" t="s">
        <v>433</v>
      </c>
      <c r="AC159" s="130"/>
      <c r="AD159" s="131"/>
      <c r="AE159" s="135" t="s">
        <v>367</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368</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366</v>
      </c>
      <c r="H166" s="130"/>
      <c r="I166" s="130"/>
      <c r="J166" s="130"/>
      <c r="K166" s="130"/>
      <c r="L166" s="130"/>
      <c r="M166" s="130"/>
      <c r="N166" s="130"/>
      <c r="O166" s="130"/>
      <c r="P166" s="131"/>
      <c r="Q166" s="159" t="s">
        <v>432</v>
      </c>
      <c r="R166" s="130"/>
      <c r="S166" s="130"/>
      <c r="T166" s="130"/>
      <c r="U166" s="130"/>
      <c r="V166" s="130"/>
      <c r="W166" s="130"/>
      <c r="X166" s="130"/>
      <c r="Y166" s="130"/>
      <c r="Z166" s="130"/>
      <c r="AA166" s="130"/>
      <c r="AB166" s="129" t="s">
        <v>433</v>
      </c>
      <c r="AC166" s="130"/>
      <c r="AD166" s="131"/>
      <c r="AE166" s="135" t="s">
        <v>367</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368</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366</v>
      </c>
      <c r="H173" s="130"/>
      <c r="I173" s="130"/>
      <c r="J173" s="130"/>
      <c r="K173" s="130"/>
      <c r="L173" s="130"/>
      <c r="M173" s="130"/>
      <c r="N173" s="130"/>
      <c r="O173" s="130"/>
      <c r="P173" s="131"/>
      <c r="Q173" s="159" t="s">
        <v>432</v>
      </c>
      <c r="R173" s="130"/>
      <c r="S173" s="130"/>
      <c r="T173" s="130"/>
      <c r="U173" s="130"/>
      <c r="V173" s="130"/>
      <c r="W173" s="130"/>
      <c r="X173" s="130"/>
      <c r="Y173" s="130"/>
      <c r="Z173" s="130"/>
      <c r="AA173" s="130"/>
      <c r="AB173" s="129" t="s">
        <v>433</v>
      </c>
      <c r="AC173" s="130"/>
      <c r="AD173" s="131"/>
      <c r="AE173" s="135" t="s">
        <v>367</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368</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366</v>
      </c>
      <c r="H180" s="130"/>
      <c r="I180" s="130"/>
      <c r="J180" s="130"/>
      <c r="K180" s="130"/>
      <c r="L180" s="130"/>
      <c r="M180" s="130"/>
      <c r="N180" s="130"/>
      <c r="O180" s="130"/>
      <c r="P180" s="131"/>
      <c r="Q180" s="159" t="s">
        <v>432</v>
      </c>
      <c r="R180" s="130"/>
      <c r="S180" s="130"/>
      <c r="T180" s="130"/>
      <c r="U180" s="130"/>
      <c r="V180" s="130"/>
      <c r="W180" s="130"/>
      <c r="X180" s="130"/>
      <c r="Y180" s="130"/>
      <c r="Z180" s="130"/>
      <c r="AA180" s="130"/>
      <c r="AB180" s="129" t="s">
        <v>433</v>
      </c>
      <c r="AC180" s="130"/>
      <c r="AD180" s="131"/>
      <c r="AE180" s="135" t="s">
        <v>367</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368</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396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382</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381</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354</v>
      </c>
      <c r="F192" s="179"/>
      <c r="G192" s="160" t="s">
        <v>363</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506</v>
      </c>
      <c r="AF192" s="155"/>
      <c r="AG192" s="155"/>
      <c r="AH192" s="155"/>
      <c r="AI192" s="155" t="s">
        <v>503</v>
      </c>
      <c r="AJ192" s="155"/>
      <c r="AK192" s="155"/>
      <c r="AL192" s="155"/>
      <c r="AM192" s="155" t="s">
        <v>498</v>
      </c>
      <c r="AN192" s="155"/>
      <c r="AO192" s="155"/>
      <c r="AP192" s="151"/>
      <c r="AQ192" s="151" t="s">
        <v>349</v>
      </c>
      <c r="AR192" s="152"/>
      <c r="AS192" s="152"/>
      <c r="AT192" s="153"/>
      <c r="AU192" s="196" t="s">
        <v>365</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350</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364</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363</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507</v>
      </c>
      <c r="AF196" s="155"/>
      <c r="AG196" s="155"/>
      <c r="AH196" s="155"/>
      <c r="AI196" s="155" t="s">
        <v>503</v>
      </c>
      <c r="AJ196" s="155"/>
      <c r="AK196" s="155"/>
      <c r="AL196" s="155"/>
      <c r="AM196" s="155" t="s">
        <v>498</v>
      </c>
      <c r="AN196" s="155"/>
      <c r="AO196" s="155"/>
      <c r="AP196" s="151"/>
      <c r="AQ196" s="151" t="s">
        <v>349</v>
      </c>
      <c r="AR196" s="152"/>
      <c r="AS196" s="152"/>
      <c r="AT196" s="153"/>
      <c r="AU196" s="196" t="s">
        <v>365</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350</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364</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363</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506</v>
      </c>
      <c r="AF200" s="155"/>
      <c r="AG200" s="155"/>
      <c r="AH200" s="155"/>
      <c r="AI200" s="155" t="s">
        <v>503</v>
      </c>
      <c r="AJ200" s="155"/>
      <c r="AK200" s="155"/>
      <c r="AL200" s="155"/>
      <c r="AM200" s="155" t="s">
        <v>498</v>
      </c>
      <c r="AN200" s="155"/>
      <c r="AO200" s="155"/>
      <c r="AP200" s="151"/>
      <c r="AQ200" s="151" t="s">
        <v>349</v>
      </c>
      <c r="AR200" s="152"/>
      <c r="AS200" s="152"/>
      <c r="AT200" s="153"/>
      <c r="AU200" s="196" t="s">
        <v>365</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350</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364</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363</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506</v>
      </c>
      <c r="AF204" s="155"/>
      <c r="AG204" s="155"/>
      <c r="AH204" s="155"/>
      <c r="AI204" s="155" t="s">
        <v>503</v>
      </c>
      <c r="AJ204" s="155"/>
      <c r="AK204" s="155"/>
      <c r="AL204" s="155"/>
      <c r="AM204" s="155" t="s">
        <v>498</v>
      </c>
      <c r="AN204" s="155"/>
      <c r="AO204" s="155"/>
      <c r="AP204" s="151"/>
      <c r="AQ204" s="151" t="s">
        <v>349</v>
      </c>
      <c r="AR204" s="152"/>
      <c r="AS204" s="152"/>
      <c r="AT204" s="153"/>
      <c r="AU204" s="196" t="s">
        <v>365</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350</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364</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363</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506</v>
      </c>
      <c r="AF208" s="155"/>
      <c r="AG208" s="155"/>
      <c r="AH208" s="155"/>
      <c r="AI208" s="155" t="s">
        <v>503</v>
      </c>
      <c r="AJ208" s="155"/>
      <c r="AK208" s="155"/>
      <c r="AL208" s="155"/>
      <c r="AM208" s="155" t="s">
        <v>498</v>
      </c>
      <c r="AN208" s="155"/>
      <c r="AO208" s="155"/>
      <c r="AP208" s="151"/>
      <c r="AQ208" s="151" t="s">
        <v>349</v>
      </c>
      <c r="AR208" s="152"/>
      <c r="AS208" s="152"/>
      <c r="AT208" s="153"/>
      <c r="AU208" s="196" t="s">
        <v>365</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350</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364</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366</v>
      </c>
      <c r="H212" s="130"/>
      <c r="I212" s="130"/>
      <c r="J212" s="130"/>
      <c r="K212" s="130"/>
      <c r="L212" s="130"/>
      <c r="M212" s="130"/>
      <c r="N212" s="130"/>
      <c r="O212" s="130"/>
      <c r="P212" s="131"/>
      <c r="Q212" s="159" t="s">
        <v>432</v>
      </c>
      <c r="R212" s="130"/>
      <c r="S212" s="130"/>
      <c r="T212" s="130"/>
      <c r="U212" s="130"/>
      <c r="V212" s="130"/>
      <c r="W212" s="130"/>
      <c r="X212" s="130"/>
      <c r="Y212" s="130"/>
      <c r="Z212" s="130"/>
      <c r="AA212" s="130"/>
      <c r="AB212" s="129" t="s">
        <v>433</v>
      </c>
      <c r="AC212" s="130"/>
      <c r="AD212" s="131"/>
      <c r="AE212" s="159" t="s">
        <v>367</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368</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366</v>
      </c>
      <c r="H219" s="130"/>
      <c r="I219" s="130"/>
      <c r="J219" s="130"/>
      <c r="K219" s="130"/>
      <c r="L219" s="130"/>
      <c r="M219" s="130"/>
      <c r="N219" s="130"/>
      <c r="O219" s="130"/>
      <c r="P219" s="131"/>
      <c r="Q219" s="159" t="s">
        <v>432</v>
      </c>
      <c r="R219" s="130"/>
      <c r="S219" s="130"/>
      <c r="T219" s="130"/>
      <c r="U219" s="130"/>
      <c r="V219" s="130"/>
      <c r="W219" s="130"/>
      <c r="X219" s="130"/>
      <c r="Y219" s="130"/>
      <c r="Z219" s="130"/>
      <c r="AA219" s="130"/>
      <c r="AB219" s="129" t="s">
        <v>433</v>
      </c>
      <c r="AC219" s="130"/>
      <c r="AD219" s="131"/>
      <c r="AE219" s="135" t="s">
        <v>367</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368</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366</v>
      </c>
      <c r="H226" s="130"/>
      <c r="I226" s="130"/>
      <c r="J226" s="130"/>
      <c r="K226" s="130"/>
      <c r="L226" s="130"/>
      <c r="M226" s="130"/>
      <c r="N226" s="130"/>
      <c r="O226" s="130"/>
      <c r="P226" s="131"/>
      <c r="Q226" s="159" t="s">
        <v>432</v>
      </c>
      <c r="R226" s="130"/>
      <c r="S226" s="130"/>
      <c r="T226" s="130"/>
      <c r="U226" s="130"/>
      <c r="V226" s="130"/>
      <c r="W226" s="130"/>
      <c r="X226" s="130"/>
      <c r="Y226" s="130"/>
      <c r="Z226" s="130"/>
      <c r="AA226" s="130"/>
      <c r="AB226" s="129" t="s">
        <v>433</v>
      </c>
      <c r="AC226" s="130"/>
      <c r="AD226" s="131"/>
      <c r="AE226" s="135" t="s">
        <v>367</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368</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366</v>
      </c>
      <c r="H233" s="130"/>
      <c r="I233" s="130"/>
      <c r="J233" s="130"/>
      <c r="K233" s="130"/>
      <c r="L233" s="130"/>
      <c r="M233" s="130"/>
      <c r="N233" s="130"/>
      <c r="O233" s="130"/>
      <c r="P233" s="131"/>
      <c r="Q233" s="159" t="s">
        <v>432</v>
      </c>
      <c r="R233" s="130"/>
      <c r="S233" s="130"/>
      <c r="T233" s="130"/>
      <c r="U233" s="130"/>
      <c r="V233" s="130"/>
      <c r="W233" s="130"/>
      <c r="X233" s="130"/>
      <c r="Y233" s="130"/>
      <c r="Z233" s="130"/>
      <c r="AA233" s="130"/>
      <c r="AB233" s="129" t="s">
        <v>433</v>
      </c>
      <c r="AC233" s="130"/>
      <c r="AD233" s="131"/>
      <c r="AE233" s="135" t="s">
        <v>367</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368</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366</v>
      </c>
      <c r="H240" s="130"/>
      <c r="I240" s="130"/>
      <c r="J240" s="130"/>
      <c r="K240" s="130"/>
      <c r="L240" s="130"/>
      <c r="M240" s="130"/>
      <c r="N240" s="130"/>
      <c r="O240" s="130"/>
      <c r="P240" s="131"/>
      <c r="Q240" s="159" t="s">
        <v>432</v>
      </c>
      <c r="R240" s="130"/>
      <c r="S240" s="130"/>
      <c r="T240" s="130"/>
      <c r="U240" s="130"/>
      <c r="V240" s="130"/>
      <c r="W240" s="130"/>
      <c r="X240" s="130"/>
      <c r="Y240" s="130"/>
      <c r="Z240" s="130"/>
      <c r="AA240" s="130"/>
      <c r="AB240" s="129" t="s">
        <v>433</v>
      </c>
      <c r="AC240" s="130"/>
      <c r="AD240" s="131"/>
      <c r="AE240" s="135" t="s">
        <v>367</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368</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396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565</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382</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381</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354</v>
      </c>
      <c r="F252" s="179"/>
      <c r="G252" s="160" t="s">
        <v>363</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506</v>
      </c>
      <c r="AF252" s="155"/>
      <c r="AG252" s="155"/>
      <c r="AH252" s="155"/>
      <c r="AI252" s="155" t="s">
        <v>503</v>
      </c>
      <c r="AJ252" s="155"/>
      <c r="AK252" s="155"/>
      <c r="AL252" s="155"/>
      <c r="AM252" s="155" t="s">
        <v>498</v>
      </c>
      <c r="AN252" s="155"/>
      <c r="AO252" s="155"/>
      <c r="AP252" s="151"/>
      <c r="AQ252" s="151" t="s">
        <v>349</v>
      </c>
      <c r="AR252" s="152"/>
      <c r="AS252" s="152"/>
      <c r="AT252" s="153"/>
      <c r="AU252" s="196" t="s">
        <v>365</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350</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364</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363</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506</v>
      </c>
      <c r="AF256" s="155"/>
      <c r="AG256" s="155"/>
      <c r="AH256" s="155"/>
      <c r="AI256" s="155" t="s">
        <v>503</v>
      </c>
      <c r="AJ256" s="155"/>
      <c r="AK256" s="155"/>
      <c r="AL256" s="155"/>
      <c r="AM256" s="155" t="s">
        <v>499</v>
      </c>
      <c r="AN256" s="155"/>
      <c r="AO256" s="155"/>
      <c r="AP256" s="151"/>
      <c r="AQ256" s="151" t="s">
        <v>349</v>
      </c>
      <c r="AR256" s="152"/>
      <c r="AS256" s="152"/>
      <c r="AT256" s="153"/>
      <c r="AU256" s="196" t="s">
        <v>365</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350</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364</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363</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506</v>
      </c>
      <c r="AF260" s="155"/>
      <c r="AG260" s="155"/>
      <c r="AH260" s="155"/>
      <c r="AI260" s="155" t="s">
        <v>503</v>
      </c>
      <c r="AJ260" s="155"/>
      <c r="AK260" s="155"/>
      <c r="AL260" s="155"/>
      <c r="AM260" s="155" t="s">
        <v>499</v>
      </c>
      <c r="AN260" s="155"/>
      <c r="AO260" s="155"/>
      <c r="AP260" s="151"/>
      <c r="AQ260" s="151" t="s">
        <v>349</v>
      </c>
      <c r="AR260" s="152"/>
      <c r="AS260" s="152"/>
      <c r="AT260" s="153"/>
      <c r="AU260" s="196" t="s">
        <v>365</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350</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364</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363</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506</v>
      </c>
      <c r="AF264" s="217"/>
      <c r="AG264" s="217"/>
      <c r="AH264" s="217"/>
      <c r="AI264" s="217" t="s">
        <v>503</v>
      </c>
      <c r="AJ264" s="217"/>
      <c r="AK264" s="217"/>
      <c r="AL264" s="217"/>
      <c r="AM264" s="217" t="s">
        <v>498</v>
      </c>
      <c r="AN264" s="217"/>
      <c r="AO264" s="217"/>
      <c r="AP264" s="159"/>
      <c r="AQ264" s="159" t="s">
        <v>349</v>
      </c>
      <c r="AR264" s="130"/>
      <c r="AS264" s="130"/>
      <c r="AT264" s="131"/>
      <c r="AU264" s="136" t="s">
        <v>365</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350</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364</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363</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507</v>
      </c>
      <c r="AF268" s="155"/>
      <c r="AG268" s="155"/>
      <c r="AH268" s="155"/>
      <c r="AI268" s="155" t="s">
        <v>503</v>
      </c>
      <c r="AJ268" s="155"/>
      <c r="AK268" s="155"/>
      <c r="AL268" s="155"/>
      <c r="AM268" s="155" t="s">
        <v>498</v>
      </c>
      <c r="AN268" s="155"/>
      <c r="AO268" s="155"/>
      <c r="AP268" s="151"/>
      <c r="AQ268" s="151" t="s">
        <v>349</v>
      </c>
      <c r="AR268" s="152"/>
      <c r="AS268" s="152"/>
      <c r="AT268" s="153"/>
      <c r="AU268" s="196" t="s">
        <v>365</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350</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364</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366</v>
      </c>
      <c r="H272" s="130"/>
      <c r="I272" s="130"/>
      <c r="J272" s="130"/>
      <c r="K272" s="130"/>
      <c r="L272" s="130"/>
      <c r="M272" s="130"/>
      <c r="N272" s="130"/>
      <c r="O272" s="130"/>
      <c r="P272" s="131"/>
      <c r="Q272" s="159" t="s">
        <v>432</v>
      </c>
      <c r="R272" s="130"/>
      <c r="S272" s="130"/>
      <c r="T272" s="130"/>
      <c r="U272" s="130"/>
      <c r="V272" s="130"/>
      <c r="W272" s="130"/>
      <c r="X272" s="130"/>
      <c r="Y272" s="130"/>
      <c r="Z272" s="130"/>
      <c r="AA272" s="130"/>
      <c r="AB272" s="129" t="s">
        <v>433</v>
      </c>
      <c r="AC272" s="130"/>
      <c r="AD272" s="131"/>
      <c r="AE272" s="159" t="s">
        <v>367</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368</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366</v>
      </c>
      <c r="H279" s="130"/>
      <c r="I279" s="130"/>
      <c r="J279" s="130"/>
      <c r="K279" s="130"/>
      <c r="L279" s="130"/>
      <c r="M279" s="130"/>
      <c r="N279" s="130"/>
      <c r="O279" s="130"/>
      <c r="P279" s="131"/>
      <c r="Q279" s="159" t="s">
        <v>432</v>
      </c>
      <c r="R279" s="130"/>
      <c r="S279" s="130"/>
      <c r="T279" s="130"/>
      <c r="U279" s="130"/>
      <c r="V279" s="130"/>
      <c r="W279" s="130"/>
      <c r="X279" s="130"/>
      <c r="Y279" s="130"/>
      <c r="Z279" s="130"/>
      <c r="AA279" s="130"/>
      <c r="AB279" s="129" t="s">
        <v>433</v>
      </c>
      <c r="AC279" s="130"/>
      <c r="AD279" s="131"/>
      <c r="AE279" s="135" t="s">
        <v>367</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368</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366</v>
      </c>
      <c r="H286" s="130"/>
      <c r="I286" s="130"/>
      <c r="J286" s="130"/>
      <c r="K286" s="130"/>
      <c r="L286" s="130"/>
      <c r="M286" s="130"/>
      <c r="N286" s="130"/>
      <c r="O286" s="130"/>
      <c r="P286" s="131"/>
      <c r="Q286" s="159" t="s">
        <v>432</v>
      </c>
      <c r="R286" s="130"/>
      <c r="S286" s="130"/>
      <c r="T286" s="130"/>
      <c r="U286" s="130"/>
      <c r="V286" s="130"/>
      <c r="W286" s="130"/>
      <c r="X286" s="130"/>
      <c r="Y286" s="130"/>
      <c r="Z286" s="130"/>
      <c r="AA286" s="130"/>
      <c r="AB286" s="129" t="s">
        <v>433</v>
      </c>
      <c r="AC286" s="130"/>
      <c r="AD286" s="131"/>
      <c r="AE286" s="135" t="s">
        <v>367</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368</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366</v>
      </c>
      <c r="H293" s="130"/>
      <c r="I293" s="130"/>
      <c r="J293" s="130"/>
      <c r="K293" s="130"/>
      <c r="L293" s="130"/>
      <c r="M293" s="130"/>
      <c r="N293" s="130"/>
      <c r="O293" s="130"/>
      <c r="P293" s="131"/>
      <c r="Q293" s="159" t="s">
        <v>432</v>
      </c>
      <c r="R293" s="130"/>
      <c r="S293" s="130"/>
      <c r="T293" s="130"/>
      <c r="U293" s="130"/>
      <c r="V293" s="130"/>
      <c r="W293" s="130"/>
      <c r="X293" s="130"/>
      <c r="Y293" s="130"/>
      <c r="Z293" s="130"/>
      <c r="AA293" s="130"/>
      <c r="AB293" s="129" t="s">
        <v>433</v>
      </c>
      <c r="AC293" s="130"/>
      <c r="AD293" s="131"/>
      <c r="AE293" s="135" t="s">
        <v>367</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368</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366</v>
      </c>
      <c r="H300" s="130"/>
      <c r="I300" s="130"/>
      <c r="J300" s="130"/>
      <c r="K300" s="130"/>
      <c r="L300" s="130"/>
      <c r="M300" s="130"/>
      <c r="N300" s="130"/>
      <c r="O300" s="130"/>
      <c r="P300" s="131"/>
      <c r="Q300" s="159" t="s">
        <v>432</v>
      </c>
      <c r="R300" s="130"/>
      <c r="S300" s="130"/>
      <c r="T300" s="130"/>
      <c r="U300" s="130"/>
      <c r="V300" s="130"/>
      <c r="W300" s="130"/>
      <c r="X300" s="130"/>
      <c r="Y300" s="130"/>
      <c r="Z300" s="130"/>
      <c r="AA300" s="130"/>
      <c r="AB300" s="129" t="s">
        <v>433</v>
      </c>
      <c r="AC300" s="130"/>
      <c r="AD300" s="131"/>
      <c r="AE300" s="135" t="s">
        <v>367</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368</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396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382</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381</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354</v>
      </c>
      <c r="F312" s="179"/>
      <c r="G312" s="160" t="s">
        <v>363</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506</v>
      </c>
      <c r="AF312" s="155"/>
      <c r="AG312" s="155"/>
      <c r="AH312" s="155"/>
      <c r="AI312" s="155" t="s">
        <v>503</v>
      </c>
      <c r="AJ312" s="155"/>
      <c r="AK312" s="155"/>
      <c r="AL312" s="155"/>
      <c r="AM312" s="155" t="s">
        <v>498</v>
      </c>
      <c r="AN312" s="155"/>
      <c r="AO312" s="155"/>
      <c r="AP312" s="151"/>
      <c r="AQ312" s="151" t="s">
        <v>349</v>
      </c>
      <c r="AR312" s="152"/>
      <c r="AS312" s="152"/>
      <c r="AT312" s="153"/>
      <c r="AU312" s="196" t="s">
        <v>365</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350</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364</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363</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506</v>
      </c>
      <c r="AF316" s="155"/>
      <c r="AG316" s="155"/>
      <c r="AH316" s="155"/>
      <c r="AI316" s="155" t="s">
        <v>503</v>
      </c>
      <c r="AJ316" s="155"/>
      <c r="AK316" s="155"/>
      <c r="AL316" s="155"/>
      <c r="AM316" s="155" t="s">
        <v>498</v>
      </c>
      <c r="AN316" s="155"/>
      <c r="AO316" s="155"/>
      <c r="AP316" s="151"/>
      <c r="AQ316" s="151" t="s">
        <v>349</v>
      </c>
      <c r="AR316" s="152"/>
      <c r="AS316" s="152"/>
      <c r="AT316" s="153"/>
      <c r="AU316" s="196" t="s">
        <v>365</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350</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364</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363</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506</v>
      </c>
      <c r="AF320" s="155"/>
      <c r="AG320" s="155"/>
      <c r="AH320" s="155"/>
      <c r="AI320" s="155" t="s">
        <v>503</v>
      </c>
      <c r="AJ320" s="155"/>
      <c r="AK320" s="155"/>
      <c r="AL320" s="155"/>
      <c r="AM320" s="155" t="s">
        <v>499</v>
      </c>
      <c r="AN320" s="155"/>
      <c r="AO320" s="155"/>
      <c r="AP320" s="151"/>
      <c r="AQ320" s="151" t="s">
        <v>349</v>
      </c>
      <c r="AR320" s="152"/>
      <c r="AS320" s="152"/>
      <c r="AT320" s="153"/>
      <c r="AU320" s="196" t="s">
        <v>365</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350</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364</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363</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506</v>
      </c>
      <c r="AF324" s="155"/>
      <c r="AG324" s="155"/>
      <c r="AH324" s="155"/>
      <c r="AI324" s="155" t="s">
        <v>503</v>
      </c>
      <c r="AJ324" s="155"/>
      <c r="AK324" s="155"/>
      <c r="AL324" s="155"/>
      <c r="AM324" s="155" t="s">
        <v>498</v>
      </c>
      <c r="AN324" s="155"/>
      <c r="AO324" s="155"/>
      <c r="AP324" s="151"/>
      <c r="AQ324" s="151" t="s">
        <v>349</v>
      </c>
      <c r="AR324" s="152"/>
      <c r="AS324" s="152"/>
      <c r="AT324" s="153"/>
      <c r="AU324" s="196" t="s">
        <v>365</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350</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364</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363</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507</v>
      </c>
      <c r="AF328" s="155"/>
      <c r="AG328" s="155"/>
      <c r="AH328" s="155"/>
      <c r="AI328" s="155" t="s">
        <v>503</v>
      </c>
      <c r="AJ328" s="155"/>
      <c r="AK328" s="155"/>
      <c r="AL328" s="155"/>
      <c r="AM328" s="155" t="s">
        <v>499</v>
      </c>
      <c r="AN328" s="155"/>
      <c r="AO328" s="155"/>
      <c r="AP328" s="151"/>
      <c r="AQ328" s="151" t="s">
        <v>349</v>
      </c>
      <c r="AR328" s="152"/>
      <c r="AS328" s="152"/>
      <c r="AT328" s="153"/>
      <c r="AU328" s="196" t="s">
        <v>365</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350</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364</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366</v>
      </c>
      <c r="H332" s="130"/>
      <c r="I332" s="130"/>
      <c r="J332" s="130"/>
      <c r="K332" s="130"/>
      <c r="L332" s="130"/>
      <c r="M332" s="130"/>
      <c r="N332" s="130"/>
      <c r="O332" s="130"/>
      <c r="P332" s="131"/>
      <c r="Q332" s="159" t="s">
        <v>432</v>
      </c>
      <c r="R332" s="130"/>
      <c r="S332" s="130"/>
      <c r="T332" s="130"/>
      <c r="U332" s="130"/>
      <c r="V332" s="130"/>
      <c r="W332" s="130"/>
      <c r="X332" s="130"/>
      <c r="Y332" s="130"/>
      <c r="Z332" s="130"/>
      <c r="AA332" s="130"/>
      <c r="AB332" s="129" t="s">
        <v>433</v>
      </c>
      <c r="AC332" s="130"/>
      <c r="AD332" s="131"/>
      <c r="AE332" s="159" t="s">
        <v>367</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368</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366</v>
      </c>
      <c r="H339" s="130"/>
      <c r="I339" s="130"/>
      <c r="J339" s="130"/>
      <c r="K339" s="130"/>
      <c r="L339" s="130"/>
      <c r="M339" s="130"/>
      <c r="N339" s="130"/>
      <c r="O339" s="130"/>
      <c r="P339" s="131"/>
      <c r="Q339" s="159" t="s">
        <v>432</v>
      </c>
      <c r="R339" s="130"/>
      <c r="S339" s="130"/>
      <c r="T339" s="130"/>
      <c r="U339" s="130"/>
      <c r="V339" s="130"/>
      <c r="W339" s="130"/>
      <c r="X339" s="130"/>
      <c r="Y339" s="130"/>
      <c r="Z339" s="130"/>
      <c r="AA339" s="130"/>
      <c r="AB339" s="129" t="s">
        <v>433</v>
      </c>
      <c r="AC339" s="130"/>
      <c r="AD339" s="131"/>
      <c r="AE339" s="135" t="s">
        <v>367</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368</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366</v>
      </c>
      <c r="H346" s="130"/>
      <c r="I346" s="130"/>
      <c r="J346" s="130"/>
      <c r="K346" s="130"/>
      <c r="L346" s="130"/>
      <c r="M346" s="130"/>
      <c r="N346" s="130"/>
      <c r="O346" s="130"/>
      <c r="P346" s="131"/>
      <c r="Q346" s="159" t="s">
        <v>432</v>
      </c>
      <c r="R346" s="130"/>
      <c r="S346" s="130"/>
      <c r="T346" s="130"/>
      <c r="U346" s="130"/>
      <c r="V346" s="130"/>
      <c r="W346" s="130"/>
      <c r="X346" s="130"/>
      <c r="Y346" s="130"/>
      <c r="Z346" s="130"/>
      <c r="AA346" s="130"/>
      <c r="AB346" s="129" t="s">
        <v>433</v>
      </c>
      <c r="AC346" s="130"/>
      <c r="AD346" s="131"/>
      <c r="AE346" s="135" t="s">
        <v>367</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368</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366</v>
      </c>
      <c r="H353" s="130"/>
      <c r="I353" s="130"/>
      <c r="J353" s="130"/>
      <c r="K353" s="130"/>
      <c r="L353" s="130"/>
      <c r="M353" s="130"/>
      <c r="N353" s="130"/>
      <c r="O353" s="130"/>
      <c r="P353" s="131"/>
      <c r="Q353" s="159" t="s">
        <v>432</v>
      </c>
      <c r="R353" s="130"/>
      <c r="S353" s="130"/>
      <c r="T353" s="130"/>
      <c r="U353" s="130"/>
      <c r="V353" s="130"/>
      <c r="W353" s="130"/>
      <c r="X353" s="130"/>
      <c r="Y353" s="130"/>
      <c r="Z353" s="130"/>
      <c r="AA353" s="130"/>
      <c r="AB353" s="129" t="s">
        <v>433</v>
      </c>
      <c r="AC353" s="130"/>
      <c r="AD353" s="131"/>
      <c r="AE353" s="135" t="s">
        <v>367</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368</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366</v>
      </c>
      <c r="H360" s="130"/>
      <c r="I360" s="130"/>
      <c r="J360" s="130"/>
      <c r="K360" s="130"/>
      <c r="L360" s="130"/>
      <c r="M360" s="130"/>
      <c r="N360" s="130"/>
      <c r="O360" s="130"/>
      <c r="P360" s="131"/>
      <c r="Q360" s="159" t="s">
        <v>432</v>
      </c>
      <c r="R360" s="130"/>
      <c r="S360" s="130"/>
      <c r="T360" s="130"/>
      <c r="U360" s="130"/>
      <c r="V360" s="130"/>
      <c r="W360" s="130"/>
      <c r="X360" s="130"/>
      <c r="Y360" s="130"/>
      <c r="Z360" s="130"/>
      <c r="AA360" s="130"/>
      <c r="AB360" s="129" t="s">
        <v>433</v>
      </c>
      <c r="AC360" s="130"/>
      <c r="AD360" s="131"/>
      <c r="AE360" s="135" t="s">
        <v>367</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368</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396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382</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381</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354</v>
      </c>
      <c r="F372" s="179"/>
      <c r="G372" s="160" t="s">
        <v>363</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506</v>
      </c>
      <c r="AF372" s="155"/>
      <c r="AG372" s="155"/>
      <c r="AH372" s="155"/>
      <c r="AI372" s="155" t="s">
        <v>503</v>
      </c>
      <c r="AJ372" s="155"/>
      <c r="AK372" s="155"/>
      <c r="AL372" s="155"/>
      <c r="AM372" s="155" t="s">
        <v>498</v>
      </c>
      <c r="AN372" s="155"/>
      <c r="AO372" s="155"/>
      <c r="AP372" s="151"/>
      <c r="AQ372" s="151" t="s">
        <v>349</v>
      </c>
      <c r="AR372" s="152"/>
      <c r="AS372" s="152"/>
      <c r="AT372" s="153"/>
      <c r="AU372" s="196" t="s">
        <v>365</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350</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364</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363</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506</v>
      </c>
      <c r="AF376" s="155"/>
      <c r="AG376" s="155"/>
      <c r="AH376" s="155"/>
      <c r="AI376" s="155" t="s">
        <v>503</v>
      </c>
      <c r="AJ376" s="155"/>
      <c r="AK376" s="155"/>
      <c r="AL376" s="155"/>
      <c r="AM376" s="155" t="s">
        <v>498</v>
      </c>
      <c r="AN376" s="155"/>
      <c r="AO376" s="155"/>
      <c r="AP376" s="151"/>
      <c r="AQ376" s="151" t="s">
        <v>349</v>
      </c>
      <c r="AR376" s="152"/>
      <c r="AS376" s="152"/>
      <c r="AT376" s="153"/>
      <c r="AU376" s="196" t="s">
        <v>365</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350</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364</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363</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506</v>
      </c>
      <c r="AF380" s="155"/>
      <c r="AG380" s="155"/>
      <c r="AH380" s="155"/>
      <c r="AI380" s="155" t="s">
        <v>503</v>
      </c>
      <c r="AJ380" s="155"/>
      <c r="AK380" s="155"/>
      <c r="AL380" s="155"/>
      <c r="AM380" s="155" t="s">
        <v>498</v>
      </c>
      <c r="AN380" s="155"/>
      <c r="AO380" s="155"/>
      <c r="AP380" s="151"/>
      <c r="AQ380" s="151" t="s">
        <v>349</v>
      </c>
      <c r="AR380" s="152"/>
      <c r="AS380" s="152"/>
      <c r="AT380" s="153"/>
      <c r="AU380" s="196" t="s">
        <v>365</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350</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364</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363</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506</v>
      </c>
      <c r="AF384" s="155"/>
      <c r="AG384" s="155"/>
      <c r="AH384" s="155"/>
      <c r="AI384" s="155" t="s">
        <v>503</v>
      </c>
      <c r="AJ384" s="155"/>
      <c r="AK384" s="155"/>
      <c r="AL384" s="155"/>
      <c r="AM384" s="155" t="s">
        <v>498</v>
      </c>
      <c r="AN384" s="155"/>
      <c r="AO384" s="155"/>
      <c r="AP384" s="151"/>
      <c r="AQ384" s="151" t="s">
        <v>349</v>
      </c>
      <c r="AR384" s="152"/>
      <c r="AS384" s="152"/>
      <c r="AT384" s="153"/>
      <c r="AU384" s="196" t="s">
        <v>365</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350</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364</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363</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506</v>
      </c>
      <c r="AF388" s="155"/>
      <c r="AG388" s="155"/>
      <c r="AH388" s="155"/>
      <c r="AI388" s="155" t="s">
        <v>503</v>
      </c>
      <c r="AJ388" s="155"/>
      <c r="AK388" s="155"/>
      <c r="AL388" s="155"/>
      <c r="AM388" s="155" t="s">
        <v>498</v>
      </c>
      <c r="AN388" s="155"/>
      <c r="AO388" s="155"/>
      <c r="AP388" s="151"/>
      <c r="AQ388" s="151" t="s">
        <v>349</v>
      </c>
      <c r="AR388" s="152"/>
      <c r="AS388" s="152"/>
      <c r="AT388" s="153"/>
      <c r="AU388" s="196" t="s">
        <v>365</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350</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364</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366</v>
      </c>
      <c r="H392" s="130"/>
      <c r="I392" s="130"/>
      <c r="J392" s="130"/>
      <c r="K392" s="130"/>
      <c r="L392" s="130"/>
      <c r="M392" s="130"/>
      <c r="N392" s="130"/>
      <c r="O392" s="130"/>
      <c r="P392" s="131"/>
      <c r="Q392" s="159" t="s">
        <v>432</v>
      </c>
      <c r="R392" s="130"/>
      <c r="S392" s="130"/>
      <c r="T392" s="130"/>
      <c r="U392" s="130"/>
      <c r="V392" s="130"/>
      <c r="W392" s="130"/>
      <c r="X392" s="130"/>
      <c r="Y392" s="130"/>
      <c r="Z392" s="130"/>
      <c r="AA392" s="130"/>
      <c r="AB392" s="129" t="s">
        <v>433</v>
      </c>
      <c r="AC392" s="130"/>
      <c r="AD392" s="131"/>
      <c r="AE392" s="159" t="s">
        <v>367</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368</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366</v>
      </c>
      <c r="H399" s="130"/>
      <c r="I399" s="130"/>
      <c r="J399" s="130"/>
      <c r="K399" s="130"/>
      <c r="L399" s="130"/>
      <c r="M399" s="130"/>
      <c r="N399" s="130"/>
      <c r="O399" s="130"/>
      <c r="P399" s="131"/>
      <c r="Q399" s="159" t="s">
        <v>432</v>
      </c>
      <c r="R399" s="130"/>
      <c r="S399" s="130"/>
      <c r="T399" s="130"/>
      <c r="U399" s="130"/>
      <c r="V399" s="130"/>
      <c r="W399" s="130"/>
      <c r="X399" s="130"/>
      <c r="Y399" s="130"/>
      <c r="Z399" s="130"/>
      <c r="AA399" s="130"/>
      <c r="AB399" s="129" t="s">
        <v>433</v>
      </c>
      <c r="AC399" s="130"/>
      <c r="AD399" s="131"/>
      <c r="AE399" s="135" t="s">
        <v>367</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368</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366</v>
      </c>
      <c r="H406" s="130"/>
      <c r="I406" s="130"/>
      <c r="J406" s="130"/>
      <c r="K406" s="130"/>
      <c r="L406" s="130"/>
      <c r="M406" s="130"/>
      <c r="N406" s="130"/>
      <c r="O406" s="130"/>
      <c r="P406" s="131"/>
      <c r="Q406" s="159" t="s">
        <v>432</v>
      </c>
      <c r="R406" s="130"/>
      <c r="S406" s="130"/>
      <c r="T406" s="130"/>
      <c r="U406" s="130"/>
      <c r="V406" s="130"/>
      <c r="W406" s="130"/>
      <c r="X406" s="130"/>
      <c r="Y406" s="130"/>
      <c r="Z406" s="130"/>
      <c r="AA406" s="130"/>
      <c r="AB406" s="129" t="s">
        <v>433</v>
      </c>
      <c r="AC406" s="130"/>
      <c r="AD406" s="131"/>
      <c r="AE406" s="135" t="s">
        <v>367</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368</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366</v>
      </c>
      <c r="H413" s="130"/>
      <c r="I413" s="130"/>
      <c r="J413" s="130"/>
      <c r="K413" s="130"/>
      <c r="L413" s="130"/>
      <c r="M413" s="130"/>
      <c r="N413" s="130"/>
      <c r="O413" s="130"/>
      <c r="P413" s="131"/>
      <c r="Q413" s="159" t="s">
        <v>432</v>
      </c>
      <c r="R413" s="130"/>
      <c r="S413" s="130"/>
      <c r="T413" s="130"/>
      <c r="U413" s="130"/>
      <c r="V413" s="130"/>
      <c r="W413" s="130"/>
      <c r="X413" s="130"/>
      <c r="Y413" s="130"/>
      <c r="Z413" s="130"/>
      <c r="AA413" s="130"/>
      <c r="AB413" s="129" t="s">
        <v>433</v>
      </c>
      <c r="AC413" s="130"/>
      <c r="AD413" s="131"/>
      <c r="AE413" s="135" t="s">
        <v>367</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368</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366</v>
      </c>
      <c r="H420" s="130"/>
      <c r="I420" s="130"/>
      <c r="J420" s="130"/>
      <c r="K420" s="130"/>
      <c r="L420" s="130"/>
      <c r="M420" s="130"/>
      <c r="N420" s="130"/>
      <c r="O420" s="130"/>
      <c r="P420" s="131"/>
      <c r="Q420" s="159" t="s">
        <v>432</v>
      </c>
      <c r="R420" s="130"/>
      <c r="S420" s="130"/>
      <c r="T420" s="130"/>
      <c r="U420" s="130"/>
      <c r="V420" s="130"/>
      <c r="W420" s="130"/>
      <c r="X420" s="130"/>
      <c r="Y420" s="130"/>
      <c r="Z420" s="130"/>
      <c r="AA420" s="130"/>
      <c r="AB420" s="129" t="s">
        <v>433</v>
      </c>
      <c r="AC420" s="130"/>
      <c r="AD420" s="131"/>
      <c r="AE420" s="135" t="s">
        <v>367</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368</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396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524</v>
      </c>
      <c r="D430" s="932"/>
      <c r="E430" s="174" t="s">
        <v>516</v>
      </c>
      <c r="F430" s="899"/>
      <c r="G430" s="900" t="s">
        <v>369</v>
      </c>
      <c r="H430" s="123"/>
      <c r="I430" s="123"/>
      <c r="J430" s="901" t="s">
        <v>536</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358</v>
      </c>
      <c r="F431" s="343"/>
      <c r="G431" s="344" t="s">
        <v>355</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357</v>
      </c>
      <c r="AF431" s="338"/>
      <c r="AG431" s="338"/>
      <c r="AH431" s="339"/>
      <c r="AI431" s="217" t="s">
        <v>499</v>
      </c>
      <c r="AJ431" s="217"/>
      <c r="AK431" s="217"/>
      <c r="AL431" s="159"/>
      <c r="AM431" s="217" t="s">
        <v>494</v>
      </c>
      <c r="AN431" s="217"/>
      <c r="AO431" s="217"/>
      <c r="AP431" s="159"/>
      <c r="AQ431" s="159" t="s">
        <v>349</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539</v>
      </c>
      <c r="AF432" s="200"/>
      <c r="AG432" s="133" t="s">
        <v>350</v>
      </c>
      <c r="AH432" s="134"/>
      <c r="AI432" s="156"/>
      <c r="AJ432" s="156"/>
      <c r="AK432" s="156"/>
      <c r="AL432" s="154"/>
      <c r="AM432" s="156"/>
      <c r="AN432" s="156"/>
      <c r="AO432" s="156"/>
      <c r="AP432" s="154"/>
      <c r="AQ432" s="590" t="s">
        <v>538</v>
      </c>
      <c r="AR432" s="200"/>
      <c r="AS432" s="133" t="s">
        <v>350</v>
      </c>
      <c r="AT432" s="134"/>
      <c r="AU432" s="200" t="s">
        <v>541</v>
      </c>
      <c r="AV432" s="200"/>
      <c r="AW432" s="133" t="s">
        <v>300</v>
      </c>
      <c r="AX432" s="195"/>
    </row>
    <row r="433" spans="1:50" ht="23.25" customHeight="1" x14ac:dyDescent="0.15">
      <c r="A433" s="189"/>
      <c r="B433" s="186"/>
      <c r="C433" s="180"/>
      <c r="D433" s="186"/>
      <c r="E433" s="342"/>
      <c r="F433" s="343"/>
      <c r="G433" s="104" t="s">
        <v>546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860</v>
      </c>
      <c r="AC433" s="213"/>
      <c r="AD433" s="213"/>
      <c r="AE433" s="340" t="s">
        <v>537</v>
      </c>
      <c r="AF433" s="207"/>
      <c r="AG433" s="207"/>
      <c r="AH433" s="207"/>
      <c r="AI433" s="340" t="s">
        <v>537</v>
      </c>
      <c r="AJ433" s="207"/>
      <c r="AK433" s="207"/>
      <c r="AL433" s="207"/>
      <c r="AM433" s="340" t="s">
        <v>537</v>
      </c>
      <c r="AN433" s="207"/>
      <c r="AO433" s="207"/>
      <c r="AP433" s="341"/>
      <c r="AQ433" s="340" t="s">
        <v>547</v>
      </c>
      <c r="AR433" s="207"/>
      <c r="AS433" s="207"/>
      <c r="AT433" s="341"/>
      <c r="AU433" s="207" t="s">
        <v>537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861</v>
      </c>
      <c r="AC434" s="205"/>
      <c r="AD434" s="205"/>
      <c r="AE434" s="340" t="s">
        <v>537</v>
      </c>
      <c r="AF434" s="207"/>
      <c r="AG434" s="207"/>
      <c r="AH434" s="341"/>
      <c r="AI434" s="340" t="s">
        <v>539</v>
      </c>
      <c r="AJ434" s="207"/>
      <c r="AK434" s="207"/>
      <c r="AL434" s="207"/>
      <c r="AM434" s="340" t="s">
        <v>537</v>
      </c>
      <c r="AN434" s="207"/>
      <c r="AO434" s="207"/>
      <c r="AP434" s="341"/>
      <c r="AQ434" s="340" t="s">
        <v>537</v>
      </c>
      <c r="AR434" s="207"/>
      <c r="AS434" s="207"/>
      <c r="AT434" s="341"/>
      <c r="AU434" s="207" t="s">
        <v>537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538</v>
      </c>
      <c r="AF435" s="207"/>
      <c r="AG435" s="207"/>
      <c r="AH435" s="341"/>
      <c r="AI435" s="340" t="s">
        <v>538</v>
      </c>
      <c r="AJ435" s="207"/>
      <c r="AK435" s="207"/>
      <c r="AL435" s="207"/>
      <c r="AM435" s="340" t="s">
        <v>537</v>
      </c>
      <c r="AN435" s="207"/>
      <c r="AO435" s="207"/>
      <c r="AP435" s="341"/>
      <c r="AQ435" s="340" t="s">
        <v>541</v>
      </c>
      <c r="AR435" s="207"/>
      <c r="AS435" s="207"/>
      <c r="AT435" s="341"/>
      <c r="AU435" s="207" t="s">
        <v>537</v>
      </c>
      <c r="AV435" s="207"/>
      <c r="AW435" s="207"/>
      <c r="AX435" s="208"/>
    </row>
    <row r="436" spans="1:50" ht="18.75" hidden="1" customHeight="1" x14ac:dyDescent="0.15">
      <c r="A436" s="189"/>
      <c r="B436" s="186"/>
      <c r="C436" s="180"/>
      <c r="D436" s="186"/>
      <c r="E436" s="342" t="s">
        <v>358</v>
      </c>
      <c r="F436" s="343"/>
      <c r="G436" s="344" t="s">
        <v>355</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357</v>
      </c>
      <c r="AF436" s="338"/>
      <c r="AG436" s="338"/>
      <c r="AH436" s="339"/>
      <c r="AI436" s="217" t="s">
        <v>498</v>
      </c>
      <c r="AJ436" s="217"/>
      <c r="AK436" s="217"/>
      <c r="AL436" s="159"/>
      <c r="AM436" s="217" t="s">
        <v>494</v>
      </c>
      <c r="AN436" s="217"/>
      <c r="AO436" s="217"/>
      <c r="AP436" s="159"/>
      <c r="AQ436" s="159" t="s">
        <v>349</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350</v>
      </c>
      <c r="AH437" s="134"/>
      <c r="AI437" s="156"/>
      <c r="AJ437" s="156"/>
      <c r="AK437" s="156"/>
      <c r="AL437" s="154"/>
      <c r="AM437" s="156"/>
      <c r="AN437" s="156"/>
      <c r="AO437" s="156"/>
      <c r="AP437" s="154"/>
      <c r="AQ437" s="590"/>
      <c r="AR437" s="200"/>
      <c r="AS437" s="133" t="s">
        <v>350</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358</v>
      </c>
      <c r="F441" s="343"/>
      <c r="G441" s="344" t="s">
        <v>355</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357</v>
      </c>
      <c r="AF441" s="338"/>
      <c r="AG441" s="338"/>
      <c r="AH441" s="339"/>
      <c r="AI441" s="217" t="s">
        <v>498</v>
      </c>
      <c r="AJ441" s="217"/>
      <c r="AK441" s="217"/>
      <c r="AL441" s="159"/>
      <c r="AM441" s="217" t="s">
        <v>490</v>
      </c>
      <c r="AN441" s="217"/>
      <c r="AO441" s="217"/>
      <c r="AP441" s="159"/>
      <c r="AQ441" s="159" t="s">
        <v>349</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350</v>
      </c>
      <c r="AH442" s="134"/>
      <c r="AI442" s="156"/>
      <c r="AJ442" s="156"/>
      <c r="AK442" s="156"/>
      <c r="AL442" s="154"/>
      <c r="AM442" s="156"/>
      <c r="AN442" s="156"/>
      <c r="AO442" s="156"/>
      <c r="AP442" s="154"/>
      <c r="AQ442" s="590"/>
      <c r="AR442" s="200"/>
      <c r="AS442" s="133" t="s">
        <v>350</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358</v>
      </c>
      <c r="F446" s="343"/>
      <c r="G446" s="344" t="s">
        <v>355</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357</v>
      </c>
      <c r="AF446" s="338"/>
      <c r="AG446" s="338"/>
      <c r="AH446" s="339"/>
      <c r="AI446" s="217" t="s">
        <v>498</v>
      </c>
      <c r="AJ446" s="217"/>
      <c r="AK446" s="217"/>
      <c r="AL446" s="159"/>
      <c r="AM446" s="217" t="s">
        <v>495</v>
      </c>
      <c r="AN446" s="217"/>
      <c r="AO446" s="217"/>
      <c r="AP446" s="159"/>
      <c r="AQ446" s="159" t="s">
        <v>349</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350</v>
      </c>
      <c r="AH447" s="134"/>
      <c r="AI447" s="156"/>
      <c r="AJ447" s="156"/>
      <c r="AK447" s="156"/>
      <c r="AL447" s="154"/>
      <c r="AM447" s="156"/>
      <c r="AN447" s="156"/>
      <c r="AO447" s="156"/>
      <c r="AP447" s="154"/>
      <c r="AQ447" s="590"/>
      <c r="AR447" s="200"/>
      <c r="AS447" s="133" t="s">
        <v>350</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358</v>
      </c>
      <c r="F451" s="343"/>
      <c r="G451" s="344" t="s">
        <v>355</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357</v>
      </c>
      <c r="AF451" s="338"/>
      <c r="AG451" s="338"/>
      <c r="AH451" s="339"/>
      <c r="AI451" s="217" t="s">
        <v>498</v>
      </c>
      <c r="AJ451" s="217"/>
      <c r="AK451" s="217"/>
      <c r="AL451" s="159"/>
      <c r="AM451" s="217" t="s">
        <v>494</v>
      </c>
      <c r="AN451" s="217"/>
      <c r="AO451" s="217"/>
      <c r="AP451" s="159"/>
      <c r="AQ451" s="159" t="s">
        <v>349</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350</v>
      </c>
      <c r="AH452" s="134"/>
      <c r="AI452" s="156"/>
      <c r="AJ452" s="156"/>
      <c r="AK452" s="156"/>
      <c r="AL452" s="154"/>
      <c r="AM452" s="156"/>
      <c r="AN452" s="156"/>
      <c r="AO452" s="156"/>
      <c r="AP452" s="154"/>
      <c r="AQ452" s="590"/>
      <c r="AR452" s="200"/>
      <c r="AS452" s="133" t="s">
        <v>350</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359</v>
      </c>
      <c r="F456" s="343"/>
      <c r="G456" s="344" t="s">
        <v>356</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357</v>
      </c>
      <c r="AF456" s="338"/>
      <c r="AG456" s="338"/>
      <c r="AH456" s="339"/>
      <c r="AI456" s="217" t="s">
        <v>498</v>
      </c>
      <c r="AJ456" s="217"/>
      <c r="AK456" s="217"/>
      <c r="AL456" s="159"/>
      <c r="AM456" s="217" t="s">
        <v>494</v>
      </c>
      <c r="AN456" s="217"/>
      <c r="AO456" s="217"/>
      <c r="AP456" s="159"/>
      <c r="AQ456" s="159" t="s">
        <v>349</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538</v>
      </c>
      <c r="AF457" s="200"/>
      <c r="AG457" s="133" t="s">
        <v>350</v>
      </c>
      <c r="AH457" s="134"/>
      <c r="AI457" s="156"/>
      <c r="AJ457" s="156"/>
      <c r="AK457" s="156"/>
      <c r="AL457" s="154"/>
      <c r="AM457" s="156"/>
      <c r="AN457" s="156"/>
      <c r="AO457" s="156"/>
      <c r="AP457" s="154"/>
      <c r="AQ457" s="590" t="s">
        <v>537</v>
      </c>
      <c r="AR457" s="200"/>
      <c r="AS457" s="133" t="s">
        <v>350</v>
      </c>
      <c r="AT457" s="134"/>
      <c r="AU457" s="200" t="s">
        <v>537</v>
      </c>
      <c r="AV457" s="200"/>
      <c r="AW457" s="133" t="s">
        <v>300</v>
      </c>
      <c r="AX457" s="195"/>
    </row>
    <row r="458" spans="1:50" ht="23.25" customHeight="1" x14ac:dyDescent="0.15">
      <c r="A458" s="189"/>
      <c r="B458" s="186"/>
      <c r="C458" s="180"/>
      <c r="D458" s="186"/>
      <c r="E458" s="342"/>
      <c r="F458" s="343"/>
      <c r="G458" s="104" t="s">
        <v>537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862</v>
      </c>
      <c r="AC458" s="213"/>
      <c r="AD458" s="213"/>
      <c r="AE458" s="340" t="s">
        <v>537</v>
      </c>
      <c r="AF458" s="207"/>
      <c r="AG458" s="207"/>
      <c r="AH458" s="207"/>
      <c r="AI458" s="340" t="s">
        <v>537</v>
      </c>
      <c r="AJ458" s="207"/>
      <c r="AK458" s="207"/>
      <c r="AL458" s="207"/>
      <c r="AM458" s="340" t="s">
        <v>537</v>
      </c>
      <c r="AN458" s="207"/>
      <c r="AO458" s="207"/>
      <c r="AP458" s="341"/>
      <c r="AQ458" s="340" t="s">
        <v>537</v>
      </c>
      <c r="AR458" s="207"/>
      <c r="AS458" s="207"/>
      <c r="AT458" s="341"/>
      <c r="AU458" s="207" t="s">
        <v>538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862</v>
      </c>
      <c r="AC459" s="205"/>
      <c r="AD459" s="205"/>
      <c r="AE459" s="340" t="s">
        <v>538</v>
      </c>
      <c r="AF459" s="207"/>
      <c r="AG459" s="207"/>
      <c r="AH459" s="341"/>
      <c r="AI459" s="340" t="s">
        <v>537</v>
      </c>
      <c r="AJ459" s="207"/>
      <c r="AK459" s="207"/>
      <c r="AL459" s="207"/>
      <c r="AM459" s="340" t="s">
        <v>538</v>
      </c>
      <c r="AN459" s="207"/>
      <c r="AO459" s="207"/>
      <c r="AP459" s="341"/>
      <c r="AQ459" s="340" t="s">
        <v>538</v>
      </c>
      <c r="AR459" s="207"/>
      <c r="AS459" s="207"/>
      <c r="AT459" s="341"/>
      <c r="AU459" s="207" t="s">
        <v>538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537</v>
      </c>
      <c r="AF460" s="207"/>
      <c r="AG460" s="207"/>
      <c r="AH460" s="341"/>
      <c r="AI460" s="340" t="s">
        <v>537</v>
      </c>
      <c r="AJ460" s="207"/>
      <c r="AK460" s="207"/>
      <c r="AL460" s="207"/>
      <c r="AM460" s="340" t="s">
        <v>537</v>
      </c>
      <c r="AN460" s="207"/>
      <c r="AO460" s="207"/>
      <c r="AP460" s="341"/>
      <c r="AQ460" s="340" t="s">
        <v>538</v>
      </c>
      <c r="AR460" s="207"/>
      <c r="AS460" s="207"/>
      <c r="AT460" s="341"/>
      <c r="AU460" s="207" t="s">
        <v>537</v>
      </c>
      <c r="AV460" s="207"/>
      <c r="AW460" s="207"/>
      <c r="AX460" s="208"/>
    </row>
    <row r="461" spans="1:50" ht="18.75" hidden="1" customHeight="1" x14ac:dyDescent="0.15">
      <c r="A461" s="189"/>
      <c r="B461" s="186"/>
      <c r="C461" s="180"/>
      <c r="D461" s="186"/>
      <c r="E461" s="342" t="s">
        <v>359</v>
      </c>
      <c r="F461" s="343"/>
      <c r="G461" s="344" t="s">
        <v>356</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357</v>
      </c>
      <c r="AF461" s="338"/>
      <c r="AG461" s="338"/>
      <c r="AH461" s="339"/>
      <c r="AI461" s="217" t="s">
        <v>498</v>
      </c>
      <c r="AJ461" s="217"/>
      <c r="AK461" s="217"/>
      <c r="AL461" s="159"/>
      <c r="AM461" s="217" t="s">
        <v>496</v>
      </c>
      <c r="AN461" s="217"/>
      <c r="AO461" s="217"/>
      <c r="AP461" s="159"/>
      <c r="AQ461" s="159" t="s">
        <v>349</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350</v>
      </c>
      <c r="AH462" s="134"/>
      <c r="AI462" s="156"/>
      <c r="AJ462" s="156"/>
      <c r="AK462" s="156"/>
      <c r="AL462" s="154"/>
      <c r="AM462" s="156"/>
      <c r="AN462" s="156"/>
      <c r="AO462" s="156"/>
      <c r="AP462" s="154"/>
      <c r="AQ462" s="590"/>
      <c r="AR462" s="200"/>
      <c r="AS462" s="133" t="s">
        <v>350</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359</v>
      </c>
      <c r="F466" s="343"/>
      <c r="G466" s="344" t="s">
        <v>356</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357</v>
      </c>
      <c r="AF466" s="338"/>
      <c r="AG466" s="338"/>
      <c r="AH466" s="339"/>
      <c r="AI466" s="217" t="s">
        <v>498</v>
      </c>
      <c r="AJ466" s="217"/>
      <c r="AK466" s="217"/>
      <c r="AL466" s="159"/>
      <c r="AM466" s="217" t="s">
        <v>494</v>
      </c>
      <c r="AN466" s="217"/>
      <c r="AO466" s="217"/>
      <c r="AP466" s="159"/>
      <c r="AQ466" s="159" t="s">
        <v>349</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350</v>
      </c>
      <c r="AH467" s="134"/>
      <c r="AI467" s="156"/>
      <c r="AJ467" s="156"/>
      <c r="AK467" s="156"/>
      <c r="AL467" s="154"/>
      <c r="AM467" s="156"/>
      <c r="AN467" s="156"/>
      <c r="AO467" s="156"/>
      <c r="AP467" s="154"/>
      <c r="AQ467" s="590"/>
      <c r="AR467" s="200"/>
      <c r="AS467" s="133" t="s">
        <v>350</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359</v>
      </c>
      <c r="F471" s="343"/>
      <c r="G471" s="344" t="s">
        <v>356</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357</v>
      </c>
      <c r="AF471" s="338"/>
      <c r="AG471" s="338"/>
      <c r="AH471" s="339"/>
      <c r="AI471" s="217" t="s">
        <v>498</v>
      </c>
      <c r="AJ471" s="217"/>
      <c r="AK471" s="217"/>
      <c r="AL471" s="159"/>
      <c r="AM471" s="217" t="s">
        <v>490</v>
      </c>
      <c r="AN471" s="217"/>
      <c r="AO471" s="217"/>
      <c r="AP471" s="159"/>
      <c r="AQ471" s="159" t="s">
        <v>349</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350</v>
      </c>
      <c r="AH472" s="134"/>
      <c r="AI472" s="156"/>
      <c r="AJ472" s="156"/>
      <c r="AK472" s="156"/>
      <c r="AL472" s="154"/>
      <c r="AM472" s="156"/>
      <c r="AN472" s="156"/>
      <c r="AO472" s="156"/>
      <c r="AP472" s="154"/>
      <c r="AQ472" s="590"/>
      <c r="AR472" s="200"/>
      <c r="AS472" s="133" t="s">
        <v>350</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359</v>
      </c>
      <c r="F476" s="343"/>
      <c r="G476" s="344" t="s">
        <v>356</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357</v>
      </c>
      <c r="AF476" s="338"/>
      <c r="AG476" s="338"/>
      <c r="AH476" s="339"/>
      <c r="AI476" s="217" t="s">
        <v>498</v>
      </c>
      <c r="AJ476" s="217"/>
      <c r="AK476" s="217"/>
      <c r="AL476" s="159"/>
      <c r="AM476" s="217" t="s">
        <v>494</v>
      </c>
      <c r="AN476" s="217"/>
      <c r="AO476" s="217"/>
      <c r="AP476" s="159"/>
      <c r="AQ476" s="159" t="s">
        <v>349</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350</v>
      </c>
      <c r="AH477" s="134"/>
      <c r="AI477" s="156"/>
      <c r="AJ477" s="156"/>
      <c r="AK477" s="156"/>
      <c r="AL477" s="154"/>
      <c r="AM477" s="156"/>
      <c r="AN477" s="156"/>
      <c r="AO477" s="156"/>
      <c r="AP477" s="154"/>
      <c r="AQ477" s="590"/>
      <c r="AR477" s="200"/>
      <c r="AS477" s="133" t="s">
        <v>350</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530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862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525</v>
      </c>
      <c r="F484" s="175"/>
      <c r="G484" s="900" t="s">
        <v>369</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358</v>
      </c>
      <c r="F485" s="343"/>
      <c r="G485" s="344" t="s">
        <v>355</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357</v>
      </c>
      <c r="AF485" s="338"/>
      <c r="AG485" s="338"/>
      <c r="AH485" s="339"/>
      <c r="AI485" s="217" t="s">
        <v>499</v>
      </c>
      <c r="AJ485" s="217"/>
      <c r="AK485" s="217"/>
      <c r="AL485" s="159"/>
      <c r="AM485" s="217" t="s">
        <v>496</v>
      </c>
      <c r="AN485" s="217"/>
      <c r="AO485" s="217"/>
      <c r="AP485" s="159"/>
      <c r="AQ485" s="159" t="s">
        <v>349</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350</v>
      </c>
      <c r="AH486" s="134"/>
      <c r="AI486" s="156"/>
      <c r="AJ486" s="156"/>
      <c r="AK486" s="156"/>
      <c r="AL486" s="154"/>
      <c r="AM486" s="156"/>
      <c r="AN486" s="156"/>
      <c r="AO486" s="156"/>
      <c r="AP486" s="154"/>
      <c r="AQ486" s="590"/>
      <c r="AR486" s="200"/>
      <c r="AS486" s="133" t="s">
        <v>350</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358</v>
      </c>
      <c r="F490" s="343"/>
      <c r="G490" s="344" t="s">
        <v>355</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357</v>
      </c>
      <c r="AF490" s="338"/>
      <c r="AG490" s="338"/>
      <c r="AH490" s="339"/>
      <c r="AI490" s="217" t="s">
        <v>498</v>
      </c>
      <c r="AJ490" s="217"/>
      <c r="AK490" s="217"/>
      <c r="AL490" s="159"/>
      <c r="AM490" s="217" t="s">
        <v>496</v>
      </c>
      <c r="AN490" s="217"/>
      <c r="AO490" s="217"/>
      <c r="AP490" s="159"/>
      <c r="AQ490" s="159" t="s">
        <v>349</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350</v>
      </c>
      <c r="AH491" s="134"/>
      <c r="AI491" s="156"/>
      <c r="AJ491" s="156"/>
      <c r="AK491" s="156"/>
      <c r="AL491" s="154"/>
      <c r="AM491" s="156"/>
      <c r="AN491" s="156"/>
      <c r="AO491" s="156"/>
      <c r="AP491" s="154"/>
      <c r="AQ491" s="590"/>
      <c r="AR491" s="200"/>
      <c r="AS491" s="133" t="s">
        <v>350</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358</v>
      </c>
      <c r="F495" s="343"/>
      <c r="G495" s="344" t="s">
        <v>355</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357</v>
      </c>
      <c r="AF495" s="338"/>
      <c r="AG495" s="338"/>
      <c r="AH495" s="339"/>
      <c r="AI495" s="217" t="s">
        <v>498</v>
      </c>
      <c r="AJ495" s="217"/>
      <c r="AK495" s="217"/>
      <c r="AL495" s="159"/>
      <c r="AM495" s="217" t="s">
        <v>494</v>
      </c>
      <c r="AN495" s="217"/>
      <c r="AO495" s="217"/>
      <c r="AP495" s="159"/>
      <c r="AQ495" s="159" t="s">
        <v>349</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350</v>
      </c>
      <c r="AH496" s="134"/>
      <c r="AI496" s="156"/>
      <c r="AJ496" s="156"/>
      <c r="AK496" s="156"/>
      <c r="AL496" s="154"/>
      <c r="AM496" s="156"/>
      <c r="AN496" s="156"/>
      <c r="AO496" s="156"/>
      <c r="AP496" s="154"/>
      <c r="AQ496" s="590"/>
      <c r="AR496" s="200"/>
      <c r="AS496" s="133" t="s">
        <v>350</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358</v>
      </c>
      <c r="F500" s="343"/>
      <c r="G500" s="344" t="s">
        <v>355</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357</v>
      </c>
      <c r="AF500" s="338"/>
      <c r="AG500" s="338"/>
      <c r="AH500" s="339"/>
      <c r="AI500" s="217" t="s">
        <v>498</v>
      </c>
      <c r="AJ500" s="217"/>
      <c r="AK500" s="217"/>
      <c r="AL500" s="159"/>
      <c r="AM500" s="217" t="s">
        <v>495</v>
      </c>
      <c r="AN500" s="217"/>
      <c r="AO500" s="217"/>
      <c r="AP500" s="159"/>
      <c r="AQ500" s="159" t="s">
        <v>349</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350</v>
      </c>
      <c r="AH501" s="134"/>
      <c r="AI501" s="156"/>
      <c r="AJ501" s="156"/>
      <c r="AK501" s="156"/>
      <c r="AL501" s="154"/>
      <c r="AM501" s="156"/>
      <c r="AN501" s="156"/>
      <c r="AO501" s="156"/>
      <c r="AP501" s="154"/>
      <c r="AQ501" s="590"/>
      <c r="AR501" s="200"/>
      <c r="AS501" s="133" t="s">
        <v>350</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358</v>
      </c>
      <c r="F505" s="343"/>
      <c r="G505" s="344" t="s">
        <v>355</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357</v>
      </c>
      <c r="AF505" s="338"/>
      <c r="AG505" s="338"/>
      <c r="AH505" s="339"/>
      <c r="AI505" s="217" t="s">
        <v>498</v>
      </c>
      <c r="AJ505" s="217"/>
      <c r="AK505" s="217"/>
      <c r="AL505" s="159"/>
      <c r="AM505" s="217" t="s">
        <v>496</v>
      </c>
      <c r="AN505" s="217"/>
      <c r="AO505" s="217"/>
      <c r="AP505" s="159"/>
      <c r="AQ505" s="159" t="s">
        <v>349</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350</v>
      </c>
      <c r="AH506" s="134"/>
      <c r="AI506" s="156"/>
      <c r="AJ506" s="156"/>
      <c r="AK506" s="156"/>
      <c r="AL506" s="154"/>
      <c r="AM506" s="156"/>
      <c r="AN506" s="156"/>
      <c r="AO506" s="156"/>
      <c r="AP506" s="154"/>
      <c r="AQ506" s="590"/>
      <c r="AR506" s="200"/>
      <c r="AS506" s="133" t="s">
        <v>350</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359</v>
      </c>
      <c r="F510" s="343"/>
      <c r="G510" s="344" t="s">
        <v>356</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357</v>
      </c>
      <c r="AF510" s="338"/>
      <c r="AG510" s="338"/>
      <c r="AH510" s="339"/>
      <c r="AI510" s="217" t="s">
        <v>498</v>
      </c>
      <c r="AJ510" s="217"/>
      <c r="AK510" s="217"/>
      <c r="AL510" s="159"/>
      <c r="AM510" s="217" t="s">
        <v>494</v>
      </c>
      <c r="AN510" s="217"/>
      <c r="AO510" s="217"/>
      <c r="AP510" s="159"/>
      <c r="AQ510" s="159" t="s">
        <v>349</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350</v>
      </c>
      <c r="AH511" s="134"/>
      <c r="AI511" s="156"/>
      <c r="AJ511" s="156"/>
      <c r="AK511" s="156"/>
      <c r="AL511" s="154"/>
      <c r="AM511" s="156"/>
      <c r="AN511" s="156"/>
      <c r="AO511" s="156"/>
      <c r="AP511" s="154"/>
      <c r="AQ511" s="590"/>
      <c r="AR511" s="200"/>
      <c r="AS511" s="133" t="s">
        <v>350</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359</v>
      </c>
      <c r="F515" s="343"/>
      <c r="G515" s="344" t="s">
        <v>356</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357</v>
      </c>
      <c r="AF515" s="338"/>
      <c r="AG515" s="338"/>
      <c r="AH515" s="339"/>
      <c r="AI515" s="217" t="s">
        <v>499</v>
      </c>
      <c r="AJ515" s="217"/>
      <c r="AK515" s="217"/>
      <c r="AL515" s="159"/>
      <c r="AM515" s="217" t="s">
        <v>494</v>
      </c>
      <c r="AN515" s="217"/>
      <c r="AO515" s="217"/>
      <c r="AP515" s="159"/>
      <c r="AQ515" s="159" t="s">
        <v>349</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350</v>
      </c>
      <c r="AH516" s="134"/>
      <c r="AI516" s="156"/>
      <c r="AJ516" s="156"/>
      <c r="AK516" s="156"/>
      <c r="AL516" s="154"/>
      <c r="AM516" s="156"/>
      <c r="AN516" s="156"/>
      <c r="AO516" s="156"/>
      <c r="AP516" s="154"/>
      <c r="AQ516" s="590"/>
      <c r="AR516" s="200"/>
      <c r="AS516" s="133" t="s">
        <v>350</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359</v>
      </c>
      <c r="F520" s="343"/>
      <c r="G520" s="344" t="s">
        <v>356</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357</v>
      </c>
      <c r="AF520" s="338"/>
      <c r="AG520" s="338"/>
      <c r="AH520" s="339"/>
      <c r="AI520" s="217" t="s">
        <v>499</v>
      </c>
      <c r="AJ520" s="217"/>
      <c r="AK520" s="217"/>
      <c r="AL520" s="159"/>
      <c r="AM520" s="217" t="s">
        <v>494</v>
      </c>
      <c r="AN520" s="217"/>
      <c r="AO520" s="217"/>
      <c r="AP520" s="159"/>
      <c r="AQ520" s="159" t="s">
        <v>349</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350</v>
      </c>
      <c r="AH521" s="134"/>
      <c r="AI521" s="156"/>
      <c r="AJ521" s="156"/>
      <c r="AK521" s="156"/>
      <c r="AL521" s="154"/>
      <c r="AM521" s="156"/>
      <c r="AN521" s="156"/>
      <c r="AO521" s="156"/>
      <c r="AP521" s="154"/>
      <c r="AQ521" s="590"/>
      <c r="AR521" s="200"/>
      <c r="AS521" s="133" t="s">
        <v>350</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359</v>
      </c>
      <c r="F525" s="343"/>
      <c r="G525" s="344" t="s">
        <v>356</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357</v>
      </c>
      <c r="AF525" s="338"/>
      <c r="AG525" s="338"/>
      <c r="AH525" s="339"/>
      <c r="AI525" s="217" t="s">
        <v>498</v>
      </c>
      <c r="AJ525" s="217"/>
      <c r="AK525" s="217"/>
      <c r="AL525" s="159"/>
      <c r="AM525" s="217" t="s">
        <v>490</v>
      </c>
      <c r="AN525" s="217"/>
      <c r="AO525" s="217"/>
      <c r="AP525" s="159"/>
      <c r="AQ525" s="159" t="s">
        <v>349</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350</v>
      </c>
      <c r="AH526" s="134"/>
      <c r="AI526" s="156"/>
      <c r="AJ526" s="156"/>
      <c r="AK526" s="156"/>
      <c r="AL526" s="154"/>
      <c r="AM526" s="156"/>
      <c r="AN526" s="156"/>
      <c r="AO526" s="156"/>
      <c r="AP526" s="154"/>
      <c r="AQ526" s="590"/>
      <c r="AR526" s="200"/>
      <c r="AS526" s="133" t="s">
        <v>350</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359</v>
      </c>
      <c r="F530" s="343"/>
      <c r="G530" s="344" t="s">
        <v>356</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357</v>
      </c>
      <c r="AF530" s="338"/>
      <c r="AG530" s="338"/>
      <c r="AH530" s="339"/>
      <c r="AI530" s="217" t="s">
        <v>498</v>
      </c>
      <c r="AJ530" s="217"/>
      <c r="AK530" s="217"/>
      <c r="AL530" s="159"/>
      <c r="AM530" s="217" t="s">
        <v>494</v>
      </c>
      <c r="AN530" s="217"/>
      <c r="AO530" s="217"/>
      <c r="AP530" s="159"/>
      <c r="AQ530" s="159" t="s">
        <v>349</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350</v>
      </c>
      <c r="AH531" s="134"/>
      <c r="AI531" s="156"/>
      <c r="AJ531" s="156"/>
      <c r="AK531" s="156"/>
      <c r="AL531" s="154"/>
      <c r="AM531" s="156"/>
      <c r="AN531" s="156"/>
      <c r="AO531" s="156"/>
      <c r="AP531" s="154"/>
      <c r="AQ531" s="590"/>
      <c r="AR531" s="200"/>
      <c r="AS531" s="133" t="s">
        <v>350</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531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526</v>
      </c>
      <c r="F538" s="175"/>
      <c r="G538" s="900" t="s">
        <v>369</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358</v>
      </c>
      <c r="F539" s="343"/>
      <c r="G539" s="344" t="s">
        <v>355</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357</v>
      </c>
      <c r="AF539" s="338"/>
      <c r="AG539" s="338"/>
      <c r="AH539" s="339"/>
      <c r="AI539" s="217" t="s">
        <v>499</v>
      </c>
      <c r="AJ539" s="217"/>
      <c r="AK539" s="217"/>
      <c r="AL539" s="159"/>
      <c r="AM539" s="217" t="s">
        <v>494</v>
      </c>
      <c r="AN539" s="217"/>
      <c r="AO539" s="217"/>
      <c r="AP539" s="159"/>
      <c r="AQ539" s="159" t="s">
        <v>349</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350</v>
      </c>
      <c r="AH540" s="134"/>
      <c r="AI540" s="156"/>
      <c r="AJ540" s="156"/>
      <c r="AK540" s="156"/>
      <c r="AL540" s="154"/>
      <c r="AM540" s="156"/>
      <c r="AN540" s="156"/>
      <c r="AO540" s="156"/>
      <c r="AP540" s="154"/>
      <c r="AQ540" s="590"/>
      <c r="AR540" s="200"/>
      <c r="AS540" s="133" t="s">
        <v>350</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358</v>
      </c>
      <c r="F544" s="343"/>
      <c r="G544" s="344" t="s">
        <v>355</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357</v>
      </c>
      <c r="AF544" s="338"/>
      <c r="AG544" s="338"/>
      <c r="AH544" s="339"/>
      <c r="AI544" s="217" t="s">
        <v>498</v>
      </c>
      <c r="AJ544" s="217"/>
      <c r="AK544" s="217"/>
      <c r="AL544" s="159"/>
      <c r="AM544" s="217" t="s">
        <v>496</v>
      </c>
      <c r="AN544" s="217"/>
      <c r="AO544" s="217"/>
      <c r="AP544" s="159"/>
      <c r="AQ544" s="159" t="s">
        <v>349</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350</v>
      </c>
      <c r="AH545" s="134"/>
      <c r="AI545" s="156"/>
      <c r="AJ545" s="156"/>
      <c r="AK545" s="156"/>
      <c r="AL545" s="154"/>
      <c r="AM545" s="156"/>
      <c r="AN545" s="156"/>
      <c r="AO545" s="156"/>
      <c r="AP545" s="154"/>
      <c r="AQ545" s="590"/>
      <c r="AR545" s="200"/>
      <c r="AS545" s="133" t="s">
        <v>350</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358</v>
      </c>
      <c r="F549" s="343"/>
      <c r="G549" s="344" t="s">
        <v>355</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357</v>
      </c>
      <c r="AF549" s="338"/>
      <c r="AG549" s="338"/>
      <c r="AH549" s="339"/>
      <c r="AI549" s="217" t="s">
        <v>498</v>
      </c>
      <c r="AJ549" s="217"/>
      <c r="AK549" s="217"/>
      <c r="AL549" s="159"/>
      <c r="AM549" s="217" t="s">
        <v>490</v>
      </c>
      <c r="AN549" s="217"/>
      <c r="AO549" s="217"/>
      <c r="AP549" s="159"/>
      <c r="AQ549" s="159" t="s">
        <v>349</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350</v>
      </c>
      <c r="AH550" s="134"/>
      <c r="AI550" s="156"/>
      <c r="AJ550" s="156"/>
      <c r="AK550" s="156"/>
      <c r="AL550" s="154"/>
      <c r="AM550" s="156"/>
      <c r="AN550" s="156"/>
      <c r="AO550" s="156"/>
      <c r="AP550" s="154"/>
      <c r="AQ550" s="590"/>
      <c r="AR550" s="200"/>
      <c r="AS550" s="133" t="s">
        <v>350</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358</v>
      </c>
      <c r="F554" s="343"/>
      <c r="G554" s="344" t="s">
        <v>355</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357</v>
      </c>
      <c r="AF554" s="338"/>
      <c r="AG554" s="338"/>
      <c r="AH554" s="339"/>
      <c r="AI554" s="217" t="s">
        <v>498</v>
      </c>
      <c r="AJ554" s="217"/>
      <c r="AK554" s="217"/>
      <c r="AL554" s="159"/>
      <c r="AM554" s="217" t="s">
        <v>490</v>
      </c>
      <c r="AN554" s="217"/>
      <c r="AO554" s="217"/>
      <c r="AP554" s="159"/>
      <c r="AQ554" s="159" t="s">
        <v>349</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350</v>
      </c>
      <c r="AH555" s="134"/>
      <c r="AI555" s="156"/>
      <c r="AJ555" s="156"/>
      <c r="AK555" s="156"/>
      <c r="AL555" s="154"/>
      <c r="AM555" s="156"/>
      <c r="AN555" s="156"/>
      <c r="AO555" s="156"/>
      <c r="AP555" s="154"/>
      <c r="AQ555" s="590"/>
      <c r="AR555" s="200"/>
      <c r="AS555" s="133" t="s">
        <v>350</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358</v>
      </c>
      <c r="F559" s="343"/>
      <c r="G559" s="344" t="s">
        <v>355</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357</v>
      </c>
      <c r="AF559" s="338"/>
      <c r="AG559" s="338"/>
      <c r="AH559" s="339"/>
      <c r="AI559" s="217" t="s">
        <v>498</v>
      </c>
      <c r="AJ559" s="217"/>
      <c r="AK559" s="217"/>
      <c r="AL559" s="159"/>
      <c r="AM559" s="217" t="s">
        <v>494</v>
      </c>
      <c r="AN559" s="217"/>
      <c r="AO559" s="217"/>
      <c r="AP559" s="159"/>
      <c r="AQ559" s="159" t="s">
        <v>349</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350</v>
      </c>
      <c r="AH560" s="134"/>
      <c r="AI560" s="156"/>
      <c r="AJ560" s="156"/>
      <c r="AK560" s="156"/>
      <c r="AL560" s="154"/>
      <c r="AM560" s="156"/>
      <c r="AN560" s="156"/>
      <c r="AO560" s="156"/>
      <c r="AP560" s="154"/>
      <c r="AQ560" s="590"/>
      <c r="AR560" s="200"/>
      <c r="AS560" s="133" t="s">
        <v>350</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359</v>
      </c>
      <c r="F564" s="343"/>
      <c r="G564" s="344" t="s">
        <v>356</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357</v>
      </c>
      <c r="AF564" s="338"/>
      <c r="AG564" s="338"/>
      <c r="AH564" s="339"/>
      <c r="AI564" s="217" t="s">
        <v>498</v>
      </c>
      <c r="AJ564" s="217"/>
      <c r="AK564" s="217"/>
      <c r="AL564" s="159"/>
      <c r="AM564" s="217" t="s">
        <v>490</v>
      </c>
      <c r="AN564" s="217"/>
      <c r="AO564" s="217"/>
      <c r="AP564" s="159"/>
      <c r="AQ564" s="159" t="s">
        <v>349</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350</v>
      </c>
      <c r="AH565" s="134"/>
      <c r="AI565" s="156"/>
      <c r="AJ565" s="156"/>
      <c r="AK565" s="156"/>
      <c r="AL565" s="154"/>
      <c r="AM565" s="156"/>
      <c r="AN565" s="156"/>
      <c r="AO565" s="156"/>
      <c r="AP565" s="154"/>
      <c r="AQ565" s="590"/>
      <c r="AR565" s="200"/>
      <c r="AS565" s="133" t="s">
        <v>350</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359</v>
      </c>
      <c r="F569" s="343"/>
      <c r="G569" s="344" t="s">
        <v>356</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357</v>
      </c>
      <c r="AF569" s="338"/>
      <c r="AG569" s="338"/>
      <c r="AH569" s="339"/>
      <c r="AI569" s="217" t="s">
        <v>499</v>
      </c>
      <c r="AJ569" s="217"/>
      <c r="AK569" s="217"/>
      <c r="AL569" s="159"/>
      <c r="AM569" s="217" t="s">
        <v>490</v>
      </c>
      <c r="AN569" s="217"/>
      <c r="AO569" s="217"/>
      <c r="AP569" s="159"/>
      <c r="AQ569" s="159" t="s">
        <v>349</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350</v>
      </c>
      <c r="AH570" s="134"/>
      <c r="AI570" s="156"/>
      <c r="AJ570" s="156"/>
      <c r="AK570" s="156"/>
      <c r="AL570" s="154"/>
      <c r="AM570" s="156"/>
      <c r="AN570" s="156"/>
      <c r="AO570" s="156"/>
      <c r="AP570" s="154"/>
      <c r="AQ570" s="590"/>
      <c r="AR570" s="200"/>
      <c r="AS570" s="133" t="s">
        <v>350</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359</v>
      </c>
      <c r="F574" s="343"/>
      <c r="G574" s="344" t="s">
        <v>356</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357</v>
      </c>
      <c r="AF574" s="338"/>
      <c r="AG574" s="338"/>
      <c r="AH574" s="339"/>
      <c r="AI574" s="217" t="s">
        <v>498</v>
      </c>
      <c r="AJ574" s="217"/>
      <c r="AK574" s="217"/>
      <c r="AL574" s="159"/>
      <c r="AM574" s="217" t="s">
        <v>490</v>
      </c>
      <c r="AN574" s="217"/>
      <c r="AO574" s="217"/>
      <c r="AP574" s="159"/>
      <c r="AQ574" s="159" t="s">
        <v>349</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350</v>
      </c>
      <c r="AH575" s="134"/>
      <c r="AI575" s="156"/>
      <c r="AJ575" s="156"/>
      <c r="AK575" s="156"/>
      <c r="AL575" s="154"/>
      <c r="AM575" s="156"/>
      <c r="AN575" s="156"/>
      <c r="AO575" s="156"/>
      <c r="AP575" s="154"/>
      <c r="AQ575" s="590"/>
      <c r="AR575" s="200"/>
      <c r="AS575" s="133" t="s">
        <v>350</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359</v>
      </c>
      <c r="F579" s="343"/>
      <c r="G579" s="344" t="s">
        <v>356</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357</v>
      </c>
      <c r="AF579" s="338"/>
      <c r="AG579" s="338"/>
      <c r="AH579" s="339"/>
      <c r="AI579" s="217" t="s">
        <v>498</v>
      </c>
      <c r="AJ579" s="217"/>
      <c r="AK579" s="217"/>
      <c r="AL579" s="159"/>
      <c r="AM579" s="217" t="s">
        <v>490</v>
      </c>
      <c r="AN579" s="217"/>
      <c r="AO579" s="217"/>
      <c r="AP579" s="159"/>
      <c r="AQ579" s="159" t="s">
        <v>349</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350</v>
      </c>
      <c r="AH580" s="134"/>
      <c r="AI580" s="156"/>
      <c r="AJ580" s="156"/>
      <c r="AK580" s="156"/>
      <c r="AL580" s="154"/>
      <c r="AM580" s="156"/>
      <c r="AN580" s="156"/>
      <c r="AO580" s="156"/>
      <c r="AP580" s="154"/>
      <c r="AQ580" s="590"/>
      <c r="AR580" s="200"/>
      <c r="AS580" s="133" t="s">
        <v>350</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359</v>
      </c>
      <c r="F584" s="343"/>
      <c r="G584" s="344" t="s">
        <v>356</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357</v>
      </c>
      <c r="AF584" s="338"/>
      <c r="AG584" s="338"/>
      <c r="AH584" s="339"/>
      <c r="AI584" s="217" t="s">
        <v>498</v>
      </c>
      <c r="AJ584" s="217"/>
      <c r="AK584" s="217"/>
      <c r="AL584" s="159"/>
      <c r="AM584" s="217" t="s">
        <v>494</v>
      </c>
      <c r="AN584" s="217"/>
      <c r="AO584" s="217"/>
      <c r="AP584" s="159"/>
      <c r="AQ584" s="159" t="s">
        <v>349</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350</v>
      </c>
      <c r="AH585" s="134"/>
      <c r="AI585" s="156"/>
      <c r="AJ585" s="156"/>
      <c r="AK585" s="156"/>
      <c r="AL585" s="154"/>
      <c r="AM585" s="156"/>
      <c r="AN585" s="156"/>
      <c r="AO585" s="156"/>
      <c r="AP585" s="154"/>
      <c r="AQ585" s="590"/>
      <c r="AR585" s="200"/>
      <c r="AS585" s="133" t="s">
        <v>350</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531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525</v>
      </c>
      <c r="F592" s="175"/>
      <c r="G592" s="900" t="s">
        <v>369</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358</v>
      </c>
      <c r="F593" s="343"/>
      <c r="G593" s="344" t="s">
        <v>355</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357</v>
      </c>
      <c r="AF593" s="338"/>
      <c r="AG593" s="338"/>
      <c r="AH593" s="339"/>
      <c r="AI593" s="217" t="s">
        <v>498</v>
      </c>
      <c r="AJ593" s="217"/>
      <c r="AK593" s="217"/>
      <c r="AL593" s="159"/>
      <c r="AM593" s="217" t="s">
        <v>490</v>
      </c>
      <c r="AN593" s="217"/>
      <c r="AO593" s="217"/>
      <c r="AP593" s="159"/>
      <c r="AQ593" s="159" t="s">
        <v>349</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350</v>
      </c>
      <c r="AH594" s="134"/>
      <c r="AI594" s="156"/>
      <c r="AJ594" s="156"/>
      <c r="AK594" s="156"/>
      <c r="AL594" s="154"/>
      <c r="AM594" s="156"/>
      <c r="AN594" s="156"/>
      <c r="AO594" s="156"/>
      <c r="AP594" s="154"/>
      <c r="AQ594" s="590"/>
      <c r="AR594" s="200"/>
      <c r="AS594" s="133" t="s">
        <v>350</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358</v>
      </c>
      <c r="F598" s="343"/>
      <c r="G598" s="344" t="s">
        <v>355</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357</v>
      </c>
      <c r="AF598" s="338"/>
      <c r="AG598" s="338"/>
      <c r="AH598" s="339"/>
      <c r="AI598" s="217" t="s">
        <v>499</v>
      </c>
      <c r="AJ598" s="217"/>
      <c r="AK598" s="217"/>
      <c r="AL598" s="159"/>
      <c r="AM598" s="217" t="s">
        <v>495</v>
      </c>
      <c r="AN598" s="217"/>
      <c r="AO598" s="217"/>
      <c r="AP598" s="159"/>
      <c r="AQ598" s="159" t="s">
        <v>349</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350</v>
      </c>
      <c r="AH599" s="134"/>
      <c r="AI599" s="156"/>
      <c r="AJ599" s="156"/>
      <c r="AK599" s="156"/>
      <c r="AL599" s="154"/>
      <c r="AM599" s="156"/>
      <c r="AN599" s="156"/>
      <c r="AO599" s="156"/>
      <c r="AP599" s="154"/>
      <c r="AQ599" s="590"/>
      <c r="AR599" s="200"/>
      <c r="AS599" s="133" t="s">
        <v>350</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358</v>
      </c>
      <c r="F603" s="343"/>
      <c r="G603" s="344" t="s">
        <v>355</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357</v>
      </c>
      <c r="AF603" s="338"/>
      <c r="AG603" s="338"/>
      <c r="AH603" s="339"/>
      <c r="AI603" s="217" t="s">
        <v>498</v>
      </c>
      <c r="AJ603" s="217"/>
      <c r="AK603" s="217"/>
      <c r="AL603" s="159"/>
      <c r="AM603" s="217" t="s">
        <v>490</v>
      </c>
      <c r="AN603" s="217"/>
      <c r="AO603" s="217"/>
      <c r="AP603" s="159"/>
      <c r="AQ603" s="159" t="s">
        <v>349</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350</v>
      </c>
      <c r="AH604" s="134"/>
      <c r="AI604" s="156"/>
      <c r="AJ604" s="156"/>
      <c r="AK604" s="156"/>
      <c r="AL604" s="154"/>
      <c r="AM604" s="156"/>
      <c r="AN604" s="156"/>
      <c r="AO604" s="156"/>
      <c r="AP604" s="154"/>
      <c r="AQ604" s="590"/>
      <c r="AR604" s="200"/>
      <c r="AS604" s="133" t="s">
        <v>350</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358</v>
      </c>
      <c r="F608" s="343"/>
      <c r="G608" s="344" t="s">
        <v>355</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357</v>
      </c>
      <c r="AF608" s="338"/>
      <c r="AG608" s="338"/>
      <c r="AH608" s="339"/>
      <c r="AI608" s="217" t="s">
        <v>498</v>
      </c>
      <c r="AJ608" s="217"/>
      <c r="AK608" s="217"/>
      <c r="AL608" s="159"/>
      <c r="AM608" s="217" t="s">
        <v>490</v>
      </c>
      <c r="AN608" s="217"/>
      <c r="AO608" s="217"/>
      <c r="AP608" s="159"/>
      <c r="AQ608" s="159" t="s">
        <v>349</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350</v>
      </c>
      <c r="AH609" s="134"/>
      <c r="AI609" s="156"/>
      <c r="AJ609" s="156"/>
      <c r="AK609" s="156"/>
      <c r="AL609" s="154"/>
      <c r="AM609" s="156"/>
      <c r="AN609" s="156"/>
      <c r="AO609" s="156"/>
      <c r="AP609" s="154"/>
      <c r="AQ609" s="590"/>
      <c r="AR609" s="200"/>
      <c r="AS609" s="133" t="s">
        <v>350</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358</v>
      </c>
      <c r="F613" s="343"/>
      <c r="G613" s="344" t="s">
        <v>355</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357</v>
      </c>
      <c r="AF613" s="338"/>
      <c r="AG613" s="338"/>
      <c r="AH613" s="339"/>
      <c r="AI613" s="217" t="s">
        <v>498</v>
      </c>
      <c r="AJ613" s="217"/>
      <c r="AK613" s="217"/>
      <c r="AL613" s="159"/>
      <c r="AM613" s="217" t="s">
        <v>494</v>
      </c>
      <c r="AN613" s="217"/>
      <c r="AO613" s="217"/>
      <c r="AP613" s="159"/>
      <c r="AQ613" s="159" t="s">
        <v>349</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350</v>
      </c>
      <c r="AH614" s="134"/>
      <c r="AI614" s="156"/>
      <c r="AJ614" s="156"/>
      <c r="AK614" s="156"/>
      <c r="AL614" s="154"/>
      <c r="AM614" s="156"/>
      <c r="AN614" s="156"/>
      <c r="AO614" s="156"/>
      <c r="AP614" s="154"/>
      <c r="AQ614" s="590"/>
      <c r="AR614" s="200"/>
      <c r="AS614" s="133" t="s">
        <v>350</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359</v>
      </c>
      <c r="F618" s="343"/>
      <c r="G618" s="344" t="s">
        <v>356</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357</v>
      </c>
      <c r="AF618" s="338"/>
      <c r="AG618" s="338"/>
      <c r="AH618" s="339"/>
      <c r="AI618" s="217" t="s">
        <v>498</v>
      </c>
      <c r="AJ618" s="217"/>
      <c r="AK618" s="217"/>
      <c r="AL618" s="159"/>
      <c r="AM618" s="217" t="s">
        <v>494</v>
      </c>
      <c r="AN618" s="217"/>
      <c r="AO618" s="217"/>
      <c r="AP618" s="159"/>
      <c r="AQ618" s="159" t="s">
        <v>349</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350</v>
      </c>
      <c r="AH619" s="134"/>
      <c r="AI619" s="156"/>
      <c r="AJ619" s="156"/>
      <c r="AK619" s="156"/>
      <c r="AL619" s="154"/>
      <c r="AM619" s="156"/>
      <c r="AN619" s="156"/>
      <c r="AO619" s="156"/>
      <c r="AP619" s="154"/>
      <c r="AQ619" s="590"/>
      <c r="AR619" s="200"/>
      <c r="AS619" s="133" t="s">
        <v>350</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359</v>
      </c>
      <c r="F623" s="343"/>
      <c r="G623" s="344" t="s">
        <v>356</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357</v>
      </c>
      <c r="AF623" s="338"/>
      <c r="AG623" s="338"/>
      <c r="AH623" s="339"/>
      <c r="AI623" s="217" t="s">
        <v>498</v>
      </c>
      <c r="AJ623" s="217"/>
      <c r="AK623" s="217"/>
      <c r="AL623" s="159"/>
      <c r="AM623" s="217" t="s">
        <v>495</v>
      </c>
      <c r="AN623" s="217"/>
      <c r="AO623" s="217"/>
      <c r="AP623" s="159"/>
      <c r="AQ623" s="159" t="s">
        <v>349</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350</v>
      </c>
      <c r="AH624" s="134"/>
      <c r="AI624" s="156"/>
      <c r="AJ624" s="156"/>
      <c r="AK624" s="156"/>
      <c r="AL624" s="154"/>
      <c r="AM624" s="156"/>
      <c r="AN624" s="156"/>
      <c r="AO624" s="156"/>
      <c r="AP624" s="154"/>
      <c r="AQ624" s="590"/>
      <c r="AR624" s="200"/>
      <c r="AS624" s="133" t="s">
        <v>350</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359</v>
      </c>
      <c r="F628" s="343"/>
      <c r="G628" s="344" t="s">
        <v>356</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357</v>
      </c>
      <c r="AF628" s="338"/>
      <c r="AG628" s="338"/>
      <c r="AH628" s="339"/>
      <c r="AI628" s="217" t="s">
        <v>498</v>
      </c>
      <c r="AJ628" s="217"/>
      <c r="AK628" s="217"/>
      <c r="AL628" s="159"/>
      <c r="AM628" s="217" t="s">
        <v>494</v>
      </c>
      <c r="AN628" s="217"/>
      <c r="AO628" s="217"/>
      <c r="AP628" s="159"/>
      <c r="AQ628" s="159" t="s">
        <v>349</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350</v>
      </c>
      <c r="AH629" s="134"/>
      <c r="AI629" s="156"/>
      <c r="AJ629" s="156"/>
      <c r="AK629" s="156"/>
      <c r="AL629" s="154"/>
      <c r="AM629" s="156"/>
      <c r="AN629" s="156"/>
      <c r="AO629" s="156"/>
      <c r="AP629" s="154"/>
      <c r="AQ629" s="590"/>
      <c r="AR629" s="200"/>
      <c r="AS629" s="133" t="s">
        <v>350</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359</v>
      </c>
      <c r="F633" s="343"/>
      <c r="G633" s="344" t="s">
        <v>356</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357</v>
      </c>
      <c r="AF633" s="338"/>
      <c r="AG633" s="338"/>
      <c r="AH633" s="339"/>
      <c r="AI633" s="217" t="s">
        <v>498</v>
      </c>
      <c r="AJ633" s="217"/>
      <c r="AK633" s="217"/>
      <c r="AL633" s="159"/>
      <c r="AM633" s="217" t="s">
        <v>490</v>
      </c>
      <c r="AN633" s="217"/>
      <c r="AO633" s="217"/>
      <c r="AP633" s="159"/>
      <c r="AQ633" s="159" t="s">
        <v>349</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350</v>
      </c>
      <c r="AH634" s="134"/>
      <c r="AI634" s="156"/>
      <c r="AJ634" s="156"/>
      <c r="AK634" s="156"/>
      <c r="AL634" s="154"/>
      <c r="AM634" s="156"/>
      <c r="AN634" s="156"/>
      <c r="AO634" s="156"/>
      <c r="AP634" s="154"/>
      <c r="AQ634" s="590"/>
      <c r="AR634" s="200"/>
      <c r="AS634" s="133" t="s">
        <v>350</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359</v>
      </c>
      <c r="F638" s="343"/>
      <c r="G638" s="344" t="s">
        <v>356</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357</v>
      </c>
      <c r="AF638" s="338"/>
      <c r="AG638" s="338"/>
      <c r="AH638" s="339"/>
      <c r="AI638" s="217" t="s">
        <v>498</v>
      </c>
      <c r="AJ638" s="217"/>
      <c r="AK638" s="217"/>
      <c r="AL638" s="159"/>
      <c r="AM638" s="217" t="s">
        <v>494</v>
      </c>
      <c r="AN638" s="217"/>
      <c r="AO638" s="217"/>
      <c r="AP638" s="159"/>
      <c r="AQ638" s="159" t="s">
        <v>349</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350</v>
      </c>
      <c r="AH639" s="134"/>
      <c r="AI639" s="156"/>
      <c r="AJ639" s="156"/>
      <c r="AK639" s="156"/>
      <c r="AL639" s="154"/>
      <c r="AM639" s="156"/>
      <c r="AN639" s="156"/>
      <c r="AO639" s="156"/>
      <c r="AP639" s="154"/>
      <c r="AQ639" s="590"/>
      <c r="AR639" s="200"/>
      <c r="AS639" s="133" t="s">
        <v>350</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531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526</v>
      </c>
      <c r="F646" s="175"/>
      <c r="G646" s="900" t="s">
        <v>369</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358</v>
      </c>
      <c r="F647" s="343"/>
      <c r="G647" s="344" t="s">
        <v>355</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357</v>
      </c>
      <c r="AF647" s="338"/>
      <c r="AG647" s="338"/>
      <c r="AH647" s="339"/>
      <c r="AI647" s="217" t="s">
        <v>499</v>
      </c>
      <c r="AJ647" s="217"/>
      <c r="AK647" s="217"/>
      <c r="AL647" s="159"/>
      <c r="AM647" s="217" t="s">
        <v>490</v>
      </c>
      <c r="AN647" s="217"/>
      <c r="AO647" s="217"/>
      <c r="AP647" s="159"/>
      <c r="AQ647" s="159" t="s">
        <v>349</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350</v>
      </c>
      <c r="AH648" s="134"/>
      <c r="AI648" s="156"/>
      <c r="AJ648" s="156"/>
      <c r="AK648" s="156"/>
      <c r="AL648" s="154"/>
      <c r="AM648" s="156"/>
      <c r="AN648" s="156"/>
      <c r="AO648" s="156"/>
      <c r="AP648" s="154"/>
      <c r="AQ648" s="590"/>
      <c r="AR648" s="200"/>
      <c r="AS648" s="133" t="s">
        <v>350</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358</v>
      </c>
      <c r="F652" s="343"/>
      <c r="G652" s="344" t="s">
        <v>355</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357</v>
      </c>
      <c r="AF652" s="338"/>
      <c r="AG652" s="338"/>
      <c r="AH652" s="339"/>
      <c r="AI652" s="217" t="s">
        <v>498</v>
      </c>
      <c r="AJ652" s="217"/>
      <c r="AK652" s="217"/>
      <c r="AL652" s="159"/>
      <c r="AM652" s="217" t="s">
        <v>490</v>
      </c>
      <c r="AN652" s="217"/>
      <c r="AO652" s="217"/>
      <c r="AP652" s="159"/>
      <c r="AQ652" s="159" t="s">
        <v>349</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350</v>
      </c>
      <c r="AH653" s="134"/>
      <c r="AI653" s="156"/>
      <c r="AJ653" s="156"/>
      <c r="AK653" s="156"/>
      <c r="AL653" s="154"/>
      <c r="AM653" s="156"/>
      <c r="AN653" s="156"/>
      <c r="AO653" s="156"/>
      <c r="AP653" s="154"/>
      <c r="AQ653" s="590"/>
      <c r="AR653" s="200"/>
      <c r="AS653" s="133" t="s">
        <v>350</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358</v>
      </c>
      <c r="F657" s="343"/>
      <c r="G657" s="344" t="s">
        <v>355</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357</v>
      </c>
      <c r="AF657" s="338"/>
      <c r="AG657" s="338"/>
      <c r="AH657" s="339"/>
      <c r="AI657" s="217" t="s">
        <v>498</v>
      </c>
      <c r="AJ657" s="217"/>
      <c r="AK657" s="217"/>
      <c r="AL657" s="159"/>
      <c r="AM657" s="217" t="s">
        <v>494</v>
      </c>
      <c r="AN657" s="217"/>
      <c r="AO657" s="217"/>
      <c r="AP657" s="159"/>
      <c r="AQ657" s="159" t="s">
        <v>349</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350</v>
      </c>
      <c r="AH658" s="134"/>
      <c r="AI658" s="156"/>
      <c r="AJ658" s="156"/>
      <c r="AK658" s="156"/>
      <c r="AL658" s="154"/>
      <c r="AM658" s="156"/>
      <c r="AN658" s="156"/>
      <c r="AO658" s="156"/>
      <c r="AP658" s="154"/>
      <c r="AQ658" s="590"/>
      <c r="AR658" s="200"/>
      <c r="AS658" s="133" t="s">
        <v>350</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358</v>
      </c>
      <c r="F662" s="343"/>
      <c r="G662" s="344" t="s">
        <v>355</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357</v>
      </c>
      <c r="AF662" s="338"/>
      <c r="AG662" s="338"/>
      <c r="AH662" s="339"/>
      <c r="AI662" s="217" t="s">
        <v>498</v>
      </c>
      <c r="AJ662" s="217"/>
      <c r="AK662" s="217"/>
      <c r="AL662" s="159"/>
      <c r="AM662" s="217" t="s">
        <v>490</v>
      </c>
      <c r="AN662" s="217"/>
      <c r="AO662" s="217"/>
      <c r="AP662" s="159"/>
      <c r="AQ662" s="159" t="s">
        <v>349</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350</v>
      </c>
      <c r="AH663" s="134"/>
      <c r="AI663" s="156"/>
      <c r="AJ663" s="156"/>
      <c r="AK663" s="156"/>
      <c r="AL663" s="154"/>
      <c r="AM663" s="156"/>
      <c r="AN663" s="156"/>
      <c r="AO663" s="156"/>
      <c r="AP663" s="154"/>
      <c r="AQ663" s="590"/>
      <c r="AR663" s="200"/>
      <c r="AS663" s="133" t="s">
        <v>350</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358</v>
      </c>
      <c r="F667" s="343"/>
      <c r="G667" s="344" t="s">
        <v>355</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357</v>
      </c>
      <c r="AF667" s="338"/>
      <c r="AG667" s="338"/>
      <c r="AH667" s="339"/>
      <c r="AI667" s="217" t="s">
        <v>498</v>
      </c>
      <c r="AJ667" s="217"/>
      <c r="AK667" s="217"/>
      <c r="AL667" s="159"/>
      <c r="AM667" s="217" t="s">
        <v>490</v>
      </c>
      <c r="AN667" s="217"/>
      <c r="AO667" s="217"/>
      <c r="AP667" s="159"/>
      <c r="AQ667" s="159" t="s">
        <v>349</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350</v>
      </c>
      <c r="AH668" s="134"/>
      <c r="AI668" s="156"/>
      <c r="AJ668" s="156"/>
      <c r="AK668" s="156"/>
      <c r="AL668" s="154"/>
      <c r="AM668" s="156"/>
      <c r="AN668" s="156"/>
      <c r="AO668" s="156"/>
      <c r="AP668" s="154"/>
      <c r="AQ668" s="590"/>
      <c r="AR668" s="200"/>
      <c r="AS668" s="133" t="s">
        <v>350</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359</v>
      </c>
      <c r="F672" s="343"/>
      <c r="G672" s="344" t="s">
        <v>356</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357</v>
      </c>
      <c r="AF672" s="338"/>
      <c r="AG672" s="338"/>
      <c r="AH672" s="339"/>
      <c r="AI672" s="217" t="s">
        <v>499</v>
      </c>
      <c r="AJ672" s="217"/>
      <c r="AK672" s="217"/>
      <c r="AL672" s="159"/>
      <c r="AM672" s="217" t="s">
        <v>490</v>
      </c>
      <c r="AN672" s="217"/>
      <c r="AO672" s="217"/>
      <c r="AP672" s="159"/>
      <c r="AQ672" s="159" t="s">
        <v>349</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350</v>
      </c>
      <c r="AH673" s="134"/>
      <c r="AI673" s="156"/>
      <c r="AJ673" s="156"/>
      <c r="AK673" s="156"/>
      <c r="AL673" s="154"/>
      <c r="AM673" s="156"/>
      <c r="AN673" s="156"/>
      <c r="AO673" s="156"/>
      <c r="AP673" s="154"/>
      <c r="AQ673" s="590"/>
      <c r="AR673" s="200"/>
      <c r="AS673" s="133" t="s">
        <v>350</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359</v>
      </c>
      <c r="F677" s="343"/>
      <c r="G677" s="344" t="s">
        <v>356</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357</v>
      </c>
      <c r="AF677" s="338"/>
      <c r="AG677" s="338"/>
      <c r="AH677" s="339"/>
      <c r="AI677" s="217" t="s">
        <v>498</v>
      </c>
      <c r="AJ677" s="217"/>
      <c r="AK677" s="217"/>
      <c r="AL677" s="159"/>
      <c r="AM677" s="217" t="s">
        <v>496</v>
      </c>
      <c r="AN677" s="217"/>
      <c r="AO677" s="217"/>
      <c r="AP677" s="159"/>
      <c r="AQ677" s="159" t="s">
        <v>349</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350</v>
      </c>
      <c r="AH678" s="134"/>
      <c r="AI678" s="156"/>
      <c r="AJ678" s="156"/>
      <c r="AK678" s="156"/>
      <c r="AL678" s="154"/>
      <c r="AM678" s="156"/>
      <c r="AN678" s="156"/>
      <c r="AO678" s="156"/>
      <c r="AP678" s="154"/>
      <c r="AQ678" s="590"/>
      <c r="AR678" s="200"/>
      <c r="AS678" s="133" t="s">
        <v>350</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359</v>
      </c>
      <c r="F682" s="343"/>
      <c r="G682" s="344" t="s">
        <v>356</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357</v>
      </c>
      <c r="AF682" s="338"/>
      <c r="AG682" s="338"/>
      <c r="AH682" s="339"/>
      <c r="AI682" s="217" t="s">
        <v>499</v>
      </c>
      <c r="AJ682" s="217"/>
      <c r="AK682" s="217"/>
      <c r="AL682" s="159"/>
      <c r="AM682" s="217" t="s">
        <v>494</v>
      </c>
      <c r="AN682" s="217"/>
      <c r="AO682" s="217"/>
      <c r="AP682" s="159"/>
      <c r="AQ682" s="159" t="s">
        <v>349</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350</v>
      </c>
      <c r="AH683" s="134"/>
      <c r="AI683" s="156"/>
      <c r="AJ683" s="156"/>
      <c r="AK683" s="156"/>
      <c r="AL683" s="154"/>
      <c r="AM683" s="156"/>
      <c r="AN683" s="156"/>
      <c r="AO683" s="156"/>
      <c r="AP683" s="154"/>
      <c r="AQ683" s="590"/>
      <c r="AR683" s="200"/>
      <c r="AS683" s="133" t="s">
        <v>350</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359</v>
      </c>
      <c r="F687" s="343"/>
      <c r="G687" s="344" t="s">
        <v>356</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357</v>
      </c>
      <c r="AF687" s="338"/>
      <c r="AG687" s="338"/>
      <c r="AH687" s="339"/>
      <c r="AI687" s="217" t="s">
        <v>498</v>
      </c>
      <c r="AJ687" s="217"/>
      <c r="AK687" s="217"/>
      <c r="AL687" s="159"/>
      <c r="AM687" s="217" t="s">
        <v>490</v>
      </c>
      <c r="AN687" s="217"/>
      <c r="AO687" s="217"/>
      <c r="AP687" s="159"/>
      <c r="AQ687" s="159" t="s">
        <v>349</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350</v>
      </c>
      <c r="AH688" s="134"/>
      <c r="AI688" s="156"/>
      <c r="AJ688" s="156"/>
      <c r="AK688" s="156"/>
      <c r="AL688" s="154"/>
      <c r="AM688" s="156"/>
      <c r="AN688" s="156"/>
      <c r="AO688" s="156"/>
      <c r="AP688" s="154"/>
      <c r="AQ688" s="590"/>
      <c r="AR688" s="200"/>
      <c r="AS688" s="133" t="s">
        <v>350</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359</v>
      </c>
      <c r="F692" s="343"/>
      <c r="G692" s="344" t="s">
        <v>356</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357</v>
      </c>
      <c r="AF692" s="338"/>
      <c r="AG692" s="338"/>
      <c r="AH692" s="339"/>
      <c r="AI692" s="217" t="s">
        <v>498</v>
      </c>
      <c r="AJ692" s="217"/>
      <c r="AK692" s="217"/>
      <c r="AL692" s="159"/>
      <c r="AM692" s="217" t="s">
        <v>495</v>
      </c>
      <c r="AN692" s="217"/>
      <c r="AO692" s="217"/>
      <c r="AP692" s="159"/>
      <c r="AQ692" s="159" t="s">
        <v>349</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350</v>
      </c>
      <c r="AH693" s="134"/>
      <c r="AI693" s="156"/>
      <c r="AJ693" s="156"/>
      <c r="AK693" s="156"/>
      <c r="AL693" s="154"/>
      <c r="AM693" s="156"/>
      <c r="AN693" s="156"/>
      <c r="AO693" s="156"/>
      <c r="AP693" s="154"/>
      <c r="AQ693" s="590"/>
      <c r="AR693" s="200"/>
      <c r="AS693" s="133" t="s">
        <v>350</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531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1"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535</v>
      </c>
      <c r="AE702" s="346"/>
      <c r="AF702" s="346"/>
      <c r="AG702" s="385" t="s">
        <v>566</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535</v>
      </c>
      <c r="AE703" s="329"/>
      <c r="AF703" s="329"/>
      <c r="AG703" s="101" t="s">
        <v>567</v>
      </c>
      <c r="AH703" s="102"/>
      <c r="AI703" s="102"/>
      <c r="AJ703" s="102"/>
      <c r="AK703" s="102"/>
      <c r="AL703" s="102"/>
      <c r="AM703" s="102"/>
      <c r="AN703" s="102"/>
      <c r="AO703" s="102"/>
      <c r="AP703" s="102"/>
      <c r="AQ703" s="102"/>
      <c r="AR703" s="102"/>
      <c r="AS703" s="102"/>
      <c r="AT703" s="102"/>
      <c r="AU703" s="102"/>
      <c r="AV703" s="102"/>
      <c r="AW703" s="102"/>
      <c r="AX703" s="103"/>
    </row>
    <row r="704" spans="1:50" ht="53.1"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535</v>
      </c>
      <c r="AE704" s="783"/>
      <c r="AF704" s="783"/>
      <c r="AG704" s="167" t="s">
        <v>568</v>
      </c>
      <c r="AH704" s="108"/>
      <c r="AI704" s="108"/>
      <c r="AJ704" s="108"/>
      <c r="AK704" s="108"/>
      <c r="AL704" s="108"/>
      <c r="AM704" s="108"/>
      <c r="AN704" s="108"/>
      <c r="AO704" s="108"/>
      <c r="AP704" s="108"/>
      <c r="AQ704" s="108"/>
      <c r="AR704" s="108"/>
      <c r="AS704" s="108"/>
      <c r="AT704" s="108"/>
      <c r="AU704" s="108"/>
      <c r="AV704" s="108"/>
      <c r="AW704" s="108"/>
      <c r="AX704" s="168"/>
    </row>
    <row r="705" spans="1:50" ht="39.6"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535</v>
      </c>
      <c r="AE705" s="715"/>
      <c r="AF705" s="715"/>
      <c r="AG705" s="125" t="s">
        <v>570</v>
      </c>
      <c r="AH705" s="105"/>
      <c r="AI705" s="105"/>
      <c r="AJ705" s="105"/>
      <c r="AK705" s="105"/>
      <c r="AL705" s="105"/>
      <c r="AM705" s="105"/>
      <c r="AN705" s="105"/>
      <c r="AO705" s="105"/>
      <c r="AP705" s="105"/>
      <c r="AQ705" s="105"/>
      <c r="AR705" s="105"/>
      <c r="AS705" s="105"/>
      <c r="AT705" s="105"/>
      <c r="AU705" s="105"/>
      <c r="AV705" s="105"/>
      <c r="AW705" s="105"/>
      <c r="AX705" s="126"/>
    </row>
    <row r="706" spans="1:50" ht="39.950000000000003" customHeight="1" x14ac:dyDescent="0.15">
      <c r="A706" s="642"/>
      <c r="B706" s="643"/>
      <c r="C706" s="794"/>
      <c r="D706" s="795"/>
      <c r="E706" s="730" t="s">
        <v>477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569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0.95" customHeight="1" x14ac:dyDescent="0.15">
      <c r="A707" s="642"/>
      <c r="B707" s="643"/>
      <c r="C707" s="796"/>
      <c r="D707" s="797"/>
      <c r="E707" s="733" t="s">
        <v>415</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536</v>
      </c>
      <c r="AH708" s="743"/>
      <c r="AI708" s="743"/>
      <c r="AJ708" s="743"/>
      <c r="AK708" s="743"/>
      <c r="AL708" s="743"/>
      <c r="AM708" s="743"/>
      <c r="AN708" s="743"/>
      <c r="AO708" s="743"/>
      <c r="AP708" s="743"/>
      <c r="AQ708" s="743"/>
      <c r="AR708" s="743"/>
      <c r="AS708" s="743"/>
      <c r="AT708" s="743"/>
      <c r="AU708" s="743"/>
      <c r="AV708" s="743"/>
      <c r="AW708" s="743"/>
      <c r="AX708" s="744"/>
    </row>
    <row r="709" spans="1:50" ht="44.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535</v>
      </c>
      <c r="AE709" s="329"/>
      <c r="AF709" s="329"/>
      <c r="AG709" s="101" t="s">
        <v>572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536</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535</v>
      </c>
      <c r="AE711" s="329"/>
      <c r="AF711" s="329"/>
      <c r="AG711" s="101" t="s">
        <v>573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443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571</v>
      </c>
      <c r="AE712" s="783"/>
      <c r="AF712" s="783"/>
      <c r="AG712" s="810" t="s">
        <v>536</v>
      </c>
      <c r="AH712" s="811"/>
      <c r="AI712" s="811"/>
      <c r="AJ712" s="811"/>
      <c r="AK712" s="811"/>
      <c r="AL712" s="811"/>
      <c r="AM712" s="811"/>
      <c r="AN712" s="811"/>
      <c r="AO712" s="811"/>
      <c r="AP712" s="811"/>
      <c r="AQ712" s="811"/>
      <c r="AR712" s="811"/>
      <c r="AS712" s="811"/>
      <c r="AT712" s="811"/>
      <c r="AU712" s="811"/>
      <c r="AV712" s="811"/>
      <c r="AW712" s="811"/>
      <c r="AX712" s="812"/>
    </row>
    <row r="713" spans="1:50" ht="61.5" customHeight="1" x14ac:dyDescent="0.15">
      <c r="A713" s="642"/>
      <c r="B713" s="644"/>
      <c r="C713" s="949" t="s">
        <v>444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571</v>
      </c>
      <c r="AE713" s="329"/>
      <c r="AF713" s="663"/>
      <c r="AG713" s="101" t="s">
        <v>648</v>
      </c>
      <c r="AH713" s="102"/>
      <c r="AI713" s="102"/>
      <c r="AJ713" s="102"/>
      <c r="AK713" s="102"/>
      <c r="AL713" s="102"/>
      <c r="AM713" s="102"/>
      <c r="AN713" s="102"/>
      <c r="AO713" s="102"/>
      <c r="AP713" s="102"/>
      <c r="AQ713" s="102"/>
      <c r="AR713" s="102"/>
      <c r="AS713" s="102"/>
      <c r="AT713" s="102"/>
      <c r="AU713" s="102"/>
      <c r="AV713" s="102"/>
      <c r="AW713" s="102"/>
      <c r="AX713" s="103"/>
    </row>
    <row r="714" spans="1:50" ht="82.5" customHeight="1" x14ac:dyDescent="0.15">
      <c r="A714" s="645"/>
      <c r="B714" s="646"/>
      <c r="C714" s="647" t="s">
        <v>420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535</v>
      </c>
      <c r="AE714" s="808"/>
      <c r="AF714" s="809"/>
      <c r="AG714" s="736" t="s">
        <v>574</v>
      </c>
      <c r="AH714" s="737"/>
      <c r="AI714" s="737"/>
      <c r="AJ714" s="737"/>
      <c r="AK714" s="737"/>
      <c r="AL714" s="737"/>
      <c r="AM714" s="737"/>
      <c r="AN714" s="737"/>
      <c r="AO714" s="737"/>
      <c r="AP714" s="737"/>
      <c r="AQ714" s="737"/>
      <c r="AR714" s="737"/>
      <c r="AS714" s="737"/>
      <c r="AT714" s="737"/>
      <c r="AU714" s="737"/>
      <c r="AV714" s="737"/>
      <c r="AW714" s="737"/>
      <c r="AX714" s="738"/>
    </row>
    <row r="715" spans="1:50" ht="40.5" customHeight="1" x14ac:dyDescent="0.15">
      <c r="A715" s="640" t="s">
        <v>40</v>
      </c>
      <c r="B715" s="784"/>
      <c r="C715" s="785" t="s">
        <v>421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858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535</v>
      </c>
      <c r="AE716" s="627"/>
      <c r="AF716" s="627"/>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51" customHeight="1" x14ac:dyDescent="0.15">
      <c r="A717" s="642"/>
      <c r="B717" s="644"/>
      <c r="C717" s="391" t="s">
        <v>360</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535</v>
      </c>
      <c r="AE717" s="329"/>
      <c r="AF717" s="329"/>
      <c r="AG717" s="101" t="s">
        <v>577</v>
      </c>
      <c r="AH717" s="102"/>
      <c r="AI717" s="102"/>
      <c r="AJ717" s="102"/>
      <c r="AK717" s="102"/>
      <c r="AL717" s="102"/>
      <c r="AM717" s="102"/>
      <c r="AN717" s="102"/>
      <c r="AO717" s="102"/>
      <c r="AP717" s="102"/>
      <c r="AQ717" s="102"/>
      <c r="AR717" s="102"/>
      <c r="AS717" s="102"/>
      <c r="AT717" s="102"/>
      <c r="AU717" s="102"/>
      <c r="AV717" s="102"/>
      <c r="AW717" s="102"/>
      <c r="AX717" s="103"/>
    </row>
    <row r="718" spans="1:50" ht="29.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535</v>
      </c>
      <c r="AE718" s="329"/>
      <c r="AF718" s="329"/>
      <c r="AG718" s="127" t="s">
        <v>578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535</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436</v>
      </c>
      <c r="D720" s="300"/>
      <c r="E720" s="300"/>
      <c r="F720" s="303"/>
      <c r="G720" s="299" t="s">
        <v>437</v>
      </c>
      <c r="H720" s="300"/>
      <c r="I720" s="300"/>
      <c r="J720" s="300"/>
      <c r="K720" s="300"/>
      <c r="L720" s="300"/>
      <c r="M720" s="300"/>
      <c r="N720" s="299" t="s">
        <v>440</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579</v>
      </c>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857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801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873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874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877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449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520</v>
      </c>
      <c r="B737" s="210"/>
      <c r="C737" s="210"/>
      <c r="D737" s="211"/>
      <c r="E737" s="991" t="s">
        <v>581</v>
      </c>
      <c r="F737" s="991"/>
      <c r="G737" s="991"/>
      <c r="H737" s="991"/>
      <c r="I737" s="991"/>
      <c r="J737" s="991"/>
      <c r="K737" s="991"/>
      <c r="L737" s="991"/>
      <c r="M737" s="991"/>
      <c r="N737" s="367" t="s">
        <v>513</v>
      </c>
      <c r="O737" s="367"/>
      <c r="P737" s="367"/>
      <c r="Q737" s="367"/>
      <c r="R737" s="991" t="s">
        <v>582</v>
      </c>
      <c r="S737" s="991"/>
      <c r="T737" s="991"/>
      <c r="U737" s="991"/>
      <c r="V737" s="991"/>
      <c r="W737" s="991"/>
      <c r="X737" s="991"/>
      <c r="Y737" s="991"/>
      <c r="Z737" s="991"/>
      <c r="AA737" s="367" t="s">
        <v>512</v>
      </c>
      <c r="AB737" s="367"/>
      <c r="AC737" s="367"/>
      <c r="AD737" s="367"/>
      <c r="AE737" s="991" t="s">
        <v>553</v>
      </c>
      <c r="AF737" s="991"/>
      <c r="AG737" s="991"/>
      <c r="AH737" s="991"/>
      <c r="AI737" s="991"/>
      <c r="AJ737" s="991"/>
      <c r="AK737" s="991"/>
      <c r="AL737" s="991"/>
      <c r="AM737" s="991"/>
      <c r="AN737" s="367" t="s">
        <v>511</v>
      </c>
      <c r="AO737" s="367"/>
      <c r="AP737" s="367"/>
      <c r="AQ737" s="367"/>
      <c r="AR737" s="983" t="s">
        <v>553</v>
      </c>
      <c r="AS737" s="984"/>
      <c r="AT737" s="984"/>
      <c r="AU737" s="984"/>
      <c r="AV737" s="984"/>
      <c r="AW737" s="984"/>
      <c r="AX737" s="985"/>
      <c r="AY737" s="89"/>
      <c r="AZ737" s="89"/>
    </row>
    <row r="738" spans="1:52" ht="24.75" customHeight="1" x14ac:dyDescent="0.15">
      <c r="A738" s="992" t="s">
        <v>510</v>
      </c>
      <c r="B738" s="210"/>
      <c r="C738" s="210"/>
      <c r="D738" s="211"/>
      <c r="E738" s="991" t="s">
        <v>583</v>
      </c>
      <c r="F738" s="991"/>
      <c r="G738" s="991"/>
      <c r="H738" s="991"/>
      <c r="I738" s="991"/>
      <c r="J738" s="991"/>
      <c r="K738" s="991"/>
      <c r="L738" s="991"/>
      <c r="M738" s="991"/>
      <c r="N738" s="367" t="s">
        <v>509</v>
      </c>
      <c r="O738" s="367"/>
      <c r="P738" s="367"/>
      <c r="Q738" s="367"/>
      <c r="R738" s="991" t="s">
        <v>584</v>
      </c>
      <c r="S738" s="991"/>
      <c r="T738" s="991"/>
      <c r="U738" s="991"/>
      <c r="V738" s="991"/>
      <c r="W738" s="991"/>
      <c r="X738" s="991"/>
      <c r="Y738" s="991"/>
      <c r="Z738" s="991"/>
      <c r="AA738" s="367" t="s">
        <v>508</v>
      </c>
      <c r="AB738" s="367"/>
      <c r="AC738" s="367"/>
      <c r="AD738" s="367"/>
      <c r="AE738" s="991" t="s">
        <v>585</v>
      </c>
      <c r="AF738" s="991"/>
      <c r="AG738" s="991"/>
      <c r="AH738" s="991"/>
      <c r="AI738" s="991"/>
      <c r="AJ738" s="991"/>
      <c r="AK738" s="991"/>
      <c r="AL738" s="991"/>
      <c r="AM738" s="991"/>
      <c r="AN738" s="367" t="s">
        <v>504</v>
      </c>
      <c r="AO738" s="367"/>
      <c r="AP738" s="367"/>
      <c r="AQ738" s="367"/>
      <c r="AR738" s="983" t="s">
        <v>586</v>
      </c>
      <c r="AS738" s="984"/>
      <c r="AT738" s="984"/>
      <c r="AU738" s="984"/>
      <c r="AV738" s="984"/>
      <c r="AW738" s="984"/>
      <c r="AX738" s="985"/>
    </row>
    <row r="739" spans="1:52" ht="24.75" customHeight="1" thickBot="1" x14ac:dyDescent="0.2">
      <c r="A739" s="993" t="s">
        <v>500</v>
      </c>
      <c r="B739" s="994"/>
      <c r="C739" s="994"/>
      <c r="D739" s="995"/>
      <c r="E739" s="996" t="s">
        <v>532</v>
      </c>
      <c r="F739" s="986"/>
      <c r="G739" s="986"/>
      <c r="H739" s="93" t="str">
        <f>IF(E739="", "", "(")</f>
        <v>(</v>
      </c>
      <c r="I739" s="986"/>
      <c r="J739" s="986"/>
      <c r="K739" s="93" t="str">
        <f>IF(OR(I739="　", I739=""), "", "-")</f>
        <v/>
      </c>
      <c r="L739" s="987">
        <v>86</v>
      </c>
      <c r="M739" s="987"/>
      <c r="N739" s="94" t="str">
        <f>IF(O739="", "", "-")</f>
        <v/>
      </c>
      <c r="O739" s="95"/>
      <c r="P739" s="94" t="str">
        <f>IF(E739="", "", ")")</f>
        <v>)</v>
      </c>
      <c r="Q739" s="996" t="s">
        <v>579</v>
      </c>
      <c r="R739" s="986"/>
      <c r="S739" s="986"/>
      <c r="T739" s="93" t="str">
        <f>IF(Q739="", "", "(")</f>
        <v>(</v>
      </c>
      <c r="U739" s="986"/>
      <c r="V739" s="986"/>
      <c r="W739" s="93" t="str">
        <f>IF(OR(U739="　", U739=""), "", "-")</f>
        <v/>
      </c>
      <c r="X739" s="987"/>
      <c r="Y739" s="987"/>
      <c r="Z739" s="94" t="str">
        <f>IF(AA739="", "", "-")</f>
        <v/>
      </c>
      <c r="AA739" s="95"/>
      <c r="AB739" s="94" t="str">
        <f>IF(Q739="", "", ")")</f>
        <v>)</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480</v>
      </c>
      <c r="B740" s="615"/>
      <c r="C740" s="615"/>
      <c r="D740" s="615"/>
      <c r="E740" s="615"/>
      <c r="F740" s="616"/>
      <c r="G740" s="90" t="s">
        <v>501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13.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13.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13.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13.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13.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13.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13.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13.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13.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13.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13.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13.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13.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13.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13.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13.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3.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13.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13.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13.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13.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13.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3.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3.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13.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13.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13.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13.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13.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13.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13.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13.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482</v>
      </c>
      <c r="B779" s="629"/>
      <c r="C779" s="629"/>
      <c r="D779" s="629"/>
      <c r="E779" s="629"/>
      <c r="F779" s="630"/>
      <c r="G779" s="595" t="s">
        <v>587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588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615</v>
      </c>
      <c r="H781" s="671"/>
      <c r="I781" s="671"/>
      <c r="J781" s="671"/>
      <c r="K781" s="672"/>
      <c r="L781" s="664" t="s">
        <v>619</v>
      </c>
      <c r="M781" s="665"/>
      <c r="N781" s="665"/>
      <c r="O781" s="665"/>
      <c r="P781" s="665"/>
      <c r="Q781" s="665"/>
      <c r="R781" s="665"/>
      <c r="S781" s="665"/>
      <c r="T781" s="665"/>
      <c r="U781" s="665"/>
      <c r="V781" s="665"/>
      <c r="W781" s="665"/>
      <c r="X781" s="666"/>
      <c r="Y781" s="388">
        <v>2472</v>
      </c>
      <c r="Z781" s="389"/>
      <c r="AA781" s="389"/>
      <c r="AB781" s="805"/>
      <c r="AC781" s="670" t="s">
        <v>621</v>
      </c>
      <c r="AD781" s="671"/>
      <c r="AE781" s="671"/>
      <c r="AF781" s="671"/>
      <c r="AG781" s="672"/>
      <c r="AH781" s="664" t="s">
        <v>617</v>
      </c>
      <c r="AI781" s="665"/>
      <c r="AJ781" s="665"/>
      <c r="AK781" s="665"/>
      <c r="AL781" s="665"/>
      <c r="AM781" s="665"/>
      <c r="AN781" s="665"/>
      <c r="AO781" s="665"/>
      <c r="AP781" s="665"/>
      <c r="AQ781" s="665"/>
      <c r="AR781" s="665"/>
      <c r="AS781" s="665"/>
      <c r="AT781" s="666"/>
      <c r="AU781" s="388">
        <v>2472</v>
      </c>
      <c r="AV781" s="389"/>
      <c r="AW781" s="389"/>
      <c r="AX781" s="390"/>
    </row>
    <row r="782" spans="1:50" ht="24.75" customHeight="1" x14ac:dyDescent="0.15">
      <c r="A782" s="631"/>
      <c r="B782" s="632"/>
      <c r="C782" s="632"/>
      <c r="D782" s="632"/>
      <c r="E782" s="632"/>
      <c r="F782" s="633"/>
      <c r="G782" s="606" t="s">
        <v>616</v>
      </c>
      <c r="H782" s="607"/>
      <c r="I782" s="607"/>
      <c r="J782" s="607"/>
      <c r="K782" s="608"/>
      <c r="L782" s="598"/>
      <c r="M782" s="599"/>
      <c r="N782" s="599"/>
      <c r="O782" s="599"/>
      <c r="P782" s="599"/>
      <c r="Q782" s="599"/>
      <c r="R782" s="599"/>
      <c r="S782" s="599"/>
      <c r="T782" s="599"/>
      <c r="U782" s="599"/>
      <c r="V782" s="599"/>
      <c r="W782" s="599"/>
      <c r="X782" s="600"/>
      <c r="Y782" s="601">
        <v>198</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2670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2472</v>
      </c>
      <c r="AV791" s="832"/>
      <c r="AW791" s="832"/>
      <c r="AX791" s="834"/>
    </row>
    <row r="792" spans="1:50" ht="24.75" customHeight="1" x14ac:dyDescent="0.15">
      <c r="A792" s="631"/>
      <c r="B792" s="632"/>
      <c r="C792" s="632"/>
      <c r="D792" s="632"/>
      <c r="E792" s="632"/>
      <c r="F792" s="633"/>
      <c r="G792" s="595" t="s">
        <v>589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590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624</v>
      </c>
      <c r="H794" s="671"/>
      <c r="I794" s="671"/>
      <c r="J794" s="671"/>
      <c r="K794" s="672"/>
      <c r="L794" s="664" t="s">
        <v>620</v>
      </c>
      <c r="M794" s="665"/>
      <c r="N794" s="665"/>
      <c r="O794" s="665"/>
      <c r="P794" s="665"/>
      <c r="Q794" s="665"/>
      <c r="R794" s="665"/>
      <c r="S794" s="665"/>
      <c r="T794" s="665"/>
      <c r="U794" s="665"/>
      <c r="V794" s="665"/>
      <c r="W794" s="665"/>
      <c r="X794" s="666"/>
      <c r="Y794" s="388">
        <v>357</v>
      </c>
      <c r="Z794" s="389"/>
      <c r="AA794" s="389"/>
      <c r="AB794" s="805"/>
      <c r="AC794" s="670" t="s">
        <v>622</v>
      </c>
      <c r="AD794" s="671"/>
      <c r="AE794" s="671"/>
      <c r="AF794" s="671"/>
      <c r="AG794" s="672"/>
      <c r="AH794" s="664" t="s">
        <v>623</v>
      </c>
      <c r="AI794" s="665"/>
      <c r="AJ794" s="665"/>
      <c r="AK794" s="665"/>
      <c r="AL794" s="665"/>
      <c r="AM794" s="665"/>
      <c r="AN794" s="665"/>
      <c r="AO794" s="665"/>
      <c r="AP794" s="665"/>
      <c r="AQ794" s="665"/>
      <c r="AR794" s="665"/>
      <c r="AS794" s="665"/>
      <c r="AT794" s="666"/>
      <c r="AU794" s="388">
        <v>357</v>
      </c>
      <c r="AV794" s="389"/>
      <c r="AW794" s="389"/>
      <c r="AX794" s="390"/>
    </row>
    <row r="795" spans="1:50" ht="24.75" customHeight="1" x14ac:dyDescent="0.15">
      <c r="A795" s="631"/>
      <c r="B795" s="632"/>
      <c r="C795" s="632"/>
      <c r="D795" s="632"/>
      <c r="E795" s="632"/>
      <c r="F795" s="633"/>
      <c r="G795" s="606" t="s">
        <v>618</v>
      </c>
      <c r="H795" s="607"/>
      <c r="I795" s="607"/>
      <c r="J795" s="607"/>
      <c r="K795" s="608"/>
      <c r="L795" s="598"/>
      <c r="M795" s="599"/>
      <c r="N795" s="599"/>
      <c r="O795" s="599"/>
      <c r="P795" s="599"/>
      <c r="Q795" s="599"/>
      <c r="R795" s="599"/>
      <c r="S795" s="599"/>
      <c r="T795" s="599"/>
      <c r="U795" s="599"/>
      <c r="V795" s="599"/>
      <c r="W795" s="599"/>
      <c r="X795" s="600"/>
      <c r="Y795" s="601">
        <v>29</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386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357</v>
      </c>
      <c r="AV804" s="832"/>
      <c r="AW804" s="832"/>
      <c r="AX804" s="834"/>
    </row>
    <row r="805" spans="1:50" ht="24.75" customHeight="1" x14ac:dyDescent="0.15">
      <c r="A805" s="631"/>
      <c r="B805" s="632"/>
      <c r="C805" s="632"/>
      <c r="D805" s="632"/>
      <c r="E805" s="632"/>
      <c r="F805" s="633"/>
      <c r="G805" s="595" t="s">
        <v>591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638</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625</v>
      </c>
      <c r="H807" s="671"/>
      <c r="I807" s="671"/>
      <c r="J807" s="671"/>
      <c r="K807" s="672"/>
      <c r="L807" s="664" t="s">
        <v>630</v>
      </c>
      <c r="M807" s="665"/>
      <c r="N807" s="665"/>
      <c r="O807" s="665"/>
      <c r="P807" s="665"/>
      <c r="Q807" s="665"/>
      <c r="R807" s="665"/>
      <c r="S807" s="665"/>
      <c r="T807" s="665"/>
      <c r="U807" s="665"/>
      <c r="V807" s="665"/>
      <c r="W807" s="665"/>
      <c r="X807" s="666"/>
      <c r="Y807" s="388">
        <v>0.4</v>
      </c>
      <c r="Z807" s="389"/>
      <c r="AA807" s="389"/>
      <c r="AB807" s="805"/>
      <c r="AC807" s="670" t="s">
        <v>622</v>
      </c>
      <c r="AD807" s="671"/>
      <c r="AE807" s="671"/>
      <c r="AF807" s="671"/>
      <c r="AG807" s="672"/>
      <c r="AH807" s="664" t="s">
        <v>637</v>
      </c>
      <c r="AI807" s="665"/>
      <c r="AJ807" s="665"/>
      <c r="AK807" s="665"/>
      <c r="AL807" s="665"/>
      <c r="AM807" s="665"/>
      <c r="AN807" s="665"/>
      <c r="AO807" s="665"/>
      <c r="AP807" s="665"/>
      <c r="AQ807" s="665"/>
      <c r="AR807" s="665"/>
      <c r="AS807" s="665"/>
      <c r="AT807" s="666"/>
      <c r="AU807" s="388">
        <v>53</v>
      </c>
      <c r="AV807" s="389"/>
      <c r="AW807" s="389"/>
      <c r="AX807" s="390"/>
    </row>
    <row r="808" spans="1:50" ht="24.75" customHeight="1" x14ac:dyDescent="0.15">
      <c r="A808" s="631"/>
      <c r="B808" s="632"/>
      <c r="C808" s="632"/>
      <c r="D808" s="632"/>
      <c r="E808" s="632"/>
      <c r="F808" s="633"/>
      <c r="G808" s="606" t="s">
        <v>626</v>
      </c>
      <c r="H808" s="607"/>
      <c r="I808" s="607"/>
      <c r="J808" s="607"/>
      <c r="K808" s="608"/>
      <c r="L808" s="598" t="s">
        <v>631</v>
      </c>
      <c r="M808" s="599"/>
      <c r="N808" s="599"/>
      <c r="O808" s="599"/>
      <c r="P808" s="599"/>
      <c r="Q808" s="599"/>
      <c r="R808" s="599"/>
      <c r="S808" s="599"/>
      <c r="T808" s="599"/>
      <c r="U808" s="599"/>
      <c r="V808" s="599"/>
      <c r="W808" s="599"/>
      <c r="X808" s="600"/>
      <c r="Y808" s="601">
        <v>7</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627</v>
      </c>
      <c r="H809" s="607"/>
      <c r="I809" s="607"/>
      <c r="J809" s="607"/>
      <c r="K809" s="608"/>
      <c r="L809" s="598" t="s">
        <v>634</v>
      </c>
      <c r="M809" s="599"/>
      <c r="N809" s="599"/>
      <c r="O809" s="599"/>
      <c r="P809" s="599"/>
      <c r="Q809" s="599"/>
      <c r="R809" s="599"/>
      <c r="S809" s="599"/>
      <c r="T809" s="599"/>
      <c r="U809" s="599"/>
      <c r="V809" s="599"/>
      <c r="W809" s="599"/>
      <c r="X809" s="600"/>
      <c r="Y809" s="601">
        <v>2</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757</v>
      </c>
      <c r="H810" s="607"/>
      <c r="I810" s="607"/>
      <c r="J810" s="607"/>
      <c r="K810" s="608"/>
      <c r="L810" s="598" t="s">
        <v>635</v>
      </c>
      <c r="M810" s="599"/>
      <c r="N810" s="599"/>
      <c r="O810" s="599"/>
      <c r="P810" s="599"/>
      <c r="Q810" s="599"/>
      <c r="R810" s="599"/>
      <c r="S810" s="599"/>
      <c r="T810" s="599"/>
      <c r="U810" s="599"/>
      <c r="V810" s="599"/>
      <c r="W810" s="599"/>
      <c r="X810" s="600"/>
      <c r="Y810" s="601">
        <v>2</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t="s">
        <v>628</v>
      </c>
      <c r="H811" s="607"/>
      <c r="I811" s="607"/>
      <c r="J811" s="607"/>
      <c r="K811" s="608"/>
      <c r="L811" s="598" t="s">
        <v>636</v>
      </c>
      <c r="M811" s="599"/>
      <c r="N811" s="599"/>
      <c r="O811" s="599"/>
      <c r="P811" s="599"/>
      <c r="Q811" s="599"/>
      <c r="R811" s="599"/>
      <c r="S811" s="599"/>
      <c r="T811" s="599"/>
      <c r="U811" s="599"/>
      <c r="V811" s="599"/>
      <c r="W811" s="599"/>
      <c r="X811" s="600"/>
      <c r="Y811" s="601">
        <v>11</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t="s">
        <v>624</v>
      </c>
      <c r="H812" s="607"/>
      <c r="I812" s="607"/>
      <c r="J812" s="607"/>
      <c r="K812" s="608"/>
      <c r="L812" s="598" t="s">
        <v>629</v>
      </c>
      <c r="M812" s="599"/>
      <c r="N812" s="599"/>
      <c r="O812" s="599"/>
      <c r="P812" s="599"/>
      <c r="Q812" s="599"/>
      <c r="R812" s="599"/>
      <c r="S812" s="599"/>
      <c r="T812" s="599"/>
      <c r="U812" s="599"/>
      <c r="V812" s="599"/>
      <c r="W812" s="599"/>
      <c r="X812" s="600"/>
      <c r="Y812" s="601">
        <v>295</v>
      </c>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t="s">
        <v>632</v>
      </c>
      <c r="H813" s="607"/>
      <c r="I813" s="607"/>
      <c r="J813" s="607"/>
      <c r="K813" s="608"/>
      <c r="L813" s="598" t="s">
        <v>633</v>
      </c>
      <c r="M813" s="599"/>
      <c r="N813" s="599"/>
      <c r="O813" s="599"/>
      <c r="P813" s="599"/>
      <c r="Q813" s="599"/>
      <c r="R813" s="599"/>
      <c r="S813" s="599"/>
      <c r="T813" s="599"/>
      <c r="U813" s="599"/>
      <c r="V813" s="599"/>
      <c r="W813" s="599"/>
      <c r="X813" s="600"/>
      <c r="Y813" s="601">
        <v>0.7</v>
      </c>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t="s">
        <v>618</v>
      </c>
      <c r="H814" s="607"/>
      <c r="I814" s="607"/>
      <c r="J814" s="607"/>
      <c r="K814" s="608"/>
      <c r="L814" s="598"/>
      <c r="M814" s="599"/>
      <c r="N814" s="599"/>
      <c r="O814" s="599"/>
      <c r="P814" s="599"/>
      <c r="Q814" s="599"/>
      <c r="R814" s="599"/>
      <c r="S814" s="599"/>
      <c r="T814" s="599"/>
      <c r="U814" s="599"/>
      <c r="V814" s="599"/>
      <c r="W814" s="599"/>
      <c r="X814" s="600"/>
      <c r="Y814" s="601">
        <v>25</v>
      </c>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343.09999999999997</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53</v>
      </c>
      <c r="AV817" s="832"/>
      <c r="AW817" s="832"/>
      <c r="AX817" s="834"/>
    </row>
    <row r="818" spans="1:50" ht="24.75" customHeight="1" x14ac:dyDescent="0.15">
      <c r="A818" s="631"/>
      <c r="B818" s="632"/>
      <c r="C818" s="632"/>
      <c r="D818" s="632"/>
      <c r="E818" s="632"/>
      <c r="F818" s="633"/>
      <c r="G818" s="595" t="s">
        <v>592</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644</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639</v>
      </c>
      <c r="H820" s="671"/>
      <c r="I820" s="671"/>
      <c r="J820" s="671"/>
      <c r="K820" s="672"/>
      <c r="L820" s="664" t="s">
        <v>640</v>
      </c>
      <c r="M820" s="665"/>
      <c r="N820" s="665"/>
      <c r="O820" s="665"/>
      <c r="P820" s="665"/>
      <c r="Q820" s="665"/>
      <c r="R820" s="665"/>
      <c r="S820" s="665"/>
      <c r="T820" s="665"/>
      <c r="U820" s="665"/>
      <c r="V820" s="665"/>
      <c r="W820" s="665"/>
      <c r="X820" s="666"/>
      <c r="Y820" s="388">
        <v>5</v>
      </c>
      <c r="Z820" s="389"/>
      <c r="AA820" s="389"/>
      <c r="AB820" s="805"/>
      <c r="AC820" s="670" t="s">
        <v>622</v>
      </c>
      <c r="AD820" s="671"/>
      <c r="AE820" s="671"/>
      <c r="AF820" s="671"/>
      <c r="AG820" s="672"/>
      <c r="AH820" s="664" t="s">
        <v>645</v>
      </c>
      <c r="AI820" s="665"/>
      <c r="AJ820" s="665"/>
      <c r="AK820" s="665"/>
      <c r="AL820" s="665"/>
      <c r="AM820" s="665"/>
      <c r="AN820" s="665"/>
      <c r="AO820" s="665"/>
      <c r="AP820" s="665"/>
      <c r="AQ820" s="665"/>
      <c r="AR820" s="665"/>
      <c r="AS820" s="665"/>
      <c r="AT820" s="666"/>
      <c r="AU820" s="388">
        <v>85</v>
      </c>
      <c r="AV820" s="389"/>
      <c r="AW820" s="389"/>
      <c r="AX820" s="390"/>
    </row>
    <row r="821" spans="1:50" ht="24.75" customHeight="1" x14ac:dyDescent="0.15">
      <c r="A821" s="631"/>
      <c r="B821" s="632"/>
      <c r="C821" s="632"/>
      <c r="D821" s="632"/>
      <c r="E821" s="632"/>
      <c r="F821" s="633"/>
      <c r="G821" s="606" t="s">
        <v>641</v>
      </c>
      <c r="H821" s="607"/>
      <c r="I821" s="607"/>
      <c r="J821" s="607"/>
      <c r="K821" s="608"/>
      <c r="L821" s="598" t="s">
        <v>643</v>
      </c>
      <c r="M821" s="599"/>
      <c r="N821" s="599"/>
      <c r="O821" s="599"/>
      <c r="P821" s="599"/>
      <c r="Q821" s="599"/>
      <c r="R821" s="599"/>
      <c r="S821" s="599"/>
      <c r="T821" s="599"/>
      <c r="U821" s="599"/>
      <c r="V821" s="599"/>
      <c r="W821" s="599"/>
      <c r="X821" s="600"/>
      <c r="Y821" s="601">
        <v>190</v>
      </c>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15">
      <c r="A822" s="631"/>
      <c r="B822" s="632"/>
      <c r="C822" s="632"/>
      <c r="D822" s="632"/>
      <c r="E822" s="632"/>
      <c r="F822" s="633"/>
      <c r="G822" s="606" t="s">
        <v>632</v>
      </c>
      <c r="H822" s="607"/>
      <c r="I822" s="607"/>
      <c r="J822" s="607"/>
      <c r="K822" s="608"/>
      <c r="L822" s="598" t="s">
        <v>642</v>
      </c>
      <c r="M822" s="599"/>
      <c r="N822" s="599"/>
      <c r="O822" s="599"/>
      <c r="P822" s="599"/>
      <c r="Q822" s="599"/>
      <c r="R822" s="599"/>
      <c r="S822" s="599"/>
      <c r="T822" s="599"/>
      <c r="U822" s="599"/>
      <c r="V822" s="599"/>
      <c r="W822" s="599"/>
      <c r="X822" s="600"/>
      <c r="Y822" s="601">
        <v>0.2</v>
      </c>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t="s">
        <v>616</v>
      </c>
      <c r="H823" s="607"/>
      <c r="I823" s="607"/>
      <c r="J823" s="607"/>
      <c r="K823" s="608"/>
      <c r="L823" s="598"/>
      <c r="M823" s="599"/>
      <c r="N823" s="599"/>
      <c r="O823" s="599"/>
      <c r="P823" s="599"/>
      <c r="Q823" s="599"/>
      <c r="R823" s="599"/>
      <c r="S823" s="599"/>
      <c r="T823" s="599"/>
      <c r="U823" s="599"/>
      <c r="V823" s="599"/>
      <c r="W823" s="599"/>
      <c r="X823" s="600"/>
      <c r="Y823" s="601">
        <v>16</v>
      </c>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211.2</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85</v>
      </c>
      <c r="AV830" s="832"/>
      <c r="AW830" s="832"/>
      <c r="AX830" s="834"/>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441</v>
      </c>
      <c r="AM831" s="281"/>
      <c r="AN831" s="281"/>
      <c r="AO831" s="82" t="s">
        <v>802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459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397</v>
      </c>
      <c r="K836" s="367"/>
      <c r="L836" s="367"/>
      <c r="M836" s="367"/>
      <c r="N836" s="367"/>
      <c r="O836" s="367"/>
      <c r="P836" s="368" t="s">
        <v>361</v>
      </c>
      <c r="Q836" s="368"/>
      <c r="R836" s="368"/>
      <c r="S836" s="368"/>
      <c r="T836" s="368"/>
      <c r="U836" s="368"/>
      <c r="V836" s="368"/>
      <c r="W836" s="368"/>
      <c r="X836" s="368"/>
      <c r="Y836" s="369" t="s">
        <v>395</v>
      </c>
      <c r="Z836" s="370"/>
      <c r="AA836" s="370"/>
      <c r="AB836" s="370"/>
      <c r="AC836" s="149" t="s">
        <v>435</v>
      </c>
      <c r="AD836" s="149"/>
      <c r="AE836" s="149"/>
      <c r="AF836" s="149"/>
      <c r="AG836" s="149"/>
      <c r="AH836" s="369" t="s">
        <v>464</v>
      </c>
      <c r="AI836" s="366"/>
      <c r="AJ836" s="366"/>
      <c r="AK836" s="366"/>
      <c r="AL836" s="366" t="s">
        <v>21</v>
      </c>
      <c r="AM836" s="366"/>
      <c r="AN836" s="366"/>
      <c r="AO836" s="371"/>
      <c r="AP836" s="372" t="s">
        <v>398</v>
      </c>
      <c r="AQ836" s="372"/>
      <c r="AR836" s="372"/>
      <c r="AS836" s="372"/>
      <c r="AT836" s="372"/>
      <c r="AU836" s="372"/>
      <c r="AV836" s="372"/>
      <c r="AW836" s="372"/>
      <c r="AX836" s="372"/>
    </row>
    <row r="837" spans="1:50" ht="110.1" customHeight="1" x14ac:dyDescent="0.15">
      <c r="A837" s="376">
        <v>1</v>
      </c>
      <c r="B837" s="376">
        <v>1</v>
      </c>
      <c r="C837" s="361" t="s">
        <v>666</v>
      </c>
      <c r="D837" s="347"/>
      <c r="E837" s="347"/>
      <c r="F837" s="347"/>
      <c r="G837" s="347"/>
      <c r="H837" s="347"/>
      <c r="I837" s="347"/>
      <c r="J837" s="348">
        <v>9012405001241</v>
      </c>
      <c r="K837" s="349"/>
      <c r="L837" s="349"/>
      <c r="M837" s="349"/>
      <c r="N837" s="349"/>
      <c r="O837" s="349"/>
      <c r="P837" s="362" t="s">
        <v>647</v>
      </c>
      <c r="Q837" s="350"/>
      <c r="R837" s="350"/>
      <c r="S837" s="350"/>
      <c r="T837" s="350"/>
      <c r="U837" s="350"/>
      <c r="V837" s="350"/>
      <c r="W837" s="350"/>
      <c r="X837" s="350"/>
      <c r="Y837" s="351">
        <v>2670</v>
      </c>
      <c r="Z837" s="352"/>
      <c r="AA837" s="352"/>
      <c r="AB837" s="353"/>
      <c r="AC837" s="365" t="s">
        <v>475</v>
      </c>
      <c r="AD837" s="373"/>
      <c r="AE837" s="373"/>
      <c r="AF837" s="373"/>
      <c r="AG837" s="373"/>
      <c r="AH837" s="363" t="s">
        <v>648</v>
      </c>
      <c r="AI837" s="364"/>
      <c r="AJ837" s="364"/>
      <c r="AK837" s="364"/>
      <c r="AL837" s="357" t="s">
        <v>648</v>
      </c>
      <c r="AM837" s="358"/>
      <c r="AN837" s="358"/>
      <c r="AO837" s="359"/>
      <c r="AP837" s="360" t="s">
        <v>649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5"/>
      <c r="AD838" s="365"/>
      <c r="AE838" s="365"/>
      <c r="AF838" s="365"/>
      <c r="AG838" s="365"/>
      <c r="AH838" s="363"/>
      <c r="AI838" s="364"/>
      <c r="AJ838" s="364"/>
      <c r="AK838" s="364"/>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5"/>
      <c r="AD839" s="365"/>
      <c r="AE839" s="365"/>
      <c r="AF839" s="365"/>
      <c r="AG839" s="365"/>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5"/>
      <c r="AD840" s="365"/>
      <c r="AE840" s="365"/>
      <c r="AF840" s="365"/>
      <c r="AG840" s="365"/>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397</v>
      </c>
      <c r="K869" s="367"/>
      <c r="L869" s="367"/>
      <c r="M869" s="367"/>
      <c r="N869" s="367"/>
      <c r="O869" s="367"/>
      <c r="P869" s="368" t="s">
        <v>361</v>
      </c>
      <c r="Q869" s="368"/>
      <c r="R869" s="368"/>
      <c r="S869" s="368"/>
      <c r="T869" s="368"/>
      <c r="U869" s="368"/>
      <c r="V869" s="368"/>
      <c r="W869" s="368"/>
      <c r="X869" s="368"/>
      <c r="Y869" s="369" t="s">
        <v>395</v>
      </c>
      <c r="Z869" s="370"/>
      <c r="AA869" s="370"/>
      <c r="AB869" s="370"/>
      <c r="AC869" s="149" t="s">
        <v>435</v>
      </c>
      <c r="AD869" s="149"/>
      <c r="AE869" s="149"/>
      <c r="AF869" s="149"/>
      <c r="AG869" s="149"/>
      <c r="AH869" s="369" t="s">
        <v>464</v>
      </c>
      <c r="AI869" s="366"/>
      <c r="AJ869" s="366"/>
      <c r="AK869" s="366"/>
      <c r="AL869" s="366" t="s">
        <v>21</v>
      </c>
      <c r="AM869" s="366"/>
      <c r="AN869" s="366"/>
      <c r="AO869" s="371"/>
      <c r="AP869" s="372" t="s">
        <v>398</v>
      </c>
      <c r="AQ869" s="372"/>
      <c r="AR869" s="372"/>
      <c r="AS869" s="372"/>
      <c r="AT869" s="372"/>
      <c r="AU869" s="372"/>
      <c r="AV869" s="372"/>
      <c r="AW869" s="372"/>
      <c r="AX869" s="372"/>
    </row>
    <row r="870" spans="1:50" ht="110.1" customHeight="1" x14ac:dyDescent="0.15">
      <c r="A870" s="376">
        <v>1</v>
      </c>
      <c r="B870" s="376">
        <v>1</v>
      </c>
      <c r="C870" s="361" t="s">
        <v>619</v>
      </c>
      <c r="D870" s="347"/>
      <c r="E870" s="347"/>
      <c r="F870" s="347"/>
      <c r="G870" s="347"/>
      <c r="H870" s="347"/>
      <c r="I870" s="347"/>
      <c r="J870" s="348">
        <v>4010001008772</v>
      </c>
      <c r="K870" s="349"/>
      <c r="L870" s="349"/>
      <c r="M870" s="349"/>
      <c r="N870" s="349"/>
      <c r="O870" s="349"/>
      <c r="P870" s="362" t="s">
        <v>664</v>
      </c>
      <c r="Q870" s="350"/>
      <c r="R870" s="350"/>
      <c r="S870" s="350"/>
      <c r="T870" s="350"/>
      <c r="U870" s="350"/>
      <c r="V870" s="350"/>
      <c r="W870" s="350"/>
      <c r="X870" s="350"/>
      <c r="Y870" s="351">
        <v>2472</v>
      </c>
      <c r="Z870" s="352"/>
      <c r="AA870" s="352"/>
      <c r="AB870" s="353"/>
      <c r="AC870" s="365" t="s">
        <v>473</v>
      </c>
      <c r="AD870" s="373"/>
      <c r="AE870" s="373"/>
      <c r="AF870" s="373"/>
      <c r="AG870" s="373"/>
      <c r="AH870" s="363" t="s">
        <v>648</v>
      </c>
      <c r="AI870" s="364"/>
      <c r="AJ870" s="364"/>
      <c r="AK870" s="364"/>
      <c r="AL870" s="357" t="s">
        <v>648</v>
      </c>
      <c r="AM870" s="358"/>
      <c r="AN870" s="358"/>
      <c r="AO870" s="359"/>
      <c r="AP870" s="360" t="s">
        <v>665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5"/>
      <c r="AD871" s="365"/>
      <c r="AE871" s="365"/>
      <c r="AF871" s="365"/>
      <c r="AG871" s="365"/>
      <c r="AH871" s="363"/>
      <c r="AI871" s="364"/>
      <c r="AJ871" s="364"/>
      <c r="AK871" s="364"/>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5"/>
      <c r="AD872" s="365"/>
      <c r="AE872" s="365"/>
      <c r="AF872" s="365"/>
      <c r="AG872" s="365"/>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5"/>
      <c r="AD873" s="365"/>
      <c r="AE873" s="365"/>
      <c r="AF873" s="365"/>
      <c r="AG873" s="365"/>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417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49" t="s">
        <v>397</v>
      </c>
      <c r="K902" s="367"/>
      <c r="L902" s="367"/>
      <c r="M902" s="367"/>
      <c r="N902" s="367"/>
      <c r="O902" s="367"/>
      <c r="P902" s="368" t="s">
        <v>361</v>
      </c>
      <c r="Q902" s="368"/>
      <c r="R902" s="368"/>
      <c r="S902" s="368"/>
      <c r="T902" s="368"/>
      <c r="U902" s="368"/>
      <c r="V902" s="368"/>
      <c r="W902" s="368"/>
      <c r="X902" s="368"/>
      <c r="Y902" s="369" t="s">
        <v>395</v>
      </c>
      <c r="Z902" s="370"/>
      <c r="AA902" s="370"/>
      <c r="AB902" s="370"/>
      <c r="AC902" s="149" t="s">
        <v>435</v>
      </c>
      <c r="AD902" s="149"/>
      <c r="AE902" s="149"/>
      <c r="AF902" s="149"/>
      <c r="AG902" s="149"/>
      <c r="AH902" s="369" t="s">
        <v>464</v>
      </c>
      <c r="AI902" s="366"/>
      <c r="AJ902" s="366"/>
      <c r="AK902" s="366"/>
      <c r="AL902" s="366" t="s">
        <v>21</v>
      </c>
      <c r="AM902" s="366"/>
      <c r="AN902" s="366"/>
      <c r="AO902" s="371"/>
      <c r="AP902" s="372" t="s">
        <v>398</v>
      </c>
      <c r="AQ902" s="372"/>
      <c r="AR902" s="372"/>
      <c r="AS902" s="372"/>
      <c r="AT902" s="372"/>
      <c r="AU902" s="372"/>
      <c r="AV902" s="372"/>
      <c r="AW902" s="372"/>
      <c r="AX902" s="372"/>
    </row>
    <row r="903" spans="1:50" ht="150" customHeight="1" x14ac:dyDescent="0.15">
      <c r="A903" s="376">
        <v>1</v>
      </c>
      <c r="B903" s="376">
        <v>1</v>
      </c>
      <c r="C903" s="361" t="s">
        <v>671</v>
      </c>
      <c r="D903" s="347"/>
      <c r="E903" s="347"/>
      <c r="F903" s="347"/>
      <c r="G903" s="347"/>
      <c r="H903" s="347"/>
      <c r="I903" s="347"/>
      <c r="J903" s="348">
        <v>9012405001241</v>
      </c>
      <c r="K903" s="349"/>
      <c r="L903" s="349"/>
      <c r="M903" s="349"/>
      <c r="N903" s="349"/>
      <c r="O903" s="349"/>
      <c r="P903" s="362" t="s">
        <v>655</v>
      </c>
      <c r="Q903" s="350"/>
      <c r="R903" s="350"/>
      <c r="S903" s="350"/>
      <c r="T903" s="350"/>
      <c r="U903" s="350"/>
      <c r="V903" s="350"/>
      <c r="W903" s="350"/>
      <c r="X903" s="350"/>
      <c r="Y903" s="351">
        <v>385</v>
      </c>
      <c r="Z903" s="352"/>
      <c r="AA903" s="352"/>
      <c r="AB903" s="353"/>
      <c r="AC903" s="365" t="s">
        <v>475</v>
      </c>
      <c r="AD903" s="373"/>
      <c r="AE903" s="373"/>
      <c r="AF903" s="373"/>
      <c r="AG903" s="373"/>
      <c r="AH903" s="363" t="s">
        <v>770</v>
      </c>
      <c r="AI903" s="364"/>
      <c r="AJ903" s="364"/>
      <c r="AK903" s="364"/>
      <c r="AL903" s="357" t="s">
        <v>648</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5"/>
      <c r="AD904" s="365"/>
      <c r="AE904" s="365"/>
      <c r="AF904" s="365"/>
      <c r="AG904" s="365"/>
      <c r="AH904" s="363"/>
      <c r="AI904" s="364"/>
      <c r="AJ904" s="364"/>
      <c r="AK904" s="364"/>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5"/>
      <c r="AD905" s="365"/>
      <c r="AE905" s="365"/>
      <c r="AF905" s="365"/>
      <c r="AG905" s="365"/>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5"/>
      <c r="AD906" s="365"/>
      <c r="AE906" s="365"/>
      <c r="AF906" s="365"/>
      <c r="AG906" s="365"/>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49" t="s">
        <v>397</v>
      </c>
      <c r="K935" s="367"/>
      <c r="L935" s="367"/>
      <c r="M935" s="367"/>
      <c r="N935" s="367"/>
      <c r="O935" s="367"/>
      <c r="P935" s="368" t="s">
        <v>361</v>
      </c>
      <c r="Q935" s="368"/>
      <c r="R935" s="368"/>
      <c r="S935" s="368"/>
      <c r="T935" s="368"/>
      <c r="U935" s="368"/>
      <c r="V935" s="368"/>
      <c r="W935" s="368"/>
      <c r="X935" s="368"/>
      <c r="Y935" s="369" t="s">
        <v>395</v>
      </c>
      <c r="Z935" s="370"/>
      <c r="AA935" s="370"/>
      <c r="AB935" s="370"/>
      <c r="AC935" s="149" t="s">
        <v>435</v>
      </c>
      <c r="AD935" s="149"/>
      <c r="AE935" s="149"/>
      <c r="AF935" s="149"/>
      <c r="AG935" s="149"/>
      <c r="AH935" s="369" t="s">
        <v>464</v>
      </c>
      <c r="AI935" s="366"/>
      <c r="AJ935" s="366"/>
      <c r="AK935" s="366"/>
      <c r="AL935" s="366" t="s">
        <v>21</v>
      </c>
      <c r="AM935" s="366"/>
      <c r="AN935" s="366"/>
      <c r="AO935" s="371"/>
      <c r="AP935" s="372" t="s">
        <v>398</v>
      </c>
      <c r="AQ935" s="372"/>
      <c r="AR935" s="372"/>
      <c r="AS935" s="372"/>
      <c r="AT935" s="372"/>
      <c r="AU935" s="372"/>
      <c r="AV935" s="372"/>
      <c r="AW935" s="372"/>
      <c r="AX935" s="372"/>
    </row>
    <row r="936" spans="1:50" ht="150" customHeight="1" x14ac:dyDescent="0.15">
      <c r="A936" s="376">
        <v>1</v>
      </c>
      <c r="B936" s="376">
        <v>1</v>
      </c>
      <c r="C936" s="361" t="s">
        <v>668</v>
      </c>
      <c r="D936" s="347"/>
      <c r="E936" s="347"/>
      <c r="F936" s="347"/>
      <c r="G936" s="347"/>
      <c r="H936" s="347"/>
      <c r="I936" s="347"/>
      <c r="J936" s="348">
        <v>4010001008772</v>
      </c>
      <c r="K936" s="349"/>
      <c r="L936" s="349"/>
      <c r="M936" s="349"/>
      <c r="N936" s="349"/>
      <c r="O936" s="349"/>
      <c r="P936" s="362" t="s">
        <v>655</v>
      </c>
      <c r="Q936" s="350"/>
      <c r="R936" s="350"/>
      <c r="S936" s="350"/>
      <c r="T936" s="350"/>
      <c r="U936" s="350"/>
      <c r="V936" s="350"/>
      <c r="W936" s="350"/>
      <c r="X936" s="350"/>
      <c r="Y936" s="351">
        <v>357</v>
      </c>
      <c r="Z936" s="352"/>
      <c r="AA936" s="352"/>
      <c r="AB936" s="353"/>
      <c r="AC936" s="365" t="s">
        <v>473</v>
      </c>
      <c r="AD936" s="373"/>
      <c r="AE936" s="373"/>
      <c r="AF936" s="373"/>
      <c r="AG936" s="373"/>
      <c r="AH936" s="363" t="s">
        <v>669</v>
      </c>
      <c r="AI936" s="364"/>
      <c r="AJ936" s="364"/>
      <c r="AK936" s="364"/>
      <c r="AL936" s="357" t="s">
        <v>670</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5"/>
      <c r="AD937" s="365"/>
      <c r="AE937" s="365"/>
      <c r="AF937" s="365"/>
      <c r="AG937" s="365"/>
      <c r="AH937" s="363"/>
      <c r="AI937" s="364"/>
      <c r="AJ937" s="364"/>
      <c r="AK937" s="364"/>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5"/>
      <c r="AD938" s="365"/>
      <c r="AE938" s="365"/>
      <c r="AF938" s="365"/>
      <c r="AG938" s="365"/>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5"/>
      <c r="AD939" s="365"/>
      <c r="AE939" s="365"/>
      <c r="AF939" s="365"/>
      <c r="AG939" s="365"/>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49" t="s">
        <v>397</v>
      </c>
      <c r="K968" s="367"/>
      <c r="L968" s="367"/>
      <c r="M968" s="367"/>
      <c r="N968" s="367"/>
      <c r="O968" s="367"/>
      <c r="P968" s="368" t="s">
        <v>361</v>
      </c>
      <c r="Q968" s="368"/>
      <c r="R968" s="368"/>
      <c r="S968" s="368"/>
      <c r="T968" s="368"/>
      <c r="U968" s="368"/>
      <c r="V968" s="368"/>
      <c r="W968" s="368"/>
      <c r="X968" s="368"/>
      <c r="Y968" s="369" t="s">
        <v>395</v>
      </c>
      <c r="Z968" s="370"/>
      <c r="AA968" s="370"/>
      <c r="AB968" s="370"/>
      <c r="AC968" s="149" t="s">
        <v>435</v>
      </c>
      <c r="AD968" s="149"/>
      <c r="AE968" s="149"/>
      <c r="AF968" s="149"/>
      <c r="AG968" s="149"/>
      <c r="AH968" s="369" t="s">
        <v>464</v>
      </c>
      <c r="AI968" s="366"/>
      <c r="AJ968" s="366"/>
      <c r="AK968" s="366"/>
      <c r="AL968" s="366" t="s">
        <v>21</v>
      </c>
      <c r="AM968" s="366"/>
      <c r="AN968" s="366"/>
      <c r="AO968" s="371"/>
      <c r="AP968" s="372" t="s">
        <v>398</v>
      </c>
      <c r="AQ968" s="372"/>
      <c r="AR968" s="372"/>
      <c r="AS968" s="372"/>
      <c r="AT968" s="372"/>
      <c r="AU968" s="372"/>
      <c r="AV968" s="372"/>
      <c r="AW968" s="372"/>
      <c r="AX968" s="372"/>
    </row>
    <row r="969" spans="1:50" ht="189.95" customHeight="1" x14ac:dyDescent="0.15">
      <c r="A969" s="376">
        <v>1</v>
      </c>
      <c r="B969" s="376">
        <v>1</v>
      </c>
      <c r="C969" s="361" t="s">
        <v>667</v>
      </c>
      <c r="D969" s="347"/>
      <c r="E969" s="347"/>
      <c r="F969" s="347"/>
      <c r="G969" s="347"/>
      <c r="H969" s="347"/>
      <c r="I969" s="347"/>
      <c r="J969" s="348">
        <v>9012405001241</v>
      </c>
      <c r="K969" s="349"/>
      <c r="L969" s="349"/>
      <c r="M969" s="349"/>
      <c r="N969" s="349"/>
      <c r="O969" s="349"/>
      <c r="P969" s="362" t="s">
        <v>692</v>
      </c>
      <c r="Q969" s="350"/>
      <c r="R969" s="350"/>
      <c r="S969" s="350"/>
      <c r="T969" s="350"/>
      <c r="U969" s="350"/>
      <c r="V969" s="350"/>
      <c r="W969" s="350"/>
      <c r="X969" s="350"/>
      <c r="Y969" s="351">
        <v>343</v>
      </c>
      <c r="Z969" s="352"/>
      <c r="AA969" s="352"/>
      <c r="AB969" s="353"/>
      <c r="AC969" s="365" t="s">
        <v>475</v>
      </c>
      <c r="AD969" s="373"/>
      <c r="AE969" s="373"/>
      <c r="AF969" s="373"/>
      <c r="AG969" s="373"/>
      <c r="AH969" s="363" t="s">
        <v>648</v>
      </c>
      <c r="AI969" s="364"/>
      <c r="AJ969" s="364"/>
      <c r="AK969" s="364"/>
      <c r="AL969" s="357" t="s">
        <v>648</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5"/>
      <c r="AD970" s="365"/>
      <c r="AE970" s="365"/>
      <c r="AF970" s="365"/>
      <c r="AG970" s="365"/>
      <c r="AH970" s="363"/>
      <c r="AI970" s="364"/>
      <c r="AJ970" s="364"/>
      <c r="AK970" s="364"/>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5"/>
      <c r="AD971" s="365"/>
      <c r="AE971" s="365"/>
      <c r="AF971" s="365"/>
      <c r="AG971" s="365"/>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5"/>
      <c r="AD972" s="365"/>
      <c r="AE972" s="365"/>
      <c r="AF972" s="365"/>
      <c r="AG972" s="365"/>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6"/>
      <c r="B1001" s="366"/>
      <c r="C1001" s="366" t="s">
        <v>26</v>
      </c>
      <c r="D1001" s="366"/>
      <c r="E1001" s="366"/>
      <c r="F1001" s="366"/>
      <c r="G1001" s="366"/>
      <c r="H1001" s="366"/>
      <c r="I1001" s="366"/>
      <c r="J1001" s="149" t="s">
        <v>397</v>
      </c>
      <c r="K1001" s="367"/>
      <c r="L1001" s="367"/>
      <c r="M1001" s="367"/>
      <c r="N1001" s="367"/>
      <c r="O1001" s="367"/>
      <c r="P1001" s="368" t="s">
        <v>361</v>
      </c>
      <c r="Q1001" s="368"/>
      <c r="R1001" s="368"/>
      <c r="S1001" s="368"/>
      <c r="T1001" s="368"/>
      <c r="U1001" s="368"/>
      <c r="V1001" s="368"/>
      <c r="W1001" s="368"/>
      <c r="X1001" s="368"/>
      <c r="Y1001" s="369" t="s">
        <v>395</v>
      </c>
      <c r="Z1001" s="370"/>
      <c r="AA1001" s="370"/>
      <c r="AB1001" s="370"/>
      <c r="AC1001" s="149" t="s">
        <v>435</v>
      </c>
      <c r="AD1001" s="149"/>
      <c r="AE1001" s="149"/>
      <c r="AF1001" s="149"/>
      <c r="AG1001" s="149"/>
      <c r="AH1001" s="369" t="s">
        <v>464</v>
      </c>
      <c r="AI1001" s="366"/>
      <c r="AJ1001" s="366"/>
      <c r="AK1001" s="366"/>
      <c r="AL1001" s="366" t="s">
        <v>21</v>
      </c>
      <c r="AM1001" s="366"/>
      <c r="AN1001" s="366"/>
      <c r="AO1001" s="371"/>
      <c r="AP1001" s="372" t="s">
        <v>398</v>
      </c>
      <c r="AQ1001" s="372"/>
      <c r="AR1001" s="372"/>
      <c r="AS1001" s="372"/>
      <c r="AT1001" s="372"/>
      <c r="AU1001" s="372"/>
      <c r="AV1001" s="372"/>
      <c r="AW1001" s="372"/>
      <c r="AX1001" s="372"/>
    </row>
    <row r="1002" spans="1:50" ht="60" customHeight="1" x14ac:dyDescent="0.15">
      <c r="A1002" s="376">
        <v>1</v>
      </c>
      <c r="B1002" s="376">
        <v>1</v>
      </c>
      <c r="C1002" s="361" t="s">
        <v>678</v>
      </c>
      <c r="D1002" s="347"/>
      <c r="E1002" s="347"/>
      <c r="F1002" s="347"/>
      <c r="G1002" s="347"/>
      <c r="H1002" s="347"/>
      <c r="I1002" s="347"/>
      <c r="J1002" s="348">
        <v>3011201000611</v>
      </c>
      <c r="K1002" s="349"/>
      <c r="L1002" s="349"/>
      <c r="M1002" s="349"/>
      <c r="N1002" s="349"/>
      <c r="O1002" s="349"/>
      <c r="P1002" s="362" t="s">
        <v>684</v>
      </c>
      <c r="Q1002" s="350"/>
      <c r="R1002" s="350"/>
      <c r="S1002" s="350"/>
      <c r="T1002" s="350"/>
      <c r="U1002" s="350"/>
      <c r="V1002" s="350"/>
      <c r="W1002" s="350"/>
      <c r="X1002" s="350"/>
      <c r="Y1002" s="351">
        <v>53</v>
      </c>
      <c r="Z1002" s="352"/>
      <c r="AA1002" s="352"/>
      <c r="AB1002" s="353"/>
      <c r="AC1002" s="365" t="s">
        <v>475</v>
      </c>
      <c r="AD1002" s="373"/>
      <c r="AE1002" s="373"/>
      <c r="AF1002" s="373"/>
      <c r="AG1002" s="373"/>
      <c r="AH1002" s="363" t="s">
        <v>685</v>
      </c>
      <c r="AI1002" s="364"/>
      <c r="AJ1002" s="364"/>
      <c r="AK1002" s="364"/>
      <c r="AL1002" s="357" t="s">
        <v>669</v>
      </c>
      <c r="AM1002" s="358"/>
      <c r="AN1002" s="358"/>
      <c r="AO1002" s="359"/>
      <c r="AP1002" s="360"/>
      <c r="AQ1002" s="360"/>
      <c r="AR1002" s="360"/>
      <c r="AS1002" s="360"/>
      <c r="AT1002" s="360"/>
      <c r="AU1002" s="360"/>
      <c r="AV1002" s="360"/>
      <c r="AW1002" s="360"/>
      <c r="AX1002" s="360"/>
    </row>
    <row r="1003" spans="1:50" ht="60" customHeight="1" x14ac:dyDescent="0.15">
      <c r="A1003" s="376">
        <v>2</v>
      </c>
      <c r="B1003" s="376">
        <v>1</v>
      </c>
      <c r="C1003" s="361" t="s">
        <v>672</v>
      </c>
      <c r="D1003" s="347"/>
      <c r="E1003" s="347"/>
      <c r="F1003" s="347"/>
      <c r="G1003" s="347"/>
      <c r="H1003" s="347"/>
      <c r="I1003" s="347"/>
      <c r="J1003" s="348">
        <v>8010401050387</v>
      </c>
      <c r="K1003" s="349"/>
      <c r="L1003" s="349"/>
      <c r="M1003" s="349"/>
      <c r="N1003" s="349"/>
      <c r="O1003" s="349"/>
      <c r="P1003" s="362" t="s">
        <v>687</v>
      </c>
      <c r="Q1003" s="350"/>
      <c r="R1003" s="350"/>
      <c r="S1003" s="350"/>
      <c r="T1003" s="350"/>
      <c r="U1003" s="350"/>
      <c r="V1003" s="350"/>
      <c r="W1003" s="350"/>
      <c r="X1003" s="350"/>
      <c r="Y1003" s="351">
        <v>41</v>
      </c>
      <c r="Z1003" s="352"/>
      <c r="AA1003" s="352"/>
      <c r="AB1003" s="353"/>
      <c r="AC1003" s="365" t="s">
        <v>475</v>
      </c>
      <c r="AD1003" s="365"/>
      <c r="AE1003" s="365"/>
      <c r="AF1003" s="365"/>
      <c r="AG1003" s="365"/>
      <c r="AH1003" s="363" t="s">
        <v>685</v>
      </c>
      <c r="AI1003" s="364"/>
      <c r="AJ1003" s="364"/>
      <c r="AK1003" s="364"/>
      <c r="AL1003" s="357" t="s">
        <v>669</v>
      </c>
      <c r="AM1003" s="358"/>
      <c r="AN1003" s="358"/>
      <c r="AO1003" s="359"/>
      <c r="AP1003" s="360"/>
      <c r="AQ1003" s="360"/>
      <c r="AR1003" s="360"/>
      <c r="AS1003" s="360"/>
      <c r="AT1003" s="360"/>
      <c r="AU1003" s="360"/>
      <c r="AV1003" s="360"/>
      <c r="AW1003" s="360"/>
      <c r="AX1003" s="360"/>
    </row>
    <row r="1004" spans="1:50" ht="60" customHeight="1" x14ac:dyDescent="0.15">
      <c r="A1004" s="376">
        <v>3</v>
      </c>
      <c r="B1004" s="376">
        <v>1</v>
      </c>
      <c r="C1004" s="361" t="s">
        <v>675</v>
      </c>
      <c r="D1004" s="347"/>
      <c r="E1004" s="347"/>
      <c r="F1004" s="347"/>
      <c r="G1004" s="347"/>
      <c r="H1004" s="347"/>
      <c r="I1004" s="347"/>
      <c r="J1004" s="348">
        <v>8010401050387</v>
      </c>
      <c r="K1004" s="349"/>
      <c r="L1004" s="349"/>
      <c r="M1004" s="349"/>
      <c r="N1004" s="349"/>
      <c r="O1004" s="349"/>
      <c r="P1004" s="362" t="s">
        <v>691</v>
      </c>
      <c r="Q1004" s="350"/>
      <c r="R1004" s="350"/>
      <c r="S1004" s="350"/>
      <c r="T1004" s="350"/>
      <c r="U1004" s="350"/>
      <c r="V1004" s="350"/>
      <c r="W1004" s="350"/>
      <c r="X1004" s="350"/>
      <c r="Y1004" s="351">
        <v>37</v>
      </c>
      <c r="Z1004" s="352"/>
      <c r="AA1004" s="352"/>
      <c r="AB1004" s="353"/>
      <c r="AC1004" s="365" t="s">
        <v>475</v>
      </c>
      <c r="AD1004" s="365"/>
      <c r="AE1004" s="365"/>
      <c r="AF1004" s="365"/>
      <c r="AG1004" s="365"/>
      <c r="AH1004" s="363" t="s">
        <v>685</v>
      </c>
      <c r="AI1004" s="364"/>
      <c r="AJ1004" s="364"/>
      <c r="AK1004" s="364"/>
      <c r="AL1004" s="357" t="s">
        <v>669</v>
      </c>
      <c r="AM1004" s="358"/>
      <c r="AN1004" s="358"/>
      <c r="AO1004" s="359"/>
      <c r="AP1004" s="360"/>
      <c r="AQ1004" s="360"/>
      <c r="AR1004" s="360"/>
      <c r="AS1004" s="360"/>
      <c r="AT1004" s="360"/>
      <c r="AU1004" s="360"/>
      <c r="AV1004" s="360"/>
      <c r="AW1004" s="360"/>
      <c r="AX1004" s="360"/>
    </row>
    <row r="1005" spans="1:50" ht="60" customHeight="1" x14ac:dyDescent="0.15">
      <c r="A1005" s="376">
        <v>4</v>
      </c>
      <c r="B1005" s="376">
        <v>1</v>
      </c>
      <c r="C1005" s="361" t="s">
        <v>674</v>
      </c>
      <c r="D1005" s="347"/>
      <c r="E1005" s="347"/>
      <c r="F1005" s="347"/>
      <c r="G1005" s="347"/>
      <c r="H1005" s="347"/>
      <c r="I1005" s="347"/>
      <c r="J1005" s="348">
        <v>7140001005647</v>
      </c>
      <c r="K1005" s="349"/>
      <c r="L1005" s="349"/>
      <c r="M1005" s="349"/>
      <c r="N1005" s="349"/>
      <c r="O1005" s="349"/>
      <c r="P1005" s="362" t="s">
        <v>681</v>
      </c>
      <c r="Q1005" s="350"/>
      <c r="R1005" s="350"/>
      <c r="S1005" s="350"/>
      <c r="T1005" s="350"/>
      <c r="U1005" s="350"/>
      <c r="V1005" s="350"/>
      <c r="W1005" s="350"/>
      <c r="X1005" s="350"/>
      <c r="Y1005" s="351">
        <v>31</v>
      </c>
      <c r="Z1005" s="352"/>
      <c r="AA1005" s="352"/>
      <c r="AB1005" s="353"/>
      <c r="AC1005" s="365" t="s">
        <v>475</v>
      </c>
      <c r="AD1005" s="365"/>
      <c r="AE1005" s="365"/>
      <c r="AF1005" s="365"/>
      <c r="AG1005" s="365"/>
      <c r="AH1005" s="363" t="s">
        <v>685</v>
      </c>
      <c r="AI1005" s="364"/>
      <c r="AJ1005" s="364"/>
      <c r="AK1005" s="364"/>
      <c r="AL1005" s="357" t="s">
        <v>669</v>
      </c>
      <c r="AM1005" s="358"/>
      <c r="AN1005" s="358"/>
      <c r="AO1005" s="359"/>
      <c r="AP1005" s="360"/>
      <c r="AQ1005" s="360"/>
      <c r="AR1005" s="360"/>
      <c r="AS1005" s="360"/>
      <c r="AT1005" s="360"/>
      <c r="AU1005" s="360"/>
      <c r="AV1005" s="360"/>
      <c r="AW1005" s="360"/>
      <c r="AX1005" s="360"/>
    </row>
    <row r="1006" spans="1:50" ht="60" customHeight="1" x14ac:dyDescent="0.15">
      <c r="A1006" s="376">
        <v>5</v>
      </c>
      <c r="B1006" s="376">
        <v>1</v>
      </c>
      <c r="C1006" s="361" t="s">
        <v>673</v>
      </c>
      <c r="D1006" s="347"/>
      <c r="E1006" s="347"/>
      <c r="F1006" s="347"/>
      <c r="G1006" s="347"/>
      <c r="H1006" s="347"/>
      <c r="I1006" s="347"/>
      <c r="J1006" s="348">
        <v>8010401050387</v>
      </c>
      <c r="K1006" s="349"/>
      <c r="L1006" s="349"/>
      <c r="M1006" s="349"/>
      <c r="N1006" s="349"/>
      <c r="O1006" s="349"/>
      <c r="P1006" s="362" t="s">
        <v>686</v>
      </c>
      <c r="Q1006" s="350"/>
      <c r="R1006" s="350"/>
      <c r="S1006" s="350"/>
      <c r="T1006" s="350"/>
      <c r="U1006" s="350"/>
      <c r="V1006" s="350"/>
      <c r="W1006" s="350"/>
      <c r="X1006" s="350"/>
      <c r="Y1006" s="351">
        <v>25</v>
      </c>
      <c r="Z1006" s="352"/>
      <c r="AA1006" s="352"/>
      <c r="AB1006" s="353"/>
      <c r="AC1006" s="354" t="s">
        <v>475</v>
      </c>
      <c r="AD1006" s="354"/>
      <c r="AE1006" s="354"/>
      <c r="AF1006" s="354"/>
      <c r="AG1006" s="354"/>
      <c r="AH1006" s="363" t="s">
        <v>685</v>
      </c>
      <c r="AI1006" s="364"/>
      <c r="AJ1006" s="364"/>
      <c r="AK1006" s="364"/>
      <c r="AL1006" s="357" t="s">
        <v>669</v>
      </c>
      <c r="AM1006" s="358"/>
      <c r="AN1006" s="358"/>
      <c r="AO1006" s="359"/>
      <c r="AP1006" s="360"/>
      <c r="AQ1006" s="360"/>
      <c r="AR1006" s="360"/>
      <c r="AS1006" s="360"/>
      <c r="AT1006" s="360"/>
      <c r="AU1006" s="360"/>
      <c r="AV1006" s="360"/>
      <c r="AW1006" s="360"/>
      <c r="AX1006" s="360"/>
    </row>
    <row r="1007" spans="1:50" ht="60" customHeight="1" x14ac:dyDescent="0.15">
      <c r="A1007" s="376">
        <v>6</v>
      </c>
      <c r="B1007" s="376">
        <v>1</v>
      </c>
      <c r="C1007" s="361" t="s">
        <v>676</v>
      </c>
      <c r="D1007" s="347"/>
      <c r="E1007" s="347"/>
      <c r="F1007" s="347"/>
      <c r="G1007" s="347"/>
      <c r="H1007" s="347"/>
      <c r="I1007" s="347"/>
      <c r="J1007" s="348">
        <v>1340005000687</v>
      </c>
      <c r="K1007" s="349"/>
      <c r="L1007" s="349"/>
      <c r="M1007" s="349"/>
      <c r="N1007" s="349"/>
      <c r="O1007" s="349"/>
      <c r="P1007" s="362" t="s">
        <v>682</v>
      </c>
      <c r="Q1007" s="350"/>
      <c r="R1007" s="350"/>
      <c r="S1007" s="350"/>
      <c r="T1007" s="350"/>
      <c r="U1007" s="350"/>
      <c r="V1007" s="350"/>
      <c r="W1007" s="350"/>
      <c r="X1007" s="350"/>
      <c r="Y1007" s="351">
        <v>22</v>
      </c>
      <c r="Z1007" s="352"/>
      <c r="AA1007" s="352"/>
      <c r="AB1007" s="353"/>
      <c r="AC1007" s="354" t="s">
        <v>468</v>
      </c>
      <c r="AD1007" s="354"/>
      <c r="AE1007" s="354"/>
      <c r="AF1007" s="354"/>
      <c r="AG1007" s="354"/>
      <c r="AH1007" s="363" t="s">
        <v>685</v>
      </c>
      <c r="AI1007" s="364"/>
      <c r="AJ1007" s="364"/>
      <c r="AK1007" s="364"/>
      <c r="AL1007" s="357" t="s">
        <v>669</v>
      </c>
      <c r="AM1007" s="358"/>
      <c r="AN1007" s="358"/>
      <c r="AO1007" s="359"/>
      <c r="AP1007" s="360"/>
      <c r="AQ1007" s="360"/>
      <c r="AR1007" s="360"/>
      <c r="AS1007" s="360"/>
      <c r="AT1007" s="360"/>
      <c r="AU1007" s="360"/>
      <c r="AV1007" s="360"/>
      <c r="AW1007" s="360"/>
      <c r="AX1007" s="360"/>
    </row>
    <row r="1008" spans="1:50" ht="60" customHeight="1" x14ac:dyDescent="0.15">
      <c r="A1008" s="376">
        <v>7</v>
      </c>
      <c r="B1008" s="376">
        <v>1</v>
      </c>
      <c r="C1008" s="361" t="s">
        <v>677</v>
      </c>
      <c r="D1008" s="347"/>
      <c r="E1008" s="347"/>
      <c r="F1008" s="347"/>
      <c r="G1008" s="347"/>
      <c r="H1008" s="347"/>
      <c r="I1008" s="347"/>
      <c r="J1008" s="348">
        <v>4011001024314</v>
      </c>
      <c r="K1008" s="349"/>
      <c r="L1008" s="349"/>
      <c r="M1008" s="349"/>
      <c r="N1008" s="349"/>
      <c r="O1008" s="349"/>
      <c r="P1008" s="362" t="s">
        <v>689</v>
      </c>
      <c r="Q1008" s="350"/>
      <c r="R1008" s="350"/>
      <c r="S1008" s="350"/>
      <c r="T1008" s="350"/>
      <c r="U1008" s="350"/>
      <c r="V1008" s="350"/>
      <c r="W1008" s="350"/>
      <c r="X1008" s="350"/>
      <c r="Y1008" s="351">
        <v>19</v>
      </c>
      <c r="Z1008" s="352"/>
      <c r="AA1008" s="352"/>
      <c r="AB1008" s="353"/>
      <c r="AC1008" s="354" t="s">
        <v>468</v>
      </c>
      <c r="AD1008" s="354"/>
      <c r="AE1008" s="354"/>
      <c r="AF1008" s="354"/>
      <c r="AG1008" s="354"/>
      <c r="AH1008" s="363" t="s">
        <v>685</v>
      </c>
      <c r="AI1008" s="364"/>
      <c r="AJ1008" s="364"/>
      <c r="AK1008" s="364"/>
      <c r="AL1008" s="357" t="s">
        <v>669</v>
      </c>
      <c r="AM1008" s="358"/>
      <c r="AN1008" s="358"/>
      <c r="AO1008" s="359"/>
      <c r="AP1008" s="360"/>
      <c r="AQ1008" s="360"/>
      <c r="AR1008" s="360"/>
      <c r="AS1008" s="360"/>
      <c r="AT1008" s="360"/>
      <c r="AU1008" s="360"/>
      <c r="AV1008" s="360"/>
      <c r="AW1008" s="360"/>
      <c r="AX1008" s="360"/>
    </row>
    <row r="1009" spans="1:50" ht="60" customHeight="1" x14ac:dyDescent="0.15">
      <c r="A1009" s="376">
        <v>8</v>
      </c>
      <c r="B1009" s="376">
        <v>1</v>
      </c>
      <c r="C1009" s="361" t="s">
        <v>697</v>
      </c>
      <c r="D1009" s="347"/>
      <c r="E1009" s="347"/>
      <c r="F1009" s="347"/>
      <c r="G1009" s="347"/>
      <c r="H1009" s="347"/>
      <c r="I1009" s="347"/>
      <c r="J1009" s="348">
        <v>3011201000611</v>
      </c>
      <c r="K1009" s="349"/>
      <c r="L1009" s="349"/>
      <c r="M1009" s="349"/>
      <c r="N1009" s="349"/>
      <c r="O1009" s="349"/>
      <c r="P1009" s="362" t="s">
        <v>690</v>
      </c>
      <c r="Q1009" s="350"/>
      <c r="R1009" s="350"/>
      <c r="S1009" s="350"/>
      <c r="T1009" s="350"/>
      <c r="U1009" s="350"/>
      <c r="V1009" s="350"/>
      <c r="W1009" s="350"/>
      <c r="X1009" s="350"/>
      <c r="Y1009" s="351">
        <v>14</v>
      </c>
      <c r="Z1009" s="352"/>
      <c r="AA1009" s="352"/>
      <c r="AB1009" s="353"/>
      <c r="AC1009" s="354" t="s">
        <v>475</v>
      </c>
      <c r="AD1009" s="354"/>
      <c r="AE1009" s="354"/>
      <c r="AF1009" s="354"/>
      <c r="AG1009" s="354"/>
      <c r="AH1009" s="363" t="s">
        <v>685</v>
      </c>
      <c r="AI1009" s="364"/>
      <c r="AJ1009" s="364"/>
      <c r="AK1009" s="364"/>
      <c r="AL1009" s="357" t="s">
        <v>669</v>
      </c>
      <c r="AM1009" s="358"/>
      <c r="AN1009" s="358"/>
      <c r="AO1009" s="359"/>
      <c r="AP1009" s="360"/>
      <c r="AQ1009" s="360"/>
      <c r="AR1009" s="360"/>
      <c r="AS1009" s="360"/>
      <c r="AT1009" s="360"/>
      <c r="AU1009" s="360"/>
      <c r="AV1009" s="360"/>
      <c r="AW1009" s="360"/>
      <c r="AX1009" s="360"/>
    </row>
    <row r="1010" spans="1:50" ht="60" customHeight="1" x14ac:dyDescent="0.15">
      <c r="A1010" s="376">
        <v>9</v>
      </c>
      <c r="B1010" s="376">
        <v>1</v>
      </c>
      <c r="C1010" s="361" t="s">
        <v>679</v>
      </c>
      <c r="D1010" s="347"/>
      <c r="E1010" s="347"/>
      <c r="F1010" s="347"/>
      <c r="G1010" s="347"/>
      <c r="H1010" s="347"/>
      <c r="I1010" s="347"/>
      <c r="J1010" s="348">
        <v>3010001089574</v>
      </c>
      <c r="K1010" s="349"/>
      <c r="L1010" s="349"/>
      <c r="M1010" s="349"/>
      <c r="N1010" s="349"/>
      <c r="O1010" s="349"/>
      <c r="P1010" s="362" t="s">
        <v>688</v>
      </c>
      <c r="Q1010" s="350"/>
      <c r="R1010" s="350"/>
      <c r="S1010" s="350"/>
      <c r="T1010" s="350"/>
      <c r="U1010" s="350"/>
      <c r="V1010" s="350"/>
      <c r="W1010" s="350"/>
      <c r="X1010" s="350"/>
      <c r="Y1010" s="351">
        <v>9</v>
      </c>
      <c r="Z1010" s="352"/>
      <c r="AA1010" s="352"/>
      <c r="AB1010" s="353"/>
      <c r="AC1010" s="354" t="s">
        <v>470</v>
      </c>
      <c r="AD1010" s="354"/>
      <c r="AE1010" s="354"/>
      <c r="AF1010" s="354"/>
      <c r="AG1010" s="354"/>
      <c r="AH1010" s="363" t="s">
        <v>685</v>
      </c>
      <c r="AI1010" s="364"/>
      <c r="AJ1010" s="364"/>
      <c r="AK1010" s="364"/>
      <c r="AL1010" s="357" t="s">
        <v>669</v>
      </c>
      <c r="AM1010" s="358"/>
      <c r="AN1010" s="358"/>
      <c r="AO1010" s="359"/>
      <c r="AP1010" s="360"/>
      <c r="AQ1010" s="360"/>
      <c r="AR1010" s="360"/>
      <c r="AS1010" s="360"/>
      <c r="AT1010" s="360"/>
      <c r="AU1010" s="360"/>
      <c r="AV1010" s="360"/>
      <c r="AW1010" s="360"/>
      <c r="AX1010" s="360"/>
    </row>
    <row r="1011" spans="1:50" ht="60" customHeight="1" x14ac:dyDescent="0.15">
      <c r="A1011" s="376">
        <v>10</v>
      </c>
      <c r="B1011" s="376">
        <v>1</v>
      </c>
      <c r="C1011" s="361" t="s">
        <v>680</v>
      </c>
      <c r="D1011" s="347"/>
      <c r="E1011" s="347"/>
      <c r="F1011" s="347"/>
      <c r="G1011" s="347"/>
      <c r="H1011" s="347"/>
      <c r="I1011" s="347"/>
      <c r="J1011" s="348">
        <v>3011201000611</v>
      </c>
      <c r="K1011" s="349"/>
      <c r="L1011" s="349"/>
      <c r="M1011" s="349"/>
      <c r="N1011" s="349"/>
      <c r="O1011" s="349"/>
      <c r="P1011" s="362" t="s">
        <v>683</v>
      </c>
      <c r="Q1011" s="350"/>
      <c r="R1011" s="350"/>
      <c r="S1011" s="350"/>
      <c r="T1011" s="350"/>
      <c r="U1011" s="350"/>
      <c r="V1011" s="350"/>
      <c r="W1011" s="350"/>
      <c r="X1011" s="350"/>
      <c r="Y1011" s="351">
        <v>9</v>
      </c>
      <c r="Z1011" s="352"/>
      <c r="AA1011" s="352"/>
      <c r="AB1011" s="353"/>
      <c r="AC1011" s="354" t="s">
        <v>475</v>
      </c>
      <c r="AD1011" s="354"/>
      <c r="AE1011" s="354"/>
      <c r="AF1011" s="354"/>
      <c r="AG1011" s="354"/>
      <c r="AH1011" s="363" t="s">
        <v>685</v>
      </c>
      <c r="AI1011" s="364"/>
      <c r="AJ1011" s="364"/>
      <c r="AK1011" s="364"/>
      <c r="AL1011" s="357" t="s">
        <v>669</v>
      </c>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6"/>
      <c r="B1034" s="366"/>
      <c r="C1034" s="366" t="s">
        <v>26</v>
      </c>
      <c r="D1034" s="366"/>
      <c r="E1034" s="366"/>
      <c r="F1034" s="366"/>
      <c r="G1034" s="366"/>
      <c r="H1034" s="366"/>
      <c r="I1034" s="366"/>
      <c r="J1034" s="149" t="s">
        <v>397</v>
      </c>
      <c r="K1034" s="367"/>
      <c r="L1034" s="367"/>
      <c r="M1034" s="367"/>
      <c r="N1034" s="367"/>
      <c r="O1034" s="367"/>
      <c r="P1034" s="368" t="s">
        <v>361</v>
      </c>
      <c r="Q1034" s="368"/>
      <c r="R1034" s="368"/>
      <c r="S1034" s="368"/>
      <c r="T1034" s="368"/>
      <c r="U1034" s="368"/>
      <c r="V1034" s="368"/>
      <c r="W1034" s="368"/>
      <c r="X1034" s="368"/>
      <c r="Y1034" s="369" t="s">
        <v>395</v>
      </c>
      <c r="Z1034" s="370"/>
      <c r="AA1034" s="370"/>
      <c r="AB1034" s="370"/>
      <c r="AC1034" s="149" t="s">
        <v>435</v>
      </c>
      <c r="AD1034" s="149"/>
      <c r="AE1034" s="149"/>
      <c r="AF1034" s="149"/>
      <c r="AG1034" s="149"/>
      <c r="AH1034" s="369" t="s">
        <v>464</v>
      </c>
      <c r="AI1034" s="366"/>
      <c r="AJ1034" s="366"/>
      <c r="AK1034" s="366"/>
      <c r="AL1034" s="366" t="s">
        <v>21</v>
      </c>
      <c r="AM1034" s="366"/>
      <c r="AN1034" s="366"/>
      <c r="AO1034" s="371"/>
      <c r="AP1034" s="372" t="s">
        <v>398</v>
      </c>
      <c r="AQ1034" s="372"/>
      <c r="AR1034" s="372"/>
      <c r="AS1034" s="372"/>
      <c r="AT1034" s="372"/>
      <c r="AU1034" s="372"/>
      <c r="AV1034" s="372"/>
      <c r="AW1034" s="372"/>
      <c r="AX1034" s="372"/>
    </row>
    <row r="1035" spans="1:50" ht="60" customHeight="1" x14ac:dyDescent="0.15">
      <c r="A1035" s="376">
        <v>1</v>
      </c>
      <c r="B1035" s="376">
        <v>1</v>
      </c>
      <c r="C1035" s="361" t="s">
        <v>646</v>
      </c>
      <c r="D1035" s="347"/>
      <c r="E1035" s="347"/>
      <c r="F1035" s="347"/>
      <c r="G1035" s="347"/>
      <c r="H1035" s="347"/>
      <c r="I1035" s="347"/>
      <c r="J1035" s="348">
        <v>9012405001241</v>
      </c>
      <c r="K1035" s="349"/>
      <c r="L1035" s="349"/>
      <c r="M1035" s="349"/>
      <c r="N1035" s="349"/>
      <c r="O1035" s="349"/>
      <c r="P1035" s="362" t="s">
        <v>693</v>
      </c>
      <c r="Q1035" s="350"/>
      <c r="R1035" s="350"/>
      <c r="S1035" s="350"/>
      <c r="T1035" s="350"/>
      <c r="U1035" s="350"/>
      <c r="V1035" s="350"/>
      <c r="W1035" s="350"/>
      <c r="X1035" s="350"/>
      <c r="Y1035" s="351">
        <v>211</v>
      </c>
      <c r="Z1035" s="352"/>
      <c r="AA1035" s="352"/>
      <c r="AB1035" s="353"/>
      <c r="AC1035" s="365" t="s">
        <v>475</v>
      </c>
      <c r="AD1035" s="373"/>
      <c r="AE1035" s="373"/>
      <c r="AF1035" s="373"/>
      <c r="AG1035" s="373"/>
      <c r="AH1035" s="363" t="s">
        <v>669</v>
      </c>
      <c r="AI1035" s="364"/>
      <c r="AJ1035" s="364"/>
      <c r="AK1035" s="364"/>
      <c r="AL1035" s="357" t="s">
        <v>670</v>
      </c>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5"/>
      <c r="AD1036" s="365"/>
      <c r="AE1036" s="365"/>
      <c r="AF1036" s="365"/>
      <c r="AG1036" s="365"/>
      <c r="AH1036" s="363"/>
      <c r="AI1036" s="364"/>
      <c r="AJ1036" s="364"/>
      <c r="AK1036" s="364"/>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5"/>
      <c r="AD1037" s="365"/>
      <c r="AE1037" s="365"/>
      <c r="AF1037" s="365"/>
      <c r="AG1037" s="365"/>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5"/>
      <c r="AD1038" s="365"/>
      <c r="AE1038" s="365"/>
      <c r="AF1038" s="365"/>
      <c r="AG1038" s="365"/>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6"/>
      <c r="B1067" s="366"/>
      <c r="C1067" s="366" t="s">
        <v>26</v>
      </c>
      <c r="D1067" s="366"/>
      <c r="E1067" s="366"/>
      <c r="F1067" s="366"/>
      <c r="G1067" s="366"/>
      <c r="H1067" s="366"/>
      <c r="I1067" s="366"/>
      <c r="J1067" s="149" t="s">
        <v>397</v>
      </c>
      <c r="K1067" s="367"/>
      <c r="L1067" s="367"/>
      <c r="M1067" s="367"/>
      <c r="N1067" s="367"/>
      <c r="O1067" s="367"/>
      <c r="P1067" s="368" t="s">
        <v>361</v>
      </c>
      <c r="Q1067" s="368"/>
      <c r="R1067" s="368"/>
      <c r="S1067" s="368"/>
      <c r="T1067" s="368"/>
      <c r="U1067" s="368"/>
      <c r="V1067" s="368"/>
      <c r="W1067" s="368"/>
      <c r="X1067" s="368"/>
      <c r="Y1067" s="369" t="s">
        <v>395</v>
      </c>
      <c r="Z1067" s="370"/>
      <c r="AA1067" s="370"/>
      <c r="AB1067" s="370"/>
      <c r="AC1067" s="149" t="s">
        <v>435</v>
      </c>
      <c r="AD1067" s="149"/>
      <c r="AE1067" s="149"/>
      <c r="AF1067" s="149"/>
      <c r="AG1067" s="149"/>
      <c r="AH1067" s="369" t="s">
        <v>464</v>
      </c>
      <c r="AI1067" s="366"/>
      <c r="AJ1067" s="366"/>
      <c r="AK1067" s="366"/>
      <c r="AL1067" s="366" t="s">
        <v>21</v>
      </c>
      <c r="AM1067" s="366"/>
      <c r="AN1067" s="366"/>
      <c r="AO1067" s="371"/>
      <c r="AP1067" s="372" t="s">
        <v>398</v>
      </c>
      <c r="AQ1067" s="372"/>
      <c r="AR1067" s="372"/>
      <c r="AS1067" s="372"/>
      <c r="AT1067" s="372"/>
      <c r="AU1067" s="372"/>
      <c r="AV1067" s="372"/>
      <c r="AW1067" s="372"/>
      <c r="AX1067" s="372"/>
    </row>
    <row r="1068" spans="1:50" ht="30" customHeight="1" x14ac:dyDescent="0.15">
      <c r="A1068" s="376">
        <v>1</v>
      </c>
      <c r="B1068" s="376">
        <v>1</v>
      </c>
      <c r="C1068" s="361" t="s">
        <v>619</v>
      </c>
      <c r="D1068" s="347"/>
      <c r="E1068" s="347"/>
      <c r="F1068" s="347"/>
      <c r="G1068" s="347"/>
      <c r="H1068" s="347"/>
      <c r="I1068" s="347"/>
      <c r="J1068" s="348">
        <v>4010001008772</v>
      </c>
      <c r="K1068" s="349"/>
      <c r="L1068" s="349"/>
      <c r="M1068" s="349"/>
      <c r="N1068" s="349"/>
      <c r="O1068" s="349"/>
      <c r="P1068" s="362" t="s">
        <v>702</v>
      </c>
      <c r="Q1068" s="350"/>
      <c r="R1068" s="350"/>
      <c r="S1068" s="350"/>
      <c r="T1068" s="350"/>
      <c r="U1068" s="350"/>
      <c r="V1068" s="350"/>
      <c r="W1068" s="350"/>
      <c r="X1068" s="350"/>
      <c r="Y1068" s="351">
        <v>85</v>
      </c>
      <c r="Z1068" s="352"/>
      <c r="AA1068" s="352"/>
      <c r="AB1068" s="353"/>
      <c r="AC1068" s="365" t="s">
        <v>473</v>
      </c>
      <c r="AD1068" s="373"/>
      <c r="AE1068" s="373"/>
      <c r="AF1068" s="373"/>
      <c r="AG1068" s="373"/>
      <c r="AH1068" s="363" t="s">
        <v>669</v>
      </c>
      <c r="AI1068" s="364"/>
      <c r="AJ1068" s="364"/>
      <c r="AK1068" s="364"/>
      <c r="AL1068" s="357" t="s">
        <v>669</v>
      </c>
      <c r="AM1068" s="358"/>
      <c r="AN1068" s="358"/>
      <c r="AO1068" s="359"/>
      <c r="AP1068" s="360"/>
      <c r="AQ1068" s="360"/>
      <c r="AR1068" s="360"/>
      <c r="AS1068" s="360"/>
      <c r="AT1068" s="360"/>
      <c r="AU1068" s="360"/>
      <c r="AV1068" s="360"/>
      <c r="AW1068" s="360"/>
      <c r="AX1068" s="360"/>
    </row>
    <row r="1069" spans="1:50" ht="39.950000000000003" customHeight="1" x14ac:dyDescent="0.15">
      <c r="A1069" s="376">
        <v>2</v>
      </c>
      <c r="B1069" s="376">
        <v>1</v>
      </c>
      <c r="C1069" s="361" t="s">
        <v>694</v>
      </c>
      <c r="D1069" s="347"/>
      <c r="E1069" s="347"/>
      <c r="F1069" s="347"/>
      <c r="G1069" s="347"/>
      <c r="H1069" s="347"/>
      <c r="I1069" s="347"/>
      <c r="J1069" s="348">
        <v>8010405009768</v>
      </c>
      <c r="K1069" s="349"/>
      <c r="L1069" s="349"/>
      <c r="M1069" s="349"/>
      <c r="N1069" s="349"/>
      <c r="O1069" s="349"/>
      <c r="P1069" s="362" t="s">
        <v>705</v>
      </c>
      <c r="Q1069" s="350"/>
      <c r="R1069" s="350"/>
      <c r="S1069" s="350"/>
      <c r="T1069" s="350"/>
      <c r="U1069" s="350"/>
      <c r="V1069" s="350"/>
      <c r="W1069" s="350"/>
      <c r="X1069" s="350"/>
      <c r="Y1069" s="351">
        <v>63</v>
      </c>
      <c r="Z1069" s="352"/>
      <c r="AA1069" s="352"/>
      <c r="AB1069" s="353"/>
      <c r="AC1069" s="365" t="s">
        <v>475</v>
      </c>
      <c r="AD1069" s="365"/>
      <c r="AE1069" s="365"/>
      <c r="AF1069" s="365"/>
      <c r="AG1069" s="365"/>
      <c r="AH1069" s="363" t="s">
        <v>669</v>
      </c>
      <c r="AI1069" s="364"/>
      <c r="AJ1069" s="364"/>
      <c r="AK1069" s="364"/>
      <c r="AL1069" s="357" t="s">
        <v>669</v>
      </c>
      <c r="AM1069" s="358"/>
      <c r="AN1069" s="358"/>
      <c r="AO1069" s="359"/>
      <c r="AP1069" s="360"/>
      <c r="AQ1069" s="360"/>
      <c r="AR1069" s="360"/>
      <c r="AS1069" s="360"/>
      <c r="AT1069" s="360"/>
      <c r="AU1069" s="360"/>
      <c r="AV1069" s="360"/>
      <c r="AW1069" s="360"/>
      <c r="AX1069" s="360"/>
    </row>
    <row r="1070" spans="1:50" ht="30" customHeight="1" x14ac:dyDescent="0.15">
      <c r="A1070" s="376">
        <v>3</v>
      </c>
      <c r="B1070" s="376">
        <v>1</v>
      </c>
      <c r="C1070" s="361" t="s">
        <v>696</v>
      </c>
      <c r="D1070" s="347"/>
      <c r="E1070" s="347"/>
      <c r="F1070" s="347"/>
      <c r="G1070" s="347"/>
      <c r="H1070" s="347"/>
      <c r="I1070" s="347"/>
      <c r="J1070" s="348" t="s">
        <v>863</v>
      </c>
      <c r="K1070" s="349"/>
      <c r="L1070" s="349"/>
      <c r="M1070" s="349"/>
      <c r="N1070" s="349"/>
      <c r="O1070" s="349"/>
      <c r="P1070" s="362" t="s">
        <v>706</v>
      </c>
      <c r="Q1070" s="350"/>
      <c r="R1070" s="350"/>
      <c r="S1070" s="350"/>
      <c r="T1070" s="350"/>
      <c r="U1070" s="350"/>
      <c r="V1070" s="350"/>
      <c r="W1070" s="350"/>
      <c r="X1070" s="350"/>
      <c r="Y1070" s="351">
        <v>15</v>
      </c>
      <c r="Z1070" s="352"/>
      <c r="AA1070" s="352"/>
      <c r="AB1070" s="353"/>
      <c r="AC1070" s="365" t="s">
        <v>475</v>
      </c>
      <c r="AD1070" s="365"/>
      <c r="AE1070" s="365"/>
      <c r="AF1070" s="365"/>
      <c r="AG1070" s="365"/>
      <c r="AH1070" s="363" t="s">
        <v>669</v>
      </c>
      <c r="AI1070" s="364"/>
      <c r="AJ1070" s="364"/>
      <c r="AK1070" s="364"/>
      <c r="AL1070" s="357" t="s">
        <v>669</v>
      </c>
      <c r="AM1070" s="358"/>
      <c r="AN1070" s="358"/>
      <c r="AO1070" s="359"/>
      <c r="AP1070" s="360"/>
      <c r="AQ1070" s="360"/>
      <c r="AR1070" s="360"/>
      <c r="AS1070" s="360"/>
      <c r="AT1070" s="360"/>
      <c r="AU1070" s="360"/>
      <c r="AV1070" s="360"/>
      <c r="AW1070" s="360"/>
      <c r="AX1070" s="360"/>
    </row>
    <row r="1071" spans="1:50" ht="30" customHeight="1" x14ac:dyDescent="0.15">
      <c r="A1071" s="376">
        <v>4</v>
      </c>
      <c r="B1071" s="376">
        <v>1</v>
      </c>
      <c r="C1071" s="361" t="s">
        <v>768</v>
      </c>
      <c r="D1071" s="347"/>
      <c r="E1071" s="347"/>
      <c r="F1071" s="347"/>
      <c r="G1071" s="347"/>
      <c r="H1071" s="347"/>
      <c r="I1071" s="347"/>
      <c r="J1071" s="348">
        <v>5010005007398</v>
      </c>
      <c r="K1071" s="349"/>
      <c r="L1071" s="349"/>
      <c r="M1071" s="349"/>
      <c r="N1071" s="349"/>
      <c r="O1071" s="349"/>
      <c r="P1071" s="362" t="s">
        <v>703</v>
      </c>
      <c r="Q1071" s="350"/>
      <c r="R1071" s="350"/>
      <c r="S1071" s="350"/>
      <c r="T1071" s="350"/>
      <c r="U1071" s="350"/>
      <c r="V1071" s="350"/>
      <c r="W1071" s="350"/>
      <c r="X1071" s="350"/>
      <c r="Y1071" s="351">
        <v>10</v>
      </c>
      <c r="Z1071" s="352"/>
      <c r="AA1071" s="352"/>
      <c r="AB1071" s="353"/>
      <c r="AC1071" s="365" t="s">
        <v>475</v>
      </c>
      <c r="AD1071" s="365"/>
      <c r="AE1071" s="365"/>
      <c r="AF1071" s="365"/>
      <c r="AG1071" s="365"/>
      <c r="AH1071" s="363" t="s">
        <v>669</v>
      </c>
      <c r="AI1071" s="364"/>
      <c r="AJ1071" s="364"/>
      <c r="AK1071" s="364"/>
      <c r="AL1071" s="357" t="s">
        <v>669</v>
      </c>
      <c r="AM1071" s="358"/>
      <c r="AN1071" s="358"/>
      <c r="AO1071" s="359"/>
      <c r="AP1071" s="360"/>
      <c r="AQ1071" s="360"/>
      <c r="AR1071" s="360"/>
      <c r="AS1071" s="360"/>
      <c r="AT1071" s="360"/>
      <c r="AU1071" s="360"/>
      <c r="AV1071" s="360"/>
      <c r="AW1071" s="360"/>
      <c r="AX1071" s="360"/>
    </row>
    <row r="1072" spans="1:50" ht="30" customHeight="1" x14ac:dyDescent="0.15">
      <c r="A1072" s="376">
        <v>5</v>
      </c>
      <c r="B1072" s="376">
        <v>1</v>
      </c>
      <c r="C1072" s="361" t="s">
        <v>769</v>
      </c>
      <c r="D1072" s="347"/>
      <c r="E1072" s="347"/>
      <c r="F1072" s="347"/>
      <c r="G1072" s="347"/>
      <c r="H1072" s="347"/>
      <c r="I1072" s="347"/>
      <c r="J1072" s="348">
        <v>2040005001905</v>
      </c>
      <c r="K1072" s="349"/>
      <c r="L1072" s="349"/>
      <c r="M1072" s="349"/>
      <c r="N1072" s="349"/>
      <c r="O1072" s="349"/>
      <c r="P1072" s="362" t="s">
        <v>704</v>
      </c>
      <c r="Q1072" s="350"/>
      <c r="R1072" s="350"/>
      <c r="S1072" s="350"/>
      <c r="T1072" s="350"/>
      <c r="U1072" s="350"/>
      <c r="V1072" s="350"/>
      <c r="W1072" s="350"/>
      <c r="X1072" s="350"/>
      <c r="Y1072" s="351">
        <v>10</v>
      </c>
      <c r="Z1072" s="352"/>
      <c r="AA1072" s="352"/>
      <c r="AB1072" s="353"/>
      <c r="AC1072" s="354" t="s">
        <v>475</v>
      </c>
      <c r="AD1072" s="354"/>
      <c r="AE1072" s="354"/>
      <c r="AF1072" s="354"/>
      <c r="AG1072" s="354"/>
      <c r="AH1072" s="363" t="s">
        <v>669</v>
      </c>
      <c r="AI1072" s="364"/>
      <c r="AJ1072" s="364"/>
      <c r="AK1072" s="364"/>
      <c r="AL1072" s="357" t="s">
        <v>669</v>
      </c>
      <c r="AM1072" s="358"/>
      <c r="AN1072" s="358"/>
      <c r="AO1072" s="359"/>
      <c r="AP1072" s="360"/>
      <c r="AQ1072" s="360"/>
      <c r="AR1072" s="360"/>
      <c r="AS1072" s="360"/>
      <c r="AT1072" s="360"/>
      <c r="AU1072" s="360"/>
      <c r="AV1072" s="360"/>
      <c r="AW1072" s="360"/>
      <c r="AX1072" s="360"/>
    </row>
    <row r="1073" spans="1:50" ht="30" customHeight="1" x14ac:dyDescent="0.15">
      <c r="A1073" s="376">
        <v>6</v>
      </c>
      <c r="B1073" s="376">
        <v>1</v>
      </c>
      <c r="C1073" s="361" t="s">
        <v>695</v>
      </c>
      <c r="D1073" s="347"/>
      <c r="E1073" s="347"/>
      <c r="F1073" s="347"/>
      <c r="G1073" s="347"/>
      <c r="H1073" s="347"/>
      <c r="I1073" s="347"/>
      <c r="J1073" s="348">
        <v>3011201000611</v>
      </c>
      <c r="K1073" s="349"/>
      <c r="L1073" s="349"/>
      <c r="M1073" s="349"/>
      <c r="N1073" s="349"/>
      <c r="O1073" s="349"/>
      <c r="P1073" s="362" t="s">
        <v>707</v>
      </c>
      <c r="Q1073" s="350"/>
      <c r="R1073" s="350"/>
      <c r="S1073" s="350"/>
      <c r="T1073" s="350"/>
      <c r="U1073" s="350"/>
      <c r="V1073" s="350"/>
      <c r="W1073" s="350"/>
      <c r="X1073" s="350"/>
      <c r="Y1073" s="351">
        <v>3</v>
      </c>
      <c r="Z1073" s="352"/>
      <c r="AA1073" s="352"/>
      <c r="AB1073" s="353"/>
      <c r="AC1073" s="354" t="s">
        <v>475</v>
      </c>
      <c r="AD1073" s="354"/>
      <c r="AE1073" s="354"/>
      <c r="AF1073" s="354"/>
      <c r="AG1073" s="354"/>
      <c r="AH1073" s="363" t="s">
        <v>669</v>
      </c>
      <c r="AI1073" s="364"/>
      <c r="AJ1073" s="364"/>
      <c r="AK1073" s="364"/>
      <c r="AL1073" s="357" t="s">
        <v>669</v>
      </c>
      <c r="AM1073" s="358"/>
      <c r="AN1073" s="358"/>
      <c r="AO1073" s="359"/>
      <c r="AP1073" s="360"/>
      <c r="AQ1073" s="360"/>
      <c r="AR1073" s="360"/>
      <c r="AS1073" s="360"/>
      <c r="AT1073" s="360"/>
      <c r="AU1073" s="360"/>
      <c r="AV1073" s="360"/>
      <c r="AW1073" s="360"/>
      <c r="AX1073" s="360"/>
    </row>
    <row r="1074" spans="1:50" ht="39.950000000000003" customHeight="1" x14ac:dyDescent="0.15">
      <c r="A1074" s="376">
        <v>7</v>
      </c>
      <c r="B1074" s="376">
        <v>1</v>
      </c>
      <c r="C1074" s="361" t="s">
        <v>698</v>
      </c>
      <c r="D1074" s="347"/>
      <c r="E1074" s="347"/>
      <c r="F1074" s="347"/>
      <c r="G1074" s="347"/>
      <c r="H1074" s="347"/>
      <c r="I1074" s="347"/>
      <c r="J1074" s="348">
        <v>8010405009768</v>
      </c>
      <c r="K1074" s="349"/>
      <c r="L1074" s="349"/>
      <c r="M1074" s="349"/>
      <c r="N1074" s="349"/>
      <c r="O1074" s="349"/>
      <c r="P1074" s="362" t="s">
        <v>708</v>
      </c>
      <c r="Q1074" s="350"/>
      <c r="R1074" s="350"/>
      <c r="S1074" s="350"/>
      <c r="T1074" s="350"/>
      <c r="U1074" s="350"/>
      <c r="V1074" s="350"/>
      <c r="W1074" s="350"/>
      <c r="X1074" s="350"/>
      <c r="Y1074" s="351">
        <v>3</v>
      </c>
      <c r="Z1074" s="352"/>
      <c r="AA1074" s="352"/>
      <c r="AB1074" s="353"/>
      <c r="AC1074" s="354" t="s">
        <v>469</v>
      </c>
      <c r="AD1074" s="354"/>
      <c r="AE1074" s="354"/>
      <c r="AF1074" s="354"/>
      <c r="AG1074" s="354"/>
      <c r="AH1074" s="363" t="s">
        <v>669</v>
      </c>
      <c r="AI1074" s="364"/>
      <c r="AJ1074" s="364"/>
      <c r="AK1074" s="364"/>
      <c r="AL1074" s="357" t="s">
        <v>669</v>
      </c>
      <c r="AM1074" s="358"/>
      <c r="AN1074" s="358"/>
      <c r="AO1074" s="359"/>
      <c r="AP1074" s="360"/>
      <c r="AQ1074" s="360"/>
      <c r="AR1074" s="360"/>
      <c r="AS1074" s="360"/>
      <c r="AT1074" s="360"/>
      <c r="AU1074" s="360"/>
      <c r="AV1074" s="360"/>
      <c r="AW1074" s="360"/>
      <c r="AX1074" s="360"/>
    </row>
    <row r="1075" spans="1:50" ht="30" customHeight="1" x14ac:dyDescent="0.15">
      <c r="A1075" s="376">
        <v>8</v>
      </c>
      <c r="B1075" s="376">
        <v>1</v>
      </c>
      <c r="C1075" s="361" t="s">
        <v>699</v>
      </c>
      <c r="D1075" s="347"/>
      <c r="E1075" s="347"/>
      <c r="F1075" s="347"/>
      <c r="G1075" s="347"/>
      <c r="H1075" s="347"/>
      <c r="I1075" s="347"/>
      <c r="J1075" s="348">
        <v>8010501016536</v>
      </c>
      <c r="K1075" s="349"/>
      <c r="L1075" s="349"/>
      <c r="M1075" s="349"/>
      <c r="N1075" s="349"/>
      <c r="O1075" s="349"/>
      <c r="P1075" s="362" t="s">
        <v>711</v>
      </c>
      <c r="Q1075" s="350"/>
      <c r="R1075" s="350"/>
      <c r="S1075" s="350"/>
      <c r="T1075" s="350"/>
      <c r="U1075" s="350"/>
      <c r="V1075" s="350"/>
      <c r="W1075" s="350"/>
      <c r="X1075" s="350"/>
      <c r="Y1075" s="351">
        <v>1</v>
      </c>
      <c r="Z1075" s="352"/>
      <c r="AA1075" s="352"/>
      <c r="AB1075" s="353"/>
      <c r="AC1075" s="354" t="s">
        <v>474</v>
      </c>
      <c r="AD1075" s="354"/>
      <c r="AE1075" s="354"/>
      <c r="AF1075" s="354"/>
      <c r="AG1075" s="354"/>
      <c r="AH1075" s="363" t="s">
        <v>669</v>
      </c>
      <c r="AI1075" s="364"/>
      <c r="AJ1075" s="364"/>
      <c r="AK1075" s="364"/>
      <c r="AL1075" s="357" t="s">
        <v>669</v>
      </c>
      <c r="AM1075" s="358"/>
      <c r="AN1075" s="358"/>
      <c r="AO1075" s="359"/>
      <c r="AP1075" s="360"/>
      <c r="AQ1075" s="360"/>
      <c r="AR1075" s="360"/>
      <c r="AS1075" s="360"/>
      <c r="AT1075" s="360"/>
      <c r="AU1075" s="360"/>
      <c r="AV1075" s="360"/>
      <c r="AW1075" s="360"/>
      <c r="AX1075" s="360"/>
    </row>
    <row r="1076" spans="1:50" ht="30" customHeight="1" x14ac:dyDescent="0.15">
      <c r="A1076" s="376">
        <v>9</v>
      </c>
      <c r="B1076" s="376">
        <v>1</v>
      </c>
      <c r="C1076" s="361" t="s">
        <v>700</v>
      </c>
      <c r="D1076" s="347"/>
      <c r="E1076" s="347"/>
      <c r="F1076" s="347"/>
      <c r="G1076" s="347"/>
      <c r="H1076" s="347"/>
      <c r="I1076" s="347"/>
      <c r="J1076" s="348">
        <v>8010501016536</v>
      </c>
      <c r="K1076" s="349"/>
      <c r="L1076" s="349"/>
      <c r="M1076" s="349"/>
      <c r="N1076" s="349"/>
      <c r="O1076" s="349"/>
      <c r="P1076" s="362" t="s">
        <v>709</v>
      </c>
      <c r="Q1076" s="350"/>
      <c r="R1076" s="350"/>
      <c r="S1076" s="350"/>
      <c r="T1076" s="350"/>
      <c r="U1076" s="350"/>
      <c r="V1076" s="350"/>
      <c r="W1076" s="350"/>
      <c r="X1076" s="350"/>
      <c r="Y1076" s="351">
        <v>1</v>
      </c>
      <c r="Z1076" s="352"/>
      <c r="AA1076" s="352"/>
      <c r="AB1076" s="353"/>
      <c r="AC1076" s="354" t="s">
        <v>474</v>
      </c>
      <c r="AD1076" s="354"/>
      <c r="AE1076" s="354"/>
      <c r="AF1076" s="354"/>
      <c r="AG1076" s="354"/>
      <c r="AH1076" s="363" t="s">
        <v>669</v>
      </c>
      <c r="AI1076" s="364"/>
      <c r="AJ1076" s="364"/>
      <c r="AK1076" s="364"/>
      <c r="AL1076" s="357" t="s">
        <v>669</v>
      </c>
      <c r="AM1076" s="358"/>
      <c r="AN1076" s="358"/>
      <c r="AO1076" s="359"/>
      <c r="AP1076" s="360"/>
      <c r="AQ1076" s="360"/>
      <c r="AR1076" s="360"/>
      <c r="AS1076" s="360"/>
      <c r="AT1076" s="360"/>
      <c r="AU1076" s="360"/>
      <c r="AV1076" s="360"/>
      <c r="AW1076" s="360"/>
      <c r="AX1076" s="360"/>
    </row>
    <row r="1077" spans="1:50" ht="30" customHeight="1" x14ac:dyDescent="0.15">
      <c r="A1077" s="376">
        <v>10</v>
      </c>
      <c r="B1077" s="376">
        <v>1</v>
      </c>
      <c r="C1077" s="361" t="s">
        <v>701</v>
      </c>
      <c r="D1077" s="347"/>
      <c r="E1077" s="347"/>
      <c r="F1077" s="347"/>
      <c r="G1077" s="347"/>
      <c r="H1077" s="347"/>
      <c r="I1077" s="347"/>
      <c r="J1077" s="348">
        <v>1020001071491</v>
      </c>
      <c r="K1077" s="349"/>
      <c r="L1077" s="349"/>
      <c r="M1077" s="349"/>
      <c r="N1077" s="349"/>
      <c r="O1077" s="349"/>
      <c r="P1077" s="362" t="s">
        <v>710</v>
      </c>
      <c r="Q1077" s="350"/>
      <c r="R1077" s="350"/>
      <c r="S1077" s="350"/>
      <c r="T1077" s="350"/>
      <c r="U1077" s="350"/>
      <c r="V1077" s="350"/>
      <c r="W1077" s="350"/>
      <c r="X1077" s="350"/>
      <c r="Y1077" s="351">
        <v>0.2</v>
      </c>
      <c r="Z1077" s="352"/>
      <c r="AA1077" s="352"/>
      <c r="AB1077" s="353"/>
      <c r="AC1077" s="354" t="s">
        <v>474</v>
      </c>
      <c r="AD1077" s="354"/>
      <c r="AE1077" s="354"/>
      <c r="AF1077" s="354"/>
      <c r="AG1077" s="354"/>
      <c r="AH1077" s="363" t="s">
        <v>669</v>
      </c>
      <c r="AI1077" s="364"/>
      <c r="AJ1077" s="364"/>
      <c r="AK1077" s="364"/>
      <c r="AL1077" s="357" t="s">
        <v>669</v>
      </c>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425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441</v>
      </c>
      <c r="AM1098" s="283"/>
      <c r="AN1098" s="283"/>
      <c r="AO1098" s="80" t="s">
        <v>802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416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380</v>
      </c>
      <c r="D1101" s="380"/>
      <c r="E1101" s="149" t="s">
        <v>379</v>
      </c>
      <c r="F1101" s="380"/>
      <c r="G1101" s="380"/>
      <c r="H1101" s="380"/>
      <c r="I1101" s="380"/>
      <c r="J1101" s="149" t="s">
        <v>397</v>
      </c>
      <c r="K1101" s="149"/>
      <c r="L1101" s="149"/>
      <c r="M1101" s="149"/>
      <c r="N1101" s="149"/>
      <c r="O1101" s="149"/>
      <c r="P1101" s="369" t="s">
        <v>27</v>
      </c>
      <c r="Q1101" s="369"/>
      <c r="R1101" s="369"/>
      <c r="S1101" s="369"/>
      <c r="T1101" s="369"/>
      <c r="U1101" s="369"/>
      <c r="V1101" s="369"/>
      <c r="W1101" s="369"/>
      <c r="X1101" s="369"/>
      <c r="Y1101" s="149" t="s">
        <v>399</v>
      </c>
      <c r="Z1101" s="380"/>
      <c r="AA1101" s="380"/>
      <c r="AB1101" s="380"/>
      <c r="AC1101" s="149" t="s">
        <v>362</v>
      </c>
      <c r="AD1101" s="149"/>
      <c r="AE1101" s="149"/>
      <c r="AF1101" s="149"/>
      <c r="AG1101" s="149"/>
      <c r="AH1101" s="369" t="s">
        <v>375</v>
      </c>
      <c r="AI1101" s="370"/>
      <c r="AJ1101" s="370"/>
      <c r="AK1101" s="370"/>
      <c r="AL1101" s="370" t="s">
        <v>21</v>
      </c>
      <c r="AM1101" s="370"/>
      <c r="AN1101" s="370"/>
      <c r="AO1101" s="381"/>
      <c r="AP1101" s="372" t="s">
        <v>426</v>
      </c>
      <c r="AQ1101" s="372"/>
      <c r="AR1101" s="372"/>
      <c r="AS1101" s="372"/>
      <c r="AT1101" s="372"/>
      <c r="AU1101" s="372"/>
      <c r="AV1101" s="372"/>
      <c r="AW1101" s="372"/>
      <c r="AX1101" s="372"/>
    </row>
    <row r="1102" spans="1:50" ht="120" customHeight="1" x14ac:dyDescent="0.15">
      <c r="A1102" s="376">
        <v>1</v>
      </c>
      <c r="B1102" s="376">
        <v>1</v>
      </c>
      <c r="C1102" s="374" t="s">
        <v>650</v>
      </c>
      <c r="D1102" s="374"/>
      <c r="E1102" s="147" t="s">
        <v>646</v>
      </c>
      <c r="F1102" s="375"/>
      <c r="G1102" s="375"/>
      <c r="H1102" s="375"/>
      <c r="I1102" s="375"/>
      <c r="J1102" s="348">
        <v>9012405001241</v>
      </c>
      <c r="K1102" s="349"/>
      <c r="L1102" s="349"/>
      <c r="M1102" s="349"/>
      <c r="N1102" s="349"/>
      <c r="O1102" s="349"/>
      <c r="P1102" s="362" t="s">
        <v>654</v>
      </c>
      <c r="Q1102" s="350"/>
      <c r="R1102" s="350"/>
      <c r="S1102" s="350"/>
      <c r="T1102" s="350"/>
      <c r="U1102" s="350"/>
      <c r="V1102" s="350"/>
      <c r="W1102" s="350"/>
      <c r="X1102" s="350"/>
      <c r="Y1102" s="351">
        <v>8360</v>
      </c>
      <c r="Z1102" s="352"/>
      <c r="AA1102" s="352"/>
      <c r="AB1102" s="353"/>
      <c r="AC1102" s="354" t="s">
        <v>475</v>
      </c>
      <c r="AD1102" s="354"/>
      <c r="AE1102" s="354"/>
      <c r="AF1102" s="354"/>
      <c r="AG1102" s="354"/>
      <c r="AH1102" s="355" t="s">
        <v>659</v>
      </c>
      <c r="AI1102" s="356"/>
      <c r="AJ1102" s="356"/>
      <c r="AK1102" s="356"/>
      <c r="AL1102" s="355" t="s">
        <v>659</v>
      </c>
      <c r="AM1102" s="356"/>
      <c r="AN1102" s="356"/>
      <c r="AO1102" s="356"/>
      <c r="AP1102" s="360" t="s">
        <v>660</v>
      </c>
      <c r="AQ1102" s="360"/>
      <c r="AR1102" s="360"/>
      <c r="AS1102" s="360"/>
      <c r="AT1102" s="360"/>
      <c r="AU1102" s="360"/>
      <c r="AV1102" s="360"/>
      <c r="AW1102" s="360"/>
      <c r="AX1102" s="360"/>
    </row>
    <row r="1103" spans="1:50" ht="150" customHeight="1" x14ac:dyDescent="0.15">
      <c r="A1103" s="376">
        <v>2</v>
      </c>
      <c r="B1103" s="376">
        <v>1</v>
      </c>
      <c r="C1103" s="374" t="s">
        <v>652</v>
      </c>
      <c r="D1103" s="374"/>
      <c r="E1103" s="147" t="s">
        <v>646</v>
      </c>
      <c r="F1103" s="375"/>
      <c r="G1103" s="375"/>
      <c r="H1103" s="375"/>
      <c r="I1103" s="375"/>
      <c r="J1103" s="348">
        <v>9012405001241</v>
      </c>
      <c r="K1103" s="349"/>
      <c r="L1103" s="349"/>
      <c r="M1103" s="349"/>
      <c r="N1103" s="349"/>
      <c r="O1103" s="349"/>
      <c r="P1103" s="362" t="s">
        <v>658</v>
      </c>
      <c r="Q1103" s="350"/>
      <c r="R1103" s="350"/>
      <c r="S1103" s="350"/>
      <c r="T1103" s="350"/>
      <c r="U1103" s="350"/>
      <c r="V1103" s="350"/>
      <c r="W1103" s="350"/>
      <c r="X1103" s="350"/>
      <c r="Y1103" s="351">
        <v>3740</v>
      </c>
      <c r="Z1103" s="352"/>
      <c r="AA1103" s="352"/>
      <c r="AB1103" s="353"/>
      <c r="AC1103" s="354" t="s">
        <v>475</v>
      </c>
      <c r="AD1103" s="354"/>
      <c r="AE1103" s="354"/>
      <c r="AF1103" s="354"/>
      <c r="AG1103" s="354"/>
      <c r="AH1103" s="355" t="s">
        <v>659</v>
      </c>
      <c r="AI1103" s="356"/>
      <c r="AJ1103" s="356"/>
      <c r="AK1103" s="356"/>
      <c r="AL1103" s="355" t="s">
        <v>659</v>
      </c>
      <c r="AM1103" s="356"/>
      <c r="AN1103" s="356"/>
      <c r="AO1103" s="356"/>
      <c r="AP1103" s="360" t="s">
        <v>661</v>
      </c>
      <c r="AQ1103" s="360"/>
      <c r="AR1103" s="360"/>
      <c r="AS1103" s="360"/>
      <c r="AT1103" s="360"/>
      <c r="AU1103" s="360"/>
      <c r="AV1103" s="360"/>
      <c r="AW1103" s="360"/>
      <c r="AX1103" s="360"/>
    </row>
    <row r="1104" spans="1:50" ht="150" customHeight="1" x14ac:dyDescent="0.15">
      <c r="A1104" s="376">
        <v>3</v>
      </c>
      <c r="B1104" s="376">
        <v>1</v>
      </c>
      <c r="C1104" s="374" t="s">
        <v>651</v>
      </c>
      <c r="D1104" s="374"/>
      <c r="E1104" s="147" t="s">
        <v>646</v>
      </c>
      <c r="F1104" s="375"/>
      <c r="G1104" s="375"/>
      <c r="H1104" s="375"/>
      <c r="I1104" s="375"/>
      <c r="J1104" s="348">
        <v>9012405001241</v>
      </c>
      <c r="K1104" s="349"/>
      <c r="L1104" s="349"/>
      <c r="M1104" s="349"/>
      <c r="N1104" s="349"/>
      <c r="O1104" s="349"/>
      <c r="P1104" s="362" t="s">
        <v>656</v>
      </c>
      <c r="Q1104" s="350"/>
      <c r="R1104" s="350"/>
      <c r="S1104" s="350"/>
      <c r="T1104" s="350"/>
      <c r="U1104" s="350"/>
      <c r="V1104" s="350"/>
      <c r="W1104" s="350"/>
      <c r="X1104" s="350"/>
      <c r="Y1104" s="351">
        <v>650</v>
      </c>
      <c r="Z1104" s="352"/>
      <c r="AA1104" s="352"/>
      <c r="AB1104" s="353"/>
      <c r="AC1104" s="354" t="s">
        <v>475</v>
      </c>
      <c r="AD1104" s="354"/>
      <c r="AE1104" s="354"/>
      <c r="AF1104" s="354"/>
      <c r="AG1104" s="354"/>
      <c r="AH1104" s="355" t="s">
        <v>659</v>
      </c>
      <c r="AI1104" s="356"/>
      <c r="AJ1104" s="356"/>
      <c r="AK1104" s="356"/>
      <c r="AL1104" s="355" t="s">
        <v>659</v>
      </c>
      <c r="AM1104" s="356"/>
      <c r="AN1104" s="356"/>
      <c r="AO1104" s="356"/>
      <c r="AP1104" s="360" t="s">
        <v>662</v>
      </c>
      <c r="AQ1104" s="360"/>
      <c r="AR1104" s="360"/>
      <c r="AS1104" s="360"/>
      <c r="AT1104" s="360"/>
      <c r="AU1104" s="360"/>
      <c r="AV1104" s="360"/>
      <c r="AW1104" s="360"/>
      <c r="AX1104" s="360"/>
    </row>
    <row r="1105" spans="1:50" ht="200.1" customHeight="1" x14ac:dyDescent="0.15">
      <c r="A1105" s="376">
        <v>4</v>
      </c>
      <c r="B1105" s="376">
        <v>1</v>
      </c>
      <c r="C1105" s="374" t="s">
        <v>653</v>
      </c>
      <c r="D1105" s="374"/>
      <c r="E1105" s="147" t="s">
        <v>646</v>
      </c>
      <c r="F1105" s="375"/>
      <c r="G1105" s="375"/>
      <c r="H1105" s="375"/>
      <c r="I1105" s="375"/>
      <c r="J1105" s="348">
        <v>9012405001241</v>
      </c>
      <c r="K1105" s="349"/>
      <c r="L1105" s="349"/>
      <c r="M1105" s="349"/>
      <c r="N1105" s="349"/>
      <c r="O1105" s="349"/>
      <c r="P1105" s="362" t="s">
        <v>657</v>
      </c>
      <c r="Q1105" s="350"/>
      <c r="R1105" s="350"/>
      <c r="S1105" s="350"/>
      <c r="T1105" s="350"/>
      <c r="U1105" s="350"/>
      <c r="V1105" s="350"/>
      <c r="W1105" s="350"/>
      <c r="X1105" s="350"/>
      <c r="Y1105" s="351">
        <v>450</v>
      </c>
      <c r="Z1105" s="352"/>
      <c r="AA1105" s="352"/>
      <c r="AB1105" s="353"/>
      <c r="AC1105" s="354" t="s">
        <v>475</v>
      </c>
      <c r="AD1105" s="354"/>
      <c r="AE1105" s="354"/>
      <c r="AF1105" s="354"/>
      <c r="AG1105" s="354"/>
      <c r="AH1105" s="355" t="s">
        <v>659</v>
      </c>
      <c r="AI1105" s="356"/>
      <c r="AJ1105" s="356"/>
      <c r="AK1105" s="356"/>
      <c r="AL1105" s="355" t="s">
        <v>659</v>
      </c>
      <c r="AM1105" s="356"/>
      <c r="AN1105" s="356"/>
      <c r="AO1105" s="356"/>
      <c r="AP1105" s="360" t="s">
        <v>663</v>
      </c>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89" priority="14011">
      <formula>IF(RIGHT(TEXT(P14,"0.#"),1)=".",FALSE,TRUE)</formula>
    </cfRule>
    <cfRule type="expression" dxfId="2588" priority="14012">
      <formula>IF(RIGHT(TEXT(P14,"0.#"),1)=".",TRUE,FALSE)</formula>
    </cfRule>
  </conditionalFormatting>
  <conditionalFormatting sqref="AE32">
    <cfRule type="expression" dxfId="2587" priority="14001">
      <formula>IF(RIGHT(TEXT(AE32,"0.#"),1)=".",FALSE,TRUE)</formula>
    </cfRule>
    <cfRule type="expression" dxfId="2586" priority="14002">
      <formula>IF(RIGHT(TEXT(AE32,"0.#"),1)=".",TRUE,FALSE)</formula>
    </cfRule>
  </conditionalFormatting>
  <conditionalFormatting sqref="P18:AX18">
    <cfRule type="expression" dxfId="2585" priority="13887">
      <formula>IF(RIGHT(TEXT(P18,"0.#"),1)=".",FALSE,TRUE)</formula>
    </cfRule>
    <cfRule type="expression" dxfId="2584" priority="13888">
      <formula>IF(RIGHT(TEXT(P18,"0.#"),1)=".",TRUE,FALSE)</formula>
    </cfRule>
  </conditionalFormatting>
  <conditionalFormatting sqref="Y782">
    <cfRule type="expression" dxfId="2583" priority="13883">
      <formula>IF(RIGHT(TEXT(Y782,"0.#"),1)=".",FALSE,TRUE)</formula>
    </cfRule>
    <cfRule type="expression" dxfId="2582" priority="13884">
      <formula>IF(RIGHT(TEXT(Y782,"0.#"),1)=".",TRUE,FALSE)</formula>
    </cfRule>
  </conditionalFormatting>
  <conditionalFormatting sqref="Y791">
    <cfRule type="expression" dxfId="2581" priority="13879">
      <formula>IF(RIGHT(TEXT(Y791,"0.#"),1)=".",FALSE,TRUE)</formula>
    </cfRule>
    <cfRule type="expression" dxfId="2580" priority="13880">
      <formula>IF(RIGHT(TEXT(Y791,"0.#"),1)=".",TRUE,FALSE)</formula>
    </cfRule>
  </conditionalFormatting>
  <conditionalFormatting sqref="Y822:Y829 Y820 Y809:Y816 Y807 Y796:Y803 Y794">
    <cfRule type="expression" dxfId="2579" priority="13661">
      <formula>IF(RIGHT(TEXT(Y794,"0.#"),1)=".",FALSE,TRUE)</formula>
    </cfRule>
    <cfRule type="expression" dxfId="2578" priority="13662">
      <formula>IF(RIGHT(TEXT(Y794,"0.#"),1)=".",TRUE,FALSE)</formula>
    </cfRule>
  </conditionalFormatting>
  <conditionalFormatting sqref="P16:AQ17 P15:AX15 P13:AX13">
    <cfRule type="expression" dxfId="2577" priority="13709">
      <formula>IF(RIGHT(TEXT(P13,"0.#"),1)=".",FALSE,TRUE)</formula>
    </cfRule>
    <cfRule type="expression" dxfId="2576" priority="13710">
      <formula>IF(RIGHT(TEXT(P13,"0.#"),1)=".",TRUE,FALSE)</formula>
    </cfRule>
  </conditionalFormatting>
  <conditionalFormatting sqref="P19:AJ19">
    <cfRule type="expression" dxfId="2575" priority="13707">
      <formula>IF(RIGHT(TEXT(P19,"0.#"),1)=".",FALSE,TRUE)</formula>
    </cfRule>
    <cfRule type="expression" dxfId="2574" priority="13708">
      <formula>IF(RIGHT(TEXT(P19,"0.#"),1)=".",TRUE,FALSE)</formula>
    </cfRule>
  </conditionalFormatting>
  <conditionalFormatting sqref="AE101 AQ101">
    <cfRule type="expression" dxfId="2573" priority="13699">
      <formula>IF(RIGHT(TEXT(AE101,"0.#"),1)=".",FALSE,TRUE)</formula>
    </cfRule>
    <cfRule type="expression" dxfId="2572" priority="13700">
      <formula>IF(RIGHT(TEXT(AE101,"0.#"),1)=".",TRUE,FALSE)</formula>
    </cfRule>
  </conditionalFormatting>
  <conditionalFormatting sqref="Y783:Y790 Y781">
    <cfRule type="expression" dxfId="2571" priority="13685">
      <formula>IF(RIGHT(TEXT(Y781,"0.#"),1)=".",FALSE,TRUE)</formula>
    </cfRule>
    <cfRule type="expression" dxfId="2570" priority="13686">
      <formula>IF(RIGHT(TEXT(Y781,"0.#"),1)=".",TRUE,FALSE)</formula>
    </cfRule>
  </conditionalFormatting>
  <conditionalFormatting sqref="AU782">
    <cfRule type="expression" dxfId="2569" priority="13683">
      <formula>IF(RIGHT(TEXT(AU782,"0.#"),1)=".",FALSE,TRUE)</formula>
    </cfRule>
    <cfRule type="expression" dxfId="2568" priority="13684">
      <formula>IF(RIGHT(TEXT(AU782,"0.#"),1)=".",TRUE,FALSE)</formula>
    </cfRule>
  </conditionalFormatting>
  <conditionalFormatting sqref="AU791">
    <cfRule type="expression" dxfId="2567" priority="13681">
      <formula>IF(RIGHT(TEXT(AU791,"0.#"),1)=".",FALSE,TRUE)</formula>
    </cfRule>
    <cfRule type="expression" dxfId="2566" priority="13682">
      <formula>IF(RIGHT(TEXT(AU791,"0.#"),1)=".",TRUE,FALSE)</formula>
    </cfRule>
  </conditionalFormatting>
  <conditionalFormatting sqref="AU783:AU790 AU781">
    <cfRule type="expression" dxfId="2565" priority="13679">
      <formula>IF(RIGHT(TEXT(AU781,"0.#"),1)=".",FALSE,TRUE)</formula>
    </cfRule>
    <cfRule type="expression" dxfId="2564" priority="13680">
      <formula>IF(RIGHT(TEXT(AU781,"0.#"),1)=".",TRUE,FALSE)</formula>
    </cfRule>
  </conditionalFormatting>
  <conditionalFormatting sqref="Y821 Y808 Y795">
    <cfRule type="expression" dxfId="2563" priority="13665">
      <formula>IF(RIGHT(TEXT(Y795,"0.#"),1)=".",FALSE,TRUE)</formula>
    </cfRule>
    <cfRule type="expression" dxfId="2562" priority="13666">
      <formula>IF(RIGHT(TEXT(Y795,"0.#"),1)=".",TRUE,FALSE)</formula>
    </cfRule>
  </conditionalFormatting>
  <conditionalFormatting sqref="Y830 Y817 Y804">
    <cfRule type="expression" dxfId="2561" priority="13663">
      <formula>IF(RIGHT(TEXT(Y804,"0.#"),1)=".",FALSE,TRUE)</formula>
    </cfRule>
    <cfRule type="expression" dxfId="2560" priority="13664">
      <formula>IF(RIGHT(TEXT(Y804,"0.#"),1)=".",TRUE,FALSE)</formula>
    </cfRule>
  </conditionalFormatting>
  <conditionalFormatting sqref="AU821 AU808 AU795">
    <cfRule type="expression" dxfId="2559" priority="13659">
      <formula>IF(RIGHT(TEXT(AU795,"0.#"),1)=".",FALSE,TRUE)</formula>
    </cfRule>
    <cfRule type="expression" dxfId="2558" priority="13660">
      <formula>IF(RIGHT(TEXT(AU795,"0.#"),1)=".",TRUE,FALSE)</formula>
    </cfRule>
  </conditionalFormatting>
  <conditionalFormatting sqref="AU830 AU817 AU804">
    <cfRule type="expression" dxfId="2557" priority="13657">
      <formula>IF(RIGHT(TEXT(AU804,"0.#"),1)=".",FALSE,TRUE)</formula>
    </cfRule>
    <cfRule type="expression" dxfId="2556" priority="13658">
      <formula>IF(RIGHT(TEXT(AU804,"0.#"),1)=".",TRUE,FALSE)</formula>
    </cfRule>
  </conditionalFormatting>
  <conditionalFormatting sqref="AU822:AU829 AU820 AU809:AU816 AU807 AU796:AU803 AU794">
    <cfRule type="expression" dxfId="2555" priority="13655">
      <formula>IF(RIGHT(TEXT(AU794,"0.#"),1)=".",FALSE,TRUE)</formula>
    </cfRule>
    <cfRule type="expression" dxfId="2554" priority="13656">
      <formula>IF(RIGHT(TEXT(AU794,"0.#"),1)=".",TRUE,FALSE)</formula>
    </cfRule>
  </conditionalFormatting>
  <conditionalFormatting sqref="AM87">
    <cfRule type="expression" dxfId="2553" priority="13309">
      <formula>IF(RIGHT(TEXT(AM87,"0.#"),1)=".",FALSE,TRUE)</formula>
    </cfRule>
    <cfRule type="expression" dxfId="2552" priority="13310">
      <formula>IF(RIGHT(TEXT(AM87,"0.#"),1)=".",TRUE,FALSE)</formula>
    </cfRule>
  </conditionalFormatting>
  <conditionalFormatting sqref="AE55">
    <cfRule type="expression" dxfId="2551" priority="13377">
      <formula>IF(RIGHT(TEXT(AE55,"0.#"),1)=".",FALSE,TRUE)</formula>
    </cfRule>
    <cfRule type="expression" dxfId="2550" priority="13378">
      <formula>IF(RIGHT(TEXT(AE55,"0.#"),1)=".",TRUE,FALSE)</formula>
    </cfRule>
  </conditionalFormatting>
  <conditionalFormatting sqref="AI55">
    <cfRule type="expression" dxfId="2549" priority="13375">
      <formula>IF(RIGHT(TEXT(AI55,"0.#"),1)=".",FALSE,TRUE)</formula>
    </cfRule>
    <cfRule type="expression" dxfId="2548" priority="13376">
      <formula>IF(RIGHT(TEXT(AI55,"0.#"),1)=".",TRUE,FALSE)</formula>
    </cfRule>
  </conditionalFormatting>
  <conditionalFormatting sqref="AE33">
    <cfRule type="expression" dxfId="2547" priority="13469">
      <formula>IF(RIGHT(TEXT(AE33,"0.#"),1)=".",FALSE,TRUE)</formula>
    </cfRule>
    <cfRule type="expression" dxfId="2546" priority="13470">
      <formula>IF(RIGHT(TEXT(AE33,"0.#"),1)=".",TRUE,FALSE)</formula>
    </cfRule>
  </conditionalFormatting>
  <conditionalFormatting sqref="AI33">
    <cfRule type="expression" dxfId="2545" priority="13463">
      <formula>IF(RIGHT(TEXT(AI33,"0.#"),1)=".",FALSE,TRUE)</formula>
    </cfRule>
    <cfRule type="expression" dxfId="2544" priority="13464">
      <formula>IF(RIGHT(TEXT(AI33,"0.#"),1)=".",TRUE,FALSE)</formula>
    </cfRule>
  </conditionalFormatting>
  <conditionalFormatting sqref="AI32">
    <cfRule type="expression" dxfId="2543" priority="13461">
      <formula>IF(RIGHT(TEXT(AI32,"0.#"),1)=".",FALSE,TRUE)</formula>
    </cfRule>
    <cfRule type="expression" dxfId="2542" priority="13462">
      <formula>IF(RIGHT(TEXT(AI32,"0.#"),1)=".",TRUE,FALSE)</formula>
    </cfRule>
  </conditionalFormatting>
  <conditionalFormatting sqref="AM32">
    <cfRule type="expression" dxfId="2541" priority="13459">
      <formula>IF(RIGHT(TEXT(AM32,"0.#"),1)=".",FALSE,TRUE)</formula>
    </cfRule>
    <cfRule type="expression" dxfId="2540" priority="13460">
      <formula>IF(RIGHT(TEXT(AM32,"0.#"),1)=".",TRUE,FALSE)</formula>
    </cfRule>
  </conditionalFormatting>
  <conditionalFormatting sqref="AM33">
    <cfRule type="expression" dxfId="2539" priority="13457">
      <formula>IF(RIGHT(TEXT(AM33,"0.#"),1)=".",FALSE,TRUE)</formula>
    </cfRule>
    <cfRule type="expression" dxfId="2538" priority="13458">
      <formula>IF(RIGHT(TEXT(AM33,"0.#"),1)=".",TRUE,FALSE)</formula>
    </cfRule>
  </conditionalFormatting>
  <conditionalFormatting sqref="AQ32:AQ34">
    <cfRule type="expression" dxfId="2537" priority="13449">
      <formula>IF(RIGHT(TEXT(AQ32,"0.#"),1)=".",FALSE,TRUE)</formula>
    </cfRule>
    <cfRule type="expression" dxfId="2536" priority="13450">
      <formula>IF(RIGHT(TEXT(AQ32,"0.#"),1)=".",TRUE,FALSE)</formula>
    </cfRule>
  </conditionalFormatting>
  <conditionalFormatting sqref="AU32:AU34">
    <cfRule type="expression" dxfId="2535" priority="13447">
      <formula>IF(RIGHT(TEXT(AU32,"0.#"),1)=".",FALSE,TRUE)</formula>
    </cfRule>
    <cfRule type="expression" dxfId="2534" priority="13448">
      <formula>IF(RIGHT(TEXT(AU32,"0.#"),1)=".",TRUE,FALSE)</formula>
    </cfRule>
  </conditionalFormatting>
  <conditionalFormatting sqref="AE53">
    <cfRule type="expression" dxfId="2533" priority="13381">
      <formula>IF(RIGHT(TEXT(AE53,"0.#"),1)=".",FALSE,TRUE)</formula>
    </cfRule>
    <cfRule type="expression" dxfId="2532" priority="13382">
      <formula>IF(RIGHT(TEXT(AE53,"0.#"),1)=".",TRUE,FALSE)</formula>
    </cfRule>
  </conditionalFormatting>
  <conditionalFormatting sqref="AE54">
    <cfRule type="expression" dxfId="2531" priority="13379">
      <formula>IF(RIGHT(TEXT(AE54,"0.#"),1)=".",FALSE,TRUE)</formula>
    </cfRule>
    <cfRule type="expression" dxfId="2530" priority="13380">
      <formula>IF(RIGHT(TEXT(AE54,"0.#"),1)=".",TRUE,FALSE)</formula>
    </cfRule>
  </conditionalFormatting>
  <conditionalFormatting sqref="AI54">
    <cfRule type="expression" dxfId="2529" priority="13373">
      <formula>IF(RIGHT(TEXT(AI54,"0.#"),1)=".",FALSE,TRUE)</formula>
    </cfRule>
    <cfRule type="expression" dxfId="2528" priority="13374">
      <formula>IF(RIGHT(TEXT(AI54,"0.#"),1)=".",TRUE,FALSE)</formula>
    </cfRule>
  </conditionalFormatting>
  <conditionalFormatting sqref="AI53">
    <cfRule type="expression" dxfId="2527" priority="13371">
      <formula>IF(RIGHT(TEXT(AI53,"0.#"),1)=".",FALSE,TRUE)</formula>
    </cfRule>
    <cfRule type="expression" dxfId="2526" priority="13372">
      <formula>IF(RIGHT(TEXT(AI53,"0.#"),1)=".",TRUE,FALSE)</formula>
    </cfRule>
  </conditionalFormatting>
  <conditionalFormatting sqref="AM53">
    <cfRule type="expression" dxfId="2525" priority="13369">
      <formula>IF(RIGHT(TEXT(AM53,"0.#"),1)=".",FALSE,TRUE)</formula>
    </cfRule>
    <cfRule type="expression" dxfId="2524" priority="13370">
      <formula>IF(RIGHT(TEXT(AM53,"0.#"),1)=".",TRUE,FALSE)</formula>
    </cfRule>
  </conditionalFormatting>
  <conditionalFormatting sqref="AM54">
    <cfRule type="expression" dxfId="2523" priority="13367">
      <formula>IF(RIGHT(TEXT(AM54,"0.#"),1)=".",FALSE,TRUE)</formula>
    </cfRule>
    <cfRule type="expression" dxfId="2522" priority="13368">
      <formula>IF(RIGHT(TEXT(AM54,"0.#"),1)=".",TRUE,FALSE)</formula>
    </cfRule>
  </conditionalFormatting>
  <conditionalFormatting sqref="AM55">
    <cfRule type="expression" dxfId="2521" priority="13365">
      <formula>IF(RIGHT(TEXT(AM55,"0.#"),1)=".",FALSE,TRUE)</formula>
    </cfRule>
    <cfRule type="expression" dxfId="2520" priority="13366">
      <formula>IF(RIGHT(TEXT(AM55,"0.#"),1)=".",TRUE,FALSE)</formula>
    </cfRule>
  </conditionalFormatting>
  <conditionalFormatting sqref="AE60">
    <cfRule type="expression" dxfId="2519" priority="13351">
      <formula>IF(RIGHT(TEXT(AE60,"0.#"),1)=".",FALSE,TRUE)</formula>
    </cfRule>
    <cfRule type="expression" dxfId="2518" priority="13352">
      <formula>IF(RIGHT(TEXT(AE60,"0.#"),1)=".",TRUE,FALSE)</formula>
    </cfRule>
  </conditionalFormatting>
  <conditionalFormatting sqref="AE61">
    <cfRule type="expression" dxfId="2517" priority="13349">
      <formula>IF(RIGHT(TEXT(AE61,"0.#"),1)=".",FALSE,TRUE)</formula>
    </cfRule>
    <cfRule type="expression" dxfId="2516" priority="13350">
      <formula>IF(RIGHT(TEXT(AE61,"0.#"),1)=".",TRUE,FALSE)</formula>
    </cfRule>
  </conditionalFormatting>
  <conditionalFormatting sqref="AE62">
    <cfRule type="expression" dxfId="2515" priority="13347">
      <formula>IF(RIGHT(TEXT(AE62,"0.#"),1)=".",FALSE,TRUE)</formula>
    </cfRule>
    <cfRule type="expression" dxfId="2514" priority="13348">
      <formula>IF(RIGHT(TEXT(AE62,"0.#"),1)=".",TRUE,FALSE)</formula>
    </cfRule>
  </conditionalFormatting>
  <conditionalFormatting sqref="AI62">
    <cfRule type="expression" dxfId="2513" priority="13345">
      <formula>IF(RIGHT(TEXT(AI62,"0.#"),1)=".",FALSE,TRUE)</formula>
    </cfRule>
    <cfRule type="expression" dxfId="2512" priority="13346">
      <formula>IF(RIGHT(TEXT(AI62,"0.#"),1)=".",TRUE,FALSE)</formula>
    </cfRule>
  </conditionalFormatting>
  <conditionalFormatting sqref="AI61">
    <cfRule type="expression" dxfId="2511" priority="13343">
      <formula>IF(RIGHT(TEXT(AI61,"0.#"),1)=".",FALSE,TRUE)</formula>
    </cfRule>
    <cfRule type="expression" dxfId="2510" priority="13344">
      <formula>IF(RIGHT(TEXT(AI61,"0.#"),1)=".",TRUE,FALSE)</formula>
    </cfRule>
  </conditionalFormatting>
  <conditionalFormatting sqref="AI60">
    <cfRule type="expression" dxfId="2509" priority="13341">
      <formula>IF(RIGHT(TEXT(AI60,"0.#"),1)=".",FALSE,TRUE)</formula>
    </cfRule>
    <cfRule type="expression" dxfId="2508" priority="13342">
      <formula>IF(RIGHT(TEXT(AI60,"0.#"),1)=".",TRUE,FALSE)</formula>
    </cfRule>
  </conditionalFormatting>
  <conditionalFormatting sqref="AM60">
    <cfRule type="expression" dxfId="2507" priority="13339">
      <formula>IF(RIGHT(TEXT(AM60,"0.#"),1)=".",FALSE,TRUE)</formula>
    </cfRule>
    <cfRule type="expression" dxfId="2506" priority="13340">
      <formula>IF(RIGHT(TEXT(AM60,"0.#"),1)=".",TRUE,FALSE)</formula>
    </cfRule>
  </conditionalFormatting>
  <conditionalFormatting sqref="AM61">
    <cfRule type="expression" dxfId="2505" priority="13337">
      <formula>IF(RIGHT(TEXT(AM61,"0.#"),1)=".",FALSE,TRUE)</formula>
    </cfRule>
    <cfRule type="expression" dxfId="2504" priority="13338">
      <formula>IF(RIGHT(TEXT(AM61,"0.#"),1)=".",TRUE,FALSE)</formula>
    </cfRule>
  </conditionalFormatting>
  <conditionalFormatting sqref="AM62">
    <cfRule type="expression" dxfId="2503" priority="13335">
      <formula>IF(RIGHT(TEXT(AM62,"0.#"),1)=".",FALSE,TRUE)</formula>
    </cfRule>
    <cfRule type="expression" dxfId="2502" priority="13336">
      <formula>IF(RIGHT(TEXT(AM62,"0.#"),1)=".",TRUE,FALSE)</formula>
    </cfRule>
  </conditionalFormatting>
  <conditionalFormatting sqref="AE87">
    <cfRule type="expression" dxfId="2501" priority="13321">
      <formula>IF(RIGHT(TEXT(AE87,"0.#"),1)=".",FALSE,TRUE)</formula>
    </cfRule>
    <cfRule type="expression" dxfId="2500" priority="13322">
      <formula>IF(RIGHT(TEXT(AE87,"0.#"),1)=".",TRUE,FALSE)</formula>
    </cfRule>
  </conditionalFormatting>
  <conditionalFormatting sqref="AE88">
    <cfRule type="expression" dxfId="2499" priority="13319">
      <formula>IF(RIGHT(TEXT(AE88,"0.#"),1)=".",FALSE,TRUE)</formula>
    </cfRule>
    <cfRule type="expression" dxfId="2498" priority="13320">
      <formula>IF(RIGHT(TEXT(AE88,"0.#"),1)=".",TRUE,FALSE)</formula>
    </cfRule>
  </conditionalFormatting>
  <conditionalFormatting sqref="AE89">
    <cfRule type="expression" dxfId="2497" priority="13317">
      <formula>IF(RIGHT(TEXT(AE89,"0.#"),1)=".",FALSE,TRUE)</formula>
    </cfRule>
    <cfRule type="expression" dxfId="2496" priority="13318">
      <formula>IF(RIGHT(TEXT(AE89,"0.#"),1)=".",TRUE,FALSE)</formula>
    </cfRule>
  </conditionalFormatting>
  <conditionalFormatting sqref="AI89">
    <cfRule type="expression" dxfId="2495" priority="13315">
      <formula>IF(RIGHT(TEXT(AI89,"0.#"),1)=".",FALSE,TRUE)</formula>
    </cfRule>
    <cfRule type="expression" dxfId="2494" priority="13316">
      <formula>IF(RIGHT(TEXT(AI89,"0.#"),1)=".",TRUE,FALSE)</formula>
    </cfRule>
  </conditionalFormatting>
  <conditionalFormatting sqref="AI88">
    <cfRule type="expression" dxfId="2493" priority="13313">
      <formula>IF(RIGHT(TEXT(AI88,"0.#"),1)=".",FALSE,TRUE)</formula>
    </cfRule>
    <cfRule type="expression" dxfId="2492" priority="13314">
      <formula>IF(RIGHT(TEXT(AI88,"0.#"),1)=".",TRUE,FALSE)</formula>
    </cfRule>
  </conditionalFormatting>
  <conditionalFormatting sqref="AI87">
    <cfRule type="expression" dxfId="2491" priority="13311">
      <formula>IF(RIGHT(TEXT(AI87,"0.#"),1)=".",FALSE,TRUE)</formula>
    </cfRule>
    <cfRule type="expression" dxfId="2490" priority="13312">
      <formula>IF(RIGHT(TEXT(AI87,"0.#"),1)=".",TRUE,FALSE)</formula>
    </cfRule>
  </conditionalFormatting>
  <conditionalFormatting sqref="AM88">
    <cfRule type="expression" dxfId="2489" priority="13307">
      <formula>IF(RIGHT(TEXT(AM88,"0.#"),1)=".",FALSE,TRUE)</formula>
    </cfRule>
    <cfRule type="expression" dxfId="2488" priority="13308">
      <formula>IF(RIGHT(TEXT(AM88,"0.#"),1)=".",TRUE,FALSE)</formula>
    </cfRule>
  </conditionalFormatting>
  <conditionalFormatting sqref="AM89">
    <cfRule type="expression" dxfId="2487" priority="13305">
      <formula>IF(RIGHT(TEXT(AM89,"0.#"),1)=".",FALSE,TRUE)</formula>
    </cfRule>
    <cfRule type="expression" dxfId="2486" priority="13306">
      <formula>IF(RIGHT(TEXT(AM89,"0.#"),1)=".",TRUE,FALSE)</formula>
    </cfRule>
  </conditionalFormatting>
  <conditionalFormatting sqref="AE92">
    <cfRule type="expression" dxfId="2485" priority="13291">
      <formula>IF(RIGHT(TEXT(AE92,"0.#"),1)=".",FALSE,TRUE)</formula>
    </cfRule>
    <cfRule type="expression" dxfId="2484" priority="13292">
      <formula>IF(RIGHT(TEXT(AE92,"0.#"),1)=".",TRUE,FALSE)</formula>
    </cfRule>
  </conditionalFormatting>
  <conditionalFormatting sqref="AE93">
    <cfRule type="expression" dxfId="2483" priority="13289">
      <formula>IF(RIGHT(TEXT(AE93,"0.#"),1)=".",FALSE,TRUE)</formula>
    </cfRule>
    <cfRule type="expression" dxfId="2482" priority="13290">
      <formula>IF(RIGHT(TEXT(AE93,"0.#"),1)=".",TRUE,FALSE)</formula>
    </cfRule>
  </conditionalFormatting>
  <conditionalFormatting sqref="AE94">
    <cfRule type="expression" dxfId="2481" priority="13287">
      <formula>IF(RIGHT(TEXT(AE94,"0.#"),1)=".",FALSE,TRUE)</formula>
    </cfRule>
    <cfRule type="expression" dxfId="2480" priority="13288">
      <formula>IF(RIGHT(TEXT(AE94,"0.#"),1)=".",TRUE,FALSE)</formula>
    </cfRule>
  </conditionalFormatting>
  <conditionalFormatting sqref="AI94">
    <cfRule type="expression" dxfId="2479" priority="13285">
      <formula>IF(RIGHT(TEXT(AI94,"0.#"),1)=".",FALSE,TRUE)</formula>
    </cfRule>
    <cfRule type="expression" dxfId="2478" priority="13286">
      <formula>IF(RIGHT(TEXT(AI94,"0.#"),1)=".",TRUE,FALSE)</formula>
    </cfRule>
  </conditionalFormatting>
  <conditionalFormatting sqref="AI93">
    <cfRule type="expression" dxfId="2477" priority="13283">
      <formula>IF(RIGHT(TEXT(AI93,"0.#"),1)=".",FALSE,TRUE)</formula>
    </cfRule>
    <cfRule type="expression" dxfId="2476" priority="13284">
      <formula>IF(RIGHT(TEXT(AI93,"0.#"),1)=".",TRUE,FALSE)</formula>
    </cfRule>
  </conditionalFormatting>
  <conditionalFormatting sqref="AI92">
    <cfRule type="expression" dxfId="2475" priority="13281">
      <formula>IF(RIGHT(TEXT(AI92,"0.#"),1)=".",FALSE,TRUE)</formula>
    </cfRule>
    <cfRule type="expression" dxfId="2474" priority="13282">
      <formula>IF(RIGHT(TEXT(AI92,"0.#"),1)=".",TRUE,FALSE)</formula>
    </cfRule>
  </conditionalFormatting>
  <conditionalFormatting sqref="AM92">
    <cfRule type="expression" dxfId="2473" priority="13279">
      <formula>IF(RIGHT(TEXT(AM92,"0.#"),1)=".",FALSE,TRUE)</formula>
    </cfRule>
    <cfRule type="expression" dxfId="2472" priority="13280">
      <formula>IF(RIGHT(TEXT(AM92,"0.#"),1)=".",TRUE,FALSE)</formula>
    </cfRule>
  </conditionalFormatting>
  <conditionalFormatting sqref="AM93">
    <cfRule type="expression" dxfId="2471" priority="13277">
      <formula>IF(RIGHT(TEXT(AM93,"0.#"),1)=".",FALSE,TRUE)</formula>
    </cfRule>
    <cfRule type="expression" dxfId="2470" priority="13278">
      <formula>IF(RIGHT(TEXT(AM93,"0.#"),1)=".",TRUE,FALSE)</formula>
    </cfRule>
  </conditionalFormatting>
  <conditionalFormatting sqref="AM94">
    <cfRule type="expression" dxfId="2469" priority="13275">
      <formula>IF(RIGHT(TEXT(AM94,"0.#"),1)=".",FALSE,TRUE)</formula>
    </cfRule>
    <cfRule type="expression" dxfId="2468" priority="13276">
      <formula>IF(RIGHT(TEXT(AM94,"0.#"),1)=".",TRUE,FALSE)</formula>
    </cfRule>
  </conditionalFormatting>
  <conditionalFormatting sqref="AE97">
    <cfRule type="expression" dxfId="2467" priority="13261">
      <formula>IF(RIGHT(TEXT(AE97,"0.#"),1)=".",FALSE,TRUE)</formula>
    </cfRule>
    <cfRule type="expression" dxfId="2466" priority="13262">
      <formula>IF(RIGHT(TEXT(AE97,"0.#"),1)=".",TRUE,FALSE)</formula>
    </cfRule>
  </conditionalFormatting>
  <conditionalFormatting sqref="AE98">
    <cfRule type="expression" dxfId="2465" priority="13259">
      <formula>IF(RIGHT(TEXT(AE98,"0.#"),1)=".",FALSE,TRUE)</formula>
    </cfRule>
    <cfRule type="expression" dxfId="2464" priority="13260">
      <formula>IF(RIGHT(TEXT(AE98,"0.#"),1)=".",TRUE,FALSE)</formula>
    </cfRule>
  </conditionalFormatting>
  <conditionalFormatting sqref="AE99">
    <cfRule type="expression" dxfId="2463" priority="13257">
      <formula>IF(RIGHT(TEXT(AE99,"0.#"),1)=".",FALSE,TRUE)</formula>
    </cfRule>
    <cfRule type="expression" dxfId="2462" priority="13258">
      <formula>IF(RIGHT(TEXT(AE99,"0.#"),1)=".",TRUE,FALSE)</formula>
    </cfRule>
  </conditionalFormatting>
  <conditionalFormatting sqref="AI99">
    <cfRule type="expression" dxfId="2461" priority="13255">
      <formula>IF(RIGHT(TEXT(AI99,"0.#"),1)=".",FALSE,TRUE)</formula>
    </cfRule>
    <cfRule type="expression" dxfId="2460" priority="13256">
      <formula>IF(RIGHT(TEXT(AI99,"0.#"),1)=".",TRUE,FALSE)</formula>
    </cfRule>
  </conditionalFormatting>
  <conditionalFormatting sqref="AI98">
    <cfRule type="expression" dxfId="2459" priority="13253">
      <formula>IF(RIGHT(TEXT(AI98,"0.#"),1)=".",FALSE,TRUE)</formula>
    </cfRule>
    <cfRule type="expression" dxfId="2458" priority="13254">
      <formula>IF(RIGHT(TEXT(AI98,"0.#"),1)=".",TRUE,FALSE)</formula>
    </cfRule>
  </conditionalFormatting>
  <conditionalFormatting sqref="AI97">
    <cfRule type="expression" dxfId="2457" priority="13251">
      <formula>IF(RIGHT(TEXT(AI97,"0.#"),1)=".",FALSE,TRUE)</formula>
    </cfRule>
    <cfRule type="expression" dxfId="2456" priority="13252">
      <formula>IF(RIGHT(TEXT(AI97,"0.#"),1)=".",TRUE,FALSE)</formula>
    </cfRule>
  </conditionalFormatting>
  <conditionalFormatting sqref="AM97">
    <cfRule type="expression" dxfId="2455" priority="13249">
      <formula>IF(RIGHT(TEXT(AM97,"0.#"),1)=".",FALSE,TRUE)</formula>
    </cfRule>
    <cfRule type="expression" dxfId="2454" priority="13250">
      <formula>IF(RIGHT(TEXT(AM97,"0.#"),1)=".",TRUE,FALSE)</formula>
    </cfRule>
  </conditionalFormatting>
  <conditionalFormatting sqref="AM98">
    <cfRule type="expression" dxfId="2453" priority="13247">
      <formula>IF(RIGHT(TEXT(AM98,"0.#"),1)=".",FALSE,TRUE)</formula>
    </cfRule>
    <cfRule type="expression" dxfId="2452" priority="13248">
      <formula>IF(RIGHT(TEXT(AM98,"0.#"),1)=".",TRUE,FALSE)</formula>
    </cfRule>
  </conditionalFormatting>
  <conditionalFormatting sqref="AM99">
    <cfRule type="expression" dxfId="2451" priority="13245">
      <formula>IF(RIGHT(TEXT(AM99,"0.#"),1)=".",FALSE,TRUE)</formula>
    </cfRule>
    <cfRule type="expression" dxfId="2450" priority="13246">
      <formula>IF(RIGHT(TEXT(AM99,"0.#"),1)=".",TRUE,FALSE)</formula>
    </cfRule>
  </conditionalFormatting>
  <conditionalFormatting sqref="AI101">
    <cfRule type="expression" dxfId="2449" priority="13231">
      <formula>IF(RIGHT(TEXT(AI101,"0.#"),1)=".",FALSE,TRUE)</formula>
    </cfRule>
    <cfRule type="expression" dxfId="2448" priority="13232">
      <formula>IF(RIGHT(TEXT(AI101,"0.#"),1)=".",TRUE,FALSE)</formula>
    </cfRule>
  </conditionalFormatting>
  <conditionalFormatting sqref="AM101">
    <cfRule type="expression" dxfId="2447" priority="13229">
      <formula>IF(RIGHT(TEXT(AM101,"0.#"),1)=".",FALSE,TRUE)</formula>
    </cfRule>
    <cfRule type="expression" dxfId="2446" priority="13230">
      <formula>IF(RIGHT(TEXT(AM101,"0.#"),1)=".",TRUE,FALSE)</formula>
    </cfRule>
  </conditionalFormatting>
  <conditionalFormatting sqref="AE102">
    <cfRule type="expression" dxfId="2445" priority="13227">
      <formula>IF(RIGHT(TEXT(AE102,"0.#"),1)=".",FALSE,TRUE)</formula>
    </cfRule>
    <cfRule type="expression" dxfId="2444" priority="13228">
      <formula>IF(RIGHT(TEXT(AE102,"0.#"),1)=".",TRUE,FALSE)</formula>
    </cfRule>
  </conditionalFormatting>
  <conditionalFormatting sqref="AI102">
    <cfRule type="expression" dxfId="2443" priority="13225">
      <formula>IF(RIGHT(TEXT(AI102,"0.#"),1)=".",FALSE,TRUE)</formula>
    </cfRule>
    <cfRule type="expression" dxfId="2442" priority="13226">
      <formula>IF(RIGHT(TEXT(AI102,"0.#"),1)=".",TRUE,FALSE)</formula>
    </cfRule>
  </conditionalFormatting>
  <conditionalFormatting sqref="AM102">
    <cfRule type="expression" dxfId="2441" priority="13223">
      <formula>IF(RIGHT(TEXT(AM102,"0.#"),1)=".",FALSE,TRUE)</formula>
    </cfRule>
    <cfRule type="expression" dxfId="2440" priority="13224">
      <formula>IF(RIGHT(TEXT(AM102,"0.#"),1)=".",TRUE,FALSE)</formula>
    </cfRule>
  </conditionalFormatting>
  <conditionalFormatting sqref="AQ102">
    <cfRule type="expression" dxfId="2439" priority="13221">
      <formula>IF(RIGHT(TEXT(AQ102,"0.#"),1)=".",FALSE,TRUE)</formula>
    </cfRule>
    <cfRule type="expression" dxfId="2438" priority="13222">
      <formula>IF(RIGHT(TEXT(AQ102,"0.#"),1)=".",TRUE,FALSE)</formula>
    </cfRule>
  </conditionalFormatting>
  <conditionalFormatting sqref="AE104">
    <cfRule type="expression" dxfId="2437" priority="13219">
      <formula>IF(RIGHT(TEXT(AE104,"0.#"),1)=".",FALSE,TRUE)</formula>
    </cfRule>
    <cfRule type="expression" dxfId="2436" priority="13220">
      <formula>IF(RIGHT(TEXT(AE104,"0.#"),1)=".",TRUE,FALSE)</formula>
    </cfRule>
  </conditionalFormatting>
  <conditionalFormatting sqref="AI104">
    <cfRule type="expression" dxfId="2435" priority="13217">
      <formula>IF(RIGHT(TEXT(AI104,"0.#"),1)=".",FALSE,TRUE)</formula>
    </cfRule>
    <cfRule type="expression" dxfId="2434" priority="13218">
      <formula>IF(RIGHT(TEXT(AI104,"0.#"),1)=".",TRUE,FALSE)</formula>
    </cfRule>
  </conditionalFormatting>
  <conditionalFormatting sqref="AM104">
    <cfRule type="expression" dxfId="2433" priority="13215">
      <formula>IF(RIGHT(TEXT(AM104,"0.#"),1)=".",FALSE,TRUE)</formula>
    </cfRule>
    <cfRule type="expression" dxfId="2432" priority="13216">
      <formula>IF(RIGHT(TEXT(AM104,"0.#"),1)=".",TRUE,FALSE)</formula>
    </cfRule>
  </conditionalFormatting>
  <conditionalFormatting sqref="AE105">
    <cfRule type="expression" dxfId="2431" priority="13213">
      <formula>IF(RIGHT(TEXT(AE105,"0.#"),1)=".",FALSE,TRUE)</formula>
    </cfRule>
    <cfRule type="expression" dxfId="2430" priority="13214">
      <formula>IF(RIGHT(TEXT(AE105,"0.#"),1)=".",TRUE,FALSE)</formula>
    </cfRule>
  </conditionalFormatting>
  <conditionalFormatting sqref="AI105">
    <cfRule type="expression" dxfId="2429" priority="13211">
      <formula>IF(RIGHT(TEXT(AI105,"0.#"),1)=".",FALSE,TRUE)</formula>
    </cfRule>
    <cfRule type="expression" dxfId="2428" priority="13212">
      <formula>IF(RIGHT(TEXT(AI105,"0.#"),1)=".",TRUE,FALSE)</formula>
    </cfRule>
  </conditionalFormatting>
  <conditionalFormatting sqref="AM105">
    <cfRule type="expression" dxfId="2427" priority="13209">
      <formula>IF(RIGHT(TEXT(AM105,"0.#"),1)=".",FALSE,TRUE)</formula>
    </cfRule>
    <cfRule type="expression" dxfId="2426" priority="13210">
      <formula>IF(RIGHT(TEXT(AM105,"0.#"),1)=".",TRUE,FALSE)</formula>
    </cfRule>
  </conditionalFormatting>
  <conditionalFormatting sqref="AE107">
    <cfRule type="expression" dxfId="2425" priority="13205">
      <formula>IF(RIGHT(TEXT(AE107,"0.#"),1)=".",FALSE,TRUE)</formula>
    </cfRule>
    <cfRule type="expression" dxfId="2424" priority="13206">
      <formula>IF(RIGHT(TEXT(AE107,"0.#"),1)=".",TRUE,FALSE)</formula>
    </cfRule>
  </conditionalFormatting>
  <conditionalFormatting sqref="AI107">
    <cfRule type="expression" dxfId="2423" priority="13203">
      <formula>IF(RIGHT(TEXT(AI107,"0.#"),1)=".",FALSE,TRUE)</formula>
    </cfRule>
    <cfRule type="expression" dxfId="2422" priority="13204">
      <formula>IF(RIGHT(TEXT(AI107,"0.#"),1)=".",TRUE,FALSE)</formula>
    </cfRule>
  </conditionalFormatting>
  <conditionalFormatting sqref="AM107">
    <cfRule type="expression" dxfId="2421" priority="13201">
      <formula>IF(RIGHT(TEXT(AM107,"0.#"),1)=".",FALSE,TRUE)</formula>
    </cfRule>
    <cfRule type="expression" dxfId="2420" priority="13202">
      <formula>IF(RIGHT(TEXT(AM107,"0.#"),1)=".",TRUE,FALSE)</formula>
    </cfRule>
  </conditionalFormatting>
  <conditionalFormatting sqref="AE108">
    <cfRule type="expression" dxfId="2419" priority="13199">
      <formula>IF(RIGHT(TEXT(AE108,"0.#"),1)=".",FALSE,TRUE)</formula>
    </cfRule>
    <cfRule type="expression" dxfId="2418" priority="13200">
      <formula>IF(RIGHT(TEXT(AE108,"0.#"),1)=".",TRUE,FALSE)</formula>
    </cfRule>
  </conditionalFormatting>
  <conditionalFormatting sqref="AI108">
    <cfRule type="expression" dxfId="2417" priority="13197">
      <formula>IF(RIGHT(TEXT(AI108,"0.#"),1)=".",FALSE,TRUE)</formula>
    </cfRule>
    <cfRule type="expression" dxfId="2416" priority="13198">
      <formula>IF(RIGHT(TEXT(AI108,"0.#"),1)=".",TRUE,FALSE)</formula>
    </cfRule>
  </conditionalFormatting>
  <conditionalFormatting sqref="AM108">
    <cfRule type="expression" dxfId="2415" priority="13195">
      <formula>IF(RIGHT(TEXT(AM108,"0.#"),1)=".",FALSE,TRUE)</formula>
    </cfRule>
    <cfRule type="expression" dxfId="2414" priority="13196">
      <formula>IF(RIGHT(TEXT(AM108,"0.#"),1)=".",TRUE,FALSE)</formula>
    </cfRule>
  </conditionalFormatting>
  <conditionalFormatting sqref="AE110">
    <cfRule type="expression" dxfId="2413" priority="13191">
      <formula>IF(RIGHT(TEXT(AE110,"0.#"),1)=".",FALSE,TRUE)</formula>
    </cfRule>
    <cfRule type="expression" dxfId="2412" priority="13192">
      <formula>IF(RIGHT(TEXT(AE110,"0.#"),1)=".",TRUE,FALSE)</formula>
    </cfRule>
  </conditionalFormatting>
  <conditionalFormatting sqref="AI110">
    <cfRule type="expression" dxfId="2411" priority="13189">
      <formula>IF(RIGHT(TEXT(AI110,"0.#"),1)=".",FALSE,TRUE)</formula>
    </cfRule>
    <cfRule type="expression" dxfId="2410" priority="13190">
      <formula>IF(RIGHT(TEXT(AI110,"0.#"),1)=".",TRUE,FALSE)</formula>
    </cfRule>
  </conditionalFormatting>
  <conditionalFormatting sqref="AM110">
    <cfRule type="expression" dxfId="2409" priority="13187">
      <formula>IF(RIGHT(TEXT(AM110,"0.#"),1)=".",FALSE,TRUE)</formula>
    </cfRule>
    <cfRule type="expression" dxfId="2408" priority="13188">
      <formula>IF(RIGHT(TEXT(AM110,"0.#"),1)=".",TRUE,FALSE)</formula>
    </cfRule>
  </conditionalFormatting>
  <conditionalFormatting sqref="AE111">
    <cfRule type="expression" dxfId="2407" priority="13185">
      <formula>IF(RIGHT(TEXT(AE111,"0.#"),1)=".",FALSE,TRUE)</formula>
    </cfRule>
    <cfRule type="expression" dxfId="2406" priority="13186">
      <formula>IF(RIGHT(TEXT(AE111,"0.#"),1)=".",TRUE,FALSE)</formula>
    </cfRule>
  </conditionalFormatting>
  <conditionalFormatting sqref="AI111">
    <cfRule type="expression" dxfId="2405" priority="13183">
      <formula>IF(RIGHT(TEXT(AI111,"0.#"),1)=".",FALSE,TRUE)</formula>
    </cfRule>
    <cfRule type="expression" dxfId="2404" priority="13184">
      <formula>IF(RIGHT(TEXT(AI111,"0.#"),1)=".",TRUE,FALSE)</formula>
    </cfRule>
  </conditionalFormatting>
  <conditionalFormatting sqref="AM111">
    <cfRule type="expression" dxfId="2403" priority="13181">
      <formula>IF(RIGHT(TEXT(AM111,"0.#"),1)=".",FALSE,TRUE)</formula>
    </cfRule>
    <cfRule type="expression" dxfId="2402" priority="13182">
      <formula>IF(RIGHT(TEXT(AM111,"0.#"),1)=".",TRUE,FALSE)</formula>
    </cfRule>
  </conditionalFormatting>
  <conditionalFormatting sqref="AE113">
    <cfRule type="expression" dxfId="2401" priority="13177">
      <formula>IF(RIGHT(TEXT(AE113,"0.#"),1)=".",FALSE,TRUE)</formula>
    </cfRule>
    <cfRule type="expression" dxfId="2400" priority="13178">
      <formula>IF(RIGHT(TEXT(AE113,"0.#"),1)=".",TRUE,FALSE)</formula>
    </cfRule>
  </conditionalFormatting>
  <conditionalFormatting sqref="AI113">
    <cfRule type="expression" dxfId="2399" priority="13175">
      <formula>IF(RIGHT(TEXT(AI113,"0.#"),1)=".",FALSE,TRUE)</formula>
    </cfRule>
    <cfRule type="expression" dxfId="2398" priority="13176">
      <formula>IF(RIGHT(TEXT(AI113,"0.#"),1)=".",TRUE,FALSE)</formula>
    </cfRule>
  </conditionalFormatting>
  <conditionalFormatting sqref="AM113">
    <cfRule type="expression" dxfId="2397" priority="13173">
      <formula>IF(RIGHT(TEXT(AM113,"0.#"),1)=".",FALSE,TRUE)</formula>
    </cfRule>
    <cfRule type="expression" dxfId="2396" priority="13174">
      <formula>IF(RIGHT(TEXT(AM113,"0.#"),1)=".",TRUE,FALSE)</formula>
    </cfRule>
  </conditionalFormatting>
  <conditionalFormatting sqref="AE114">
    <cfRule type="expression" dxfId="2395" priority="13171">
      <formula>IF(RIGHT(TEXT(AE114,"0.#"),1)=".",FALSE,TRUE)</formula>
    </cfRule>
    <cfRule type="expression" dxfId="2394" priority="13172">
      <formula>IF(RIGHT(TEXT(AE114,"0.#"),1)=".",TRUE,FALSE)</formula>
    </cfRule>
  </conditionalFormatting>
  <conditionalFormatting sqref="AI114">
    <cfRule type="expression" dxfId="2393" priority="13169">
      <formula>IF(RIGHT(TEXT(AI114,"0.#"),1)=".",FALSE,TRUE)</formula>
    </cfRule>
    <cfRule type="expression" dxfId="2392" priority="13170">
      <formula>IF(RIGHT(TEXT(AI114,"0.#"),1)=".",TRUE,FALSE)</formula>
    </cfRule>
  </conditionalFormatting>
  <conditionalFormatting sqref="AM114">
    <cfRule type="expression" dxfId="2391" priority="13167">
      <formula>IF(RIGHT(TEXT(AM114,"0.#"),1)=".",FALSE,TRUE)</formula>
    </cfRule>
    <cfRule type="expression" dxfId="2390" priority="13168">
      <formula>IF(RIGHT(TEXT(AM114,"0.#"),1)=".",TRUE,FALSE)</formula>
    </cfRule>
  </conditionalFormatting>
  <conditionalFormatting sqref="AE116 AQ116">
    <cfRule type="expression" dxfId="2389" priority="13163">
      <formula>IF(RIGHT(TEXT(AE116,"0.#"),1)=".",FALSE,TRUE)</formula>
    </cfRule>
    <cfRule type="expression" dxfId="2388" priority="13164">
      <formula>IF(RIGHT(TEXT(AE116,"0.#"),1)=".",TRUE,FALSE)</formula>
    </cfRule>
  </conditionalFormatting>
  <conditionalFormatting sqref="AI116">
    <cfRule type="expression" dxfId="2387" priority="13161">
      <formula>IF(RIGHT(TEXT(AI116,"0.#"),1)=".",FALSE,TRUE)</formula>
    </cfRule>
    <cfRule type="expression" dxfId="2386" priority="13162">
      <formula>IF(RIGHT(TEXT(AI116,"0.#"),1)=".",TRUE,FALSE)</formula>
    </cfRule>
  </conditionalFormatting>
  <conditionalFormatting sqref="AM116">
    <cfRule type="expression" dxfId="2385" priority="13159">
      <formula>IF(RIGHT(TEXT(AM116,"0.#"),1)=".",FALSE,TRUE)</formula>
    </cfRule>
    <cfRule type="expression" dxfId="2384" priority="13160">
      <formula>IF(RIGHT(TEXT(AM116,"0.#"),1)=".",TRUE,FALSE)</formula>
    </cfRule>
  </conditionalFormatting>
  <conditionalFormatting sqref="AE117 AM117">
    <cfRule type="expression" dxfId="2383" priority="13157">
      <formula>IF(RIGHT(TEXT(AE117,"0.#"),1)=".",FALSE,TRUE)</formula>
    </cfRule>
    <cfRule type="expression" dxfId="2382" priority="13158">
      <formula>IF(RIGHT(TEXT(AE117,"0.#"),1)=".",TRUE,FALSE)</formula>
    </cfRule>
  </conditionalFormatting>
  <conditionalFormatting sqref="AI117">
    <cfRule type="expression" dxfId="2381" priority="13155">
      <formula>IF(RIGHT(TEXT(AI117,"0.#"),1)=".",FALSE,TRUE)</formula>
    </cfRule>
    <cfRule type="expression" dxfId="2380" priority="13156">
      <formula>IF(RIGHT(TEXT(AI117,"0.#"),1)=".",TRUE,FALSE)</formula>
    </cfRule>
  </conditionalFormatting>
  <conditionalFormatting sqref="AQ117">
    <cfRule type="expression" dxfId="2379" priority="13151">
      <formula>IF(RIGHT(TEXT(AQ117,"0.#"),1)=".",FALSE,TRUE)</formula>
    </cfRule>
    <cfRule type="expression" dxfId="2378" priority="13152">
      <formula>IF(RIGHT(TEXT(AQ117,"0.#"),1)=".",TRUE,FALSE)</formula>
    </cfRule>
  </conditionalFormatting>
  <conditionalFormatting sqref="AE119 AQ119">
    <cfRule type="expression" dxfId="2377" priority="13149">
      <formula>IF(RIGHT(TEXT(AE119,"0.#"),1)=".",FALSE,TRUE)</formula>
    </cfRule>
    <cfRule type="expression" dxfId="2376" priority="13150">
      <formula>IF(RIGHT(TEXT(AE119,"0.#"),1)=".",TRUE,FALSE)</formula>
    </cfRule>
  </conditionalFormatting>
  <conditionalFormatting sqref="AI119">
    <cfRule type="expression" dxfId="2375" priority="13147">
      <formula>IF(RIGHT(TEXT(AI119,"0.#"),1)=".",FALSE,TRUE)</formula>
    </cfRule>
    <cfRule type="expression" dxfId="2374" priority="13148">
      <formula>IF(RIGHT(TEXT(AI119,"0.#"),1)=".",TRUE,FALSE)</formula>
    </cfRule>
  </conditionalFormatting>
  <conditionalFormatting sqref="AM119">
    <cfRule type="expression" dxfId="2373" priority="13145">
      <formula>IF(RIGHT(TEXT(AM119,"0.#"),1)=".",FALSE,TRUE)</formula>
    </cfRule>
    <cfRule type="expression" dxfId="2372" priority="13146">
      <formula>IF(RIGHT(TEXT(AM119,"0.#"),1)=".",TRUE,FALSE)</formula>
    </cfRule>
  </conditionalFormatting>
  <conditionalFormatting sqref="AQ120">
    <cfRule type="expression" dxfId="2371" priority="13137">
      <formula>IF(RIGHT(TEXT(AQ120,"0.#"),1)=".",FALSE,TRUE)</formula>
    </cfRule>
    <cfRule type="expression" dxfId="2370" priority="13138">
      <formula>IF(RIGHT(TEXT(AQ120,"0.#"),1)=".",TRUE,FALSE)</formula>
    </cfRule>
  </conditionalFormatting>
  <conditionalFormatting sqref="AE122 AQ122">
    <cfRule type="expression" dxfId="2369" priority="13135">
      <formula>IF(RIGHT(TEXT(AE122,"0.#"),1)=".",FALSE,TRUE)</formula>
    </cfRule>
    <cfRule type="expression" dxfId="2368" priority="13136">
      <formula>IF(RIGHT(TEXT(AE122,"0.#"),1)=".",TRUE,FALSE)</formula>
    </cfRule>
  </conditionalFormatting>
  <conditionalFormatting sqref="AI122">
    <cfRule type="expression" dxfId="2367" priority="13133">
      <formula>IF(RIGHT(TEXT(AI122,"0.#"),1)=".",FALSE,TRUE)</formula>
    </cfRule>
    <cfRule type="expression" dxfId="2366" priority="13134">
      <formula>IF(RIGHT(TEXT(AI122,"0.#"),1)=".",TRUE,FALSE)</formula>
    </cfRule>
  </conditionalFormatting>
  <conditionalFormatting sqref="AM122">
    <cfRule type="expression" dxfId="2365" priority="13131">
      <formula>IF(RIGHT(TEXT(AM122,"0.#"),1)=".",FALSE,TRUE)</formula>
    </cfRule>
    <cfRule type="expression" dxfId="2364" priority="13132">
      <formula>IF(RIGHT(TEXT(AM122,"0.#"),1)=".",TRUE,FALSE)</formula>
    </cfRule>
  </conditionalFormatting>
  <conditionalFormatting sqref="AQ123">
    <cfRule type="expression" dxfId="2363" priority="13123">
      <formula>IF(RIGHT(TEXT(AQ123,"0.#"),1)=".",FALSE,TRUE)</formula>
    </cfRule>
    <cfRule type="expression" dxfId="2362" priority="13124">
      <formula>IF(RIGHT(TEXT(AQ123,"0.#"),1)=".",TRUE,FALSE)</formula>
    </cfRule>
  </conditionalFormatting>
  <conditionalFormatting sqref="AE125 AQ125">
    <cfRule type="expression" dxfId="2361" priority="13121">
      <formula>IF(RIGHT(TEXT(AE125,"0.#"),1)=".",FALSE,TRUE)</formula>
    </cfRule>
    <cfRule type="expression" dxfId="2360" priority="13122">
      <formula>IF(RIGHT(TEXT(AE125,"0.#"),1)=".",TRUE,FALSE)</formula>
    </cfRule>
  </conditionalFormatting>
  <conditionalFormatting sqref="AI125">
    <cfRule type="expression" dxfId="2359" priority="13119">
      <formula>IF(RIGHT(TEXT(AI125,"0.#"),1)=".",FALSE,TRUE)</formula>
    </cfRule>
    <cfRule type="expression" dxfId="2358" priority="13120">
      <formula>IF(RIGHT(TEXT(AI125,"0.#"),1)=".",TRUE,FALSE)</formula>
    </cfRule>
  </conditionalFormatting>
  <conditionalFormatting sqref="AM125">
    <cfRule type="expression" dxfId="2357" priority="13117">
      <formula>IF(RIGHT(TEXT(AM125,"0.#"),1)=".",FALSE,TRUE)</formula>
    </cfRule>
    <cfRule type="expression" dxfId="2356" priority="13118">
      <formula>IF(RIGHT(TEXT(AM125,"0.#"),1)=".",TRUE,FALSE)</formula>
    </cfRule>
  </conditionalFormatting>
  <conditionalFormatting sqref="AQ126">
    <cfRule type="expression" dxfId="2355" priority="13109">
      <formula>IF(RIGHT(TEXT(AQ126,"0.#"),1)=".",FALSE,TRUE)</formula>
    </cfRule>
    <cfRule type="expression" dxfId="2354" priority="13110">
      <formula>IF(RIGHT(TEXT(AQ126,"0.#"),1)=".",TRUE,FALSE)</formula>
    </cfRule>
  </conditionalFormatting>
  <conditionalFormatting sqref="AE128 AQ128">
    <cfRule type="expression" dxfId="2353" priority="13107">
      <formula>IF(RIGHT(TEXT(AE128,"0.#"),1)=".",FALSE,TRUE)</formula>
    </cfRule>
    <cfRule type="expression" dxfId="2352" priority="13108">
      <formula>IF(RIGHT(TEXT(AE128,"0.#"),1)=".",TRUE,FALSE)</formula>
    </cfRule>
  </conditionalFormatting>
  <conditionalFormatting sqref="AI128">
    <cfRule type="expression" dxfId="2351" priority="13105">
      <formula>IF(RIGHT(TEXT(AI128,"0.#"),1)=".",FALSE,TRUE)</formula>
    </cfRule>
    <cfRule type="expression" dxfId="2350" priority="13106">
      <formula>IF(RIGHT(TEXT(AI128,"0.#"),1)=".",TRUE,FALSE)</formula>
    </cfRule>
  </conditionalFormatting>
  <conditionalFormatting sqref="AM128">
    <cfRule type="expression" dxfId="2349" priority="13103">
      <formula>IF(RIGHT(TEXT(AM128,"0.#"),1)=".",FALSE,TRUE)</formula>
    </cfRule>
    <cfRule type="expression" dxfId="2348" priority="13104">
      <formula>IF(RIGHT(TEXT(AM128,"0.#"),1)=".",TRUE,FALSE)</formula>
    </cfRule>
  </conditionalFormatting>
  <conditionalFormatting sqref="AQ129">
    <cfRule type="expression" dxfId="2347" priority="13095">
      <formula>IF(RIGHT(TEXT(AQ129,"0.#"),1)=".",FALSE,TRUE)</formula>
    </cfRule>
    <cfRule type="expression" dxfId="2346" priority="13096">
      <formula>IF(RIGHT(TEXT(AQ129,"0.#"),1)=".",TRUE,FALSE)</formula>
    </cfRule>
  </conditionalFormatting>
  <conditionalFormatting sqref="AE75">
    <cfRule type="expression" dxfId="2345" priority="13093">
      <formula>IF(RIGHT(TEXT(AE75,"0.#"),1)=".",FALSE,TRUE)</formula>
    </cfRule>
    <cfRule type="expression" dxfId="2344" priority="13094">
      <formula>IF(RIGHT(TEXT(AE75,"0.#"),1)=".",TRUE,FALSE)</formula>
    </cfRule>
  </conditionalFormatting>
  <conditionalFormatting sqref="AE76">
    <cfRule type="expression" dxfId="2343" priority="13091">
      <formula>IF(RIGHT(TEXT(AE76,"0.#"),1)=".",FALSE,TRUE)</formula>
    </cfRule>
    <cfRule type="expression" dxfId="2342" priority="13092">
      <formula>IF(RIGHT(TEXT(AE76,"0.#"),1)=".",TRUE,FALSE)</formula>
    </cfRule>
  </conditionalFormatting>
  <conditionalFormatting sqref="AE77">
    <cfRule type="expression" dxfId="2341" priority="13089">
      <formula>IF(RIGHT(TEXT(AE77,"0.#"),1)=".",FALSE,TRUE)</formula>
    </cfRule>
    <cfRule type="expression" dxfId="2340" priority="13090">
      <formula>IF(RIGHT(TEXT(AE77,"0.#"),1)=".",TRUE,FALSE)</formula>
    </cfRule>
  </conditionalFormatting>
  <conditionalFormatting sqref="AI77">
    <cfRule type="expression" dxfId="2339" priority="13087">
      <formula>IF(RIGHT(TEXT(AI77,"0.#"),1)=".",FALSE,TRUE)</formula>
    </cfRule>
    <cfRule type="expression" dxfId="2338" priority="13088">
      <formula>IF(RIGHT(TEXT(AI77,"0.#"),1)=".",TRUE,FALSE)</formula>
    </cfRule>
  </conditionalFormatting>
  <conditionalFormatting sqref="AI76">
    <cfRule type="expression" dxfId="2337" priority="13085">
      <formula>IF(RIGHT(TEXT(AI76,"0.#"),1)=".",FALSE,TRUE)</formula>
    </cfRule>
    <cfRule type="expression" dxfId="2336" priority="13086">
      <formula>IF(RIGHT(TEXT(AI76,"0.#"),1)=".",TRUE,FALSE)</formula>
    </cfRule>
  </conditionalFormatting>
  <conditionalFormatting sqref="AI75">
    <cfRule type="expression" dxfId="2335" priority="13083">
      <formula>IF(RIGHT(TEXT(AI75,"0.#"),1)=".",FALSE,TRUE)</formula>
    </cfRule>
    <cfRule type="expression" dxfId="2334" priority="13084">
      <formula>IF(RIGHT(TEXT(AI75,"0.#"),1)=".",TRUE,FALSE)</formula>
    </cfRule>
  </conditionalFormatting>
  <conditionalFormatting sqref="AM75">
    <cfRule type="expression" dxfId="2333" priority="13081">
      <formula>IF(RIGHT(TEXT(AM75,"0.#"),1)=".",FALSE,TRUE)</formula>
    </cfRule>
    <cfRule type="expression" dxfId="2332" priority="13082">
      <formula>IF(RIGHT(TEXT(AM75,"0.#"),1)=".",TRUE,FALSE)</formula>
    </cfRule>
  </conditionalFormatting>
  <conditionalFormatting sqref="AM76">
    <cfRule type="expression" dxfId="2331" priority="13079">
      <formula>IF(RIGHT(TEXT(AM76,"0.#"),1)=".",FALSE,TRUE)</formula>
    </cfRule>
    <cfRule type="expression" dxfId="2330" priority="13080">
      <formula>IF(RIGHT(TEXT(AM76,"0.#"),1)=".",TRUE,FALSE)</formula>
    </cfRule>
  </conditionalFormatting>
  <conditionalFormatting sqref="AM77">
    <cfRule type="expression" dxfId="2329" priority="13077">
      <formula>IF(RIGHT(TEXT(AM77,"0.#"),1)=".",FALSE,TRUE)</formula>
    </cfRule>
    <cfRule type="expression" dxfId="2328" priority="13078">
      <formula>IF(RIGHT(TEXT(AM77,"0.#"),1)=".",TRUE,FALSE)</formula>
    </cfRule>
  </conditionalFormatting>
  <conditionalFormatting sqref="AE134:AE135 AI134:AI135 AM134:AM135 AQ134:AQ135 AU134:AU135">
    <cfRule type="expression" dxfId="2327" priority="13063">
      <formula>IF(RIGHT(TEXT(AE134,"0.#"),1)=".",FALSE,TRUE)</formula>
    </cfRule>
    <cfRule type="expression" dxfId="2326" priority="13064">
      <formula>IF(RIGHT(TEXT(AE134,"0.#"),1)=".",TRUE,FALSE)</formula>
    </cfRule>
  </conditionalFormatting>
  <conditionalFormatting sqref="AE433">
    <cfRule type="expression" dxfId="2325" priority="13033">
      <formula>IF(RIGHT(TEXT(AE433,"0.#"),1)=".",FALSE,TRUE)</formula>
    </cfRule>
    <cfRule type="expression" dxfId="2324" priority="13034">
      <formula>IF(RIGHT(TEXT(AE433,"0.#"),1)=".",TRUE,FALSE)</formula>
    </cfRule>
  </conditionalFormatting>
  <conditionalFormatting sqref="AM435">
    <cfRule type="expression" dxfId="2323" priority="13017">
      <formula>IF(RIGHT(TEXT(AM435,"0.#"),1)=".",FALSE,TRUE)</formula>
    </cfRule>
    <cfRule type="expression" dxfId="2322" priority="13018">
      <formula>IF(RIGHT(TEXT(AM435,"0.#"),1)=".",TRUE,FALSE)</formula>
    </cfRule>
  </conditionalFormatting>
  <conditionalFormatting sqref="AE434">
    <cfRule type="expression" dxfId="2321" priority="13031">
      <formula>IF(RIGHT(TEXT(AE434,"0.#"),1)=".",FALSE,TRUE)</formula>
    </cfRule>
    <cfRule type="expression" dxfId="2320" priority="13032">
      <formula>IF(RIGHT(TEXT(AE434,"0.#"),1)=".",TRUE,FALSE)</formula>
    </cfRule>
  </conditionalFormatting>
  <conditionalFormatting sqref="AE435">
    <cfRule type="expression" dxfId="2319" priority="13029">
      <formula>IF(RIGHT(TEXT(AE435,"0.#"),1)=".",FALSE,TRUE)</formula>
    </cfRule>
    <cfRule type="expression" dxfId="2318" priority="13030">
      <formula>IF(RIGHT(TEXT(AE435,"0.#"),1)=".",TRUE,FALSE)</formula>
    </cfRule>
  </conditionalFormatting>
  <conditionalFormatting sqref="AM433">
    <cfRule type="expression" dxfId="2317" priority="13021">
      <formula>IF(RIGHT(TEXT(AM433,"0.#"),1)=".",FALSE,TRUE)</formula>
    </cfRule>
    <cfRule type="expression" dxfId="2316" priority="13022">
      <formula>IF(RIGHT(TEXT(AM433,"0.#"),1)=".",TRUE,FALSE)</formula>
    </cfRule>
  </conditionalFormatting>
  <conditionalFormatting sqref="AM434">
    <cfRule type="expression" dxfId="2315" priority="13019">
      <formula>IF(RIGHT(TEXT(AM434,"0.#"),1)=".",FALSE,TRUE)</formula>
    </cfRule>
    <cfRule type="expression" dxfId="2314" priority="13020">
      <formula>IF(RIGHT(TEXT(AM434,"0.#"),1)=".",TRUE,FALSE)</formula>
    </cfRule>
  </conditionalFormatting>
  <conditionalFormatting sqref="AU433">
    <cfRule type="expression" dxfId="2313" priority="13009">
      <formula>IF(RIGHT(TEXT(AU433,"0.#"),1)=".",FALSE,TRUE)</formula>
    </cfRule>
    <cfRule type="expression" dxfId="2312" priority="13010">
      <formula>IF(RIGHT(TEXT(AU433,"0.#"),1)=".",TRUE,FALSE)</formula>
    </cfRule>
  </conditionalFormatting>
  <conditionalFormatting sqref="AU434">
    <cfRule type="expression" dxfId="2311" priority="13007">
      <formula>IF(RIGHT(TEXT(AU434,"0.#"),1)=".",FALSE,TRUE)</formula>
    </cfRule>
    <cfRule type="expression" dxfId="2310" priority="13008">
      <formula>IF(RIGHT(TEXT(AU434,"0.#"),1)=".",TRUE,FALSE)</formula>
    </cfRule>
  </conditionalFormatting>
  <conditionalFormatting sqref="AU435">
    <cfRule type="expression" dxfId="2309" priority="13005">
      <formula>IF(RIGHT(TEXT(AU435,"0.#"),1)=".",FALSE,TRUE)</formula>
    </cfRule>
    <cfRule type="expression" dxfId="2308" priority="13006">
      <formula>IF(RIGHT(TEXT(AU435,"0.#"),1)=".",TRUE,FALSE)</formula>
    </cfRule>
  </conditionalFormatting>
  <conditionalFormatting sqref="AI435">
    <cfRule type="expression" dxfId="2307" priority="12939">
      <formula>IF(RIGHT(TEXT(AI435,"0.#"),1)=".",FALSE,TRUE)</formula>
    </cfRule>
    <cfRule type="expression" dxfId="2306" priority="12940">
      <formula>IF(RIGHT(TEXT(AI435,"0.#"),1)=".",TRUE,FALSE)</formula>
    </cfRule>
  </conditionalFormatting>
  <conditionalFormatting sqref="AI433">
    <cfRule type="expression" dxfId="2305" priority="12943">
      <formula>IF(RIGHT(TEXT(AI433,"0.#"),1)=".",FALSE,TRUE)</formula>
    </cfRule>
    <cfRule type="expression" dxfId="2304" priority="12944">
      <formula>IF(RIGHT(TEXT(AI433,"0.#"),1)=".",TRUE,FALSE)</formula>
    </cfRule>
  </conditionalFormatting>
  <conditionalFormatting sqref="AI434">
    <cfRule type="expression" dxfId="2303" priority="12941">
      <formula>IF(RIGHT(TEXT(AI434,"0.#"),1)=".",FALSE,TRUE)</formula>
    </cfRule>
    <cfRule type="expression" dxfId="2302" priority="12942">
      <formula>IF(RIGHT(TEXT(AI434,"0.#"),1)=".",TRUE,FALSE)</formula>
    </cfRule>
  </conditionalFormatting>
  <conditionalFormatting sqref="AQ434">
    <cfRule type="expression" dxfId="2301" priority="12925">
      <formula>IF(RIGHT(TEXT(AQ434,"0.#"),1)=".",FALSE,TRUE)</formula>
    </cfRule>
    <cfRule type="expression" dxfId="2300" priority="12926">
      <formula>IF(RIGHT(TEXT(AQ434,"0.#"),1)=".",TRUE,FALSE)</formula>
    </cfRule>
  </conditionalFormatting>
  <conditionalFormatting sqref="AQ435">
    <cfRule type="expression" dxfId="2299" priority="12911">
      <formula>IF(RIGHT(TEXT(AQ435,"0.#"),1)=".",FALSE,TRUE)</formula>
    </cfRule>
    <cfRule type="expression" dxfId="2298" priority="12912">
      <formula>IF(RIGHT(TEXT(AQ435,"0.#"),1)=".",TRUE,FALSE)</formula>
    </cfRule>
  </conditionalFormatting>
  <conditionalFormatting sqref="AQ433">
    <cfRule type="expression" dxfId="2297" priority="12909">
      <formula>IF(RIGHT(TEXT(AQ433,"0.#"),1)=".",FALSE,TRUE)</formula>
    </cfRule>
    <cfRule type="expression" dxfId="2296" priority="12910">
      <formula>IF(RIGHT(TEXT(AQ433,"0.#"),1)=".",TRUE,FALSE)</formula>
    </cfRule>
  </conditionalFormatting>
  <conditionalFormatting sqref="AL839:AO866">
    <cfRule type="expression" dxfId="2295" priority="6633">
      <formula>IF(AND(AL839&gt;=0, RIGHT(TEXT(AL839,"0.#"),1)&lt;&gt;"."),TRUE,FALSE)</formula>
    </cfRule>
    <cfRule type="expression" dxfId="2294" priority="6634">
      <formula>IF(AND(AL839&gt;=0, RIGHT(TEXT(AL839,"0.#"),1)="."),TRUE,FALSE)</formula>
    </cfRule>
    <cfRule type="expression" dxfId="2293" priority="6635">
      <formula>IF(AND(AL839&lt;0, RIGHT(TEXT(AL839,"0.#"),1)&lt;&gt;"."),TRUE,FALSE)</formula>
    </cfRule>
    <cfRule type="expression" dxfId="2292" priority="6636">
      <formula>IF(AND(AL839&lt;0, RIGHT(TEXT(AL839,"0.#"),1)="."),TRUE,FALSE)</formula>
    </cfRule>
  </conditionalFormatting>
  <conditionalFormatting sqref="AQ53:AQ55">
    <cfRule type="expression" dxfId="2291" priority="4655">
      <formula>IF(RIGHT(TEXT(AQ53,"0.#"),1)=".",FALSE,TRUE)</formula>
    </cfRule>
    <cfRule type="expression" dxfId="2290" priority="4656">
      <formula>IF(RIGHT(TEXT(AQ53,"0.#"),1)=".",TRUE,FALSE)</formula>
    </cfRule>
  </conditionalFormatting>
  <conditionalFormatting sqref="AU53:AU55">
    <cfRule type="expression" dxfId="2289" priority="4653">
      <formula>IF(RIGHT(TEXT(AU53,"0.#"),1)=".",FALSE,TRUE)</formula>
    </cfRule>
    <cfRule type="expression" dxfId="2288" priority="4654">
      <formula>IF(RIGHT(TEXT(AU53,"0.#"),1)=".",TRUE,FALSE)</formula>
    </cfRule>
  </conditionalFormatting>
  <conditionalFormatting sqref="AQ60:AQ62">
    <cfRule type="expression" dxfId="2287" priority="4651">
      <formula>IF(RIGHT(TEXT(AQ60,"0.#"),1)=".",FALSE,TRUE)</formula>
    </cfRule>
    <cfRule type="expression" dxfId="2286" priority="4652">
      <formula>IF(RIGHT(TEXT(AQ60,"0.#"),1)=".",TRUE,FALSE)</formula>
    </cfRule>
  </conditionalFormatting>
  <conditionalFormatting sqref="AU60:AU62">
    <cfRule type="expression" dxfId="2285" priority="4649">
      <formula>IF(RIGHT(TEXT(AU60,"0.#"),1)=".",FALSE,TRUE)</formula>
    </cfRule>
    <cfRule type="expression" dxfId="2284" priority="4650">
      <formula>IF(RIGHT(TEXT(AU60,"0.#"),1)=".",TRUE,FALSE)</formula>
    </cfRule>
  </conditionalFormatting>
  <conditionalFormatting sqref="AQ75:AQ77">
    <cfRule type="expression" dxfId="2283" priority="4647">
      <formula>IF(RIGHT(TEXT(AQ75,"0.#"),1)=".",FALSE,TRUE)</formula>
    </cfRule>
    <cfRule type="expression" dxfId="2282" priority="4648">
      <formula>IF(RIGHT(TEXT(AQ75,"0.#"),1)=".",TRUE,FALSE)</formula>
    </cfRule>
  </conditionalFormatting>
  <conditionalFormatting sqref="AU75:AU77">
    <cfRule type="expression" dxfId="2281" priority="4645">
      <formula>IF(RIGHT(TEXT(AU75,"0.#"),1)=".",FALSE,TRUE)</formula>
    </cfRule>
    <cfRule type="expression" dxfId="2280" priority="4646">
      <formula>IF(RIGHT(TEXT(AU75,"0.#"),1)=".",TRUE,FALSE)</formula>
    </cfRule>
  </conditionalFormatting>
  <conditionalFormatting sqref="AQ87:AQ89">
    <cfRule type="expression" dxfId="2279" priority="4643">
      <formula>IF(RIGHT(TEXT(AQ87,"0.#"),1)=".",FALSE,TRUE)</formula>
    </cfRule>
    <cfRule type="expression" dxfId="2278" priority="4644">
      <formula>IF(RIGHT(TEXT(AQ87,"0.#"),1)=".",TRUE,FALSE)</formula>
    </cfRule>
  </conditionalFormatting>
  <conditionalFormatting sqref="AU87:AU89">
    <cfRule type="expression" dxfId="2277" priority="4641">
      <formula>IF(RIGHT(TEXT(AU87,"0.#"),1)=".",FALSE,TRUE)</formula>
    </cfRule>
    <cfRule type="expression" dxfId="2276" priority="4642">
      <formula>IF(RIGHT(TEXT(AU87,"0.#"),1)=".",TRUE,FALSE)</formula>
    </cfRule>
  </conditionalFormatting>
  <conditionalFormatting sqref="AQ92:AQ94">
    <cfRule type="expression" dxfId="2275" priority="4639">
      <formula>IF(RIGHT(TEXT(AQ92,"0.#"),1)=".",FALSE,TRUE)</formula>
    </cfRule>
    <cfRule type="expression" dxfId="2274" priority="4640">
      <formula>IF(RIGHT(TEXT(AQ92,"0.#"),1)=".",TRUE,FALSE)</formula>
    </cfRule>
  </conditionalFormatting>
  <conditionalFormatting sqref="AU92:AU94">
    <cfRule type="expression" dxfId="2273" priority="4637">
      <formula>IF(RIGHT(TEXT(AU92,"0.#"),1)=".",FALSE,TRUE)</formula>
    </cfRule>
    <cfRule type="expression" dxfId="2272" priority="4638">
      <formula>IF(RIGHT(TEXT(AU92,"0.#"),1)=".",TRUE,FALSE)</formula>
    </cfRule>
  </conditionalFormatting>
  <conditionalFormatting sqref="AQ97:AQ99">
    <cfRule type="expression" dxfId="2271" priority="4635">
      <formula>IF(RIGHT(TEXT(AQ97,"0.#"),1)=".",FALSE,TRUE)</formula>
    </cfRule>
    <cfRule type="expression" dxfId="2270" priority="4636">
      <formula>IF(RIGHT(TEXT(AQ97,"0.#"),1)=".",TRUE,FALSE)</formula>
    </cfRule>
  </conditionalFormatting>
  <conditionalFormatting sqref="AU97:AU99">
    <cfRule type="expression" dxfId="2269" priority="4633">
      <formula>IF(RIGHT(TEXT(AU97,"0.#"),1)=".",FALSE,TRUE)</formula>
    </cfRule>
    <cfRule type="expression" dxfId="2268" priority="4634">
      <formula>IF(RIGHT(TEXT(AU97,"0.#"),1)=".",TRUE,FALSE)</formula>
    </cfRule>
  </conditionalFormatting>
  <conditionalFormatting sqref="AE458">
    <cfRule type="expression" dxfId="2267" priority="4327">
      <formula>IF(RIGHT(TEXT(AE458,"0.#"),1)=".",FALSE,TRUE)</formula>
    </cfRule>
    <cfRule type="expression" dxfId="2266" priority="4328">
      <formula>IF(RIGHT(TEXT(AE458,"0.#"),1)=".",TRUE,FALSE)</formula>
    </cfRule>
  </conditionalFormatting>
  <conditionalFormatting sqref="AM460">
    <cfRule type="expression" dxfId="2265" priority="4317">
      <formula>IF(RIGHT(TEXT(AM460,"0.#"),1)=".",FALSE,TRUE)</formula>
    </cfRule>
    <cfRule type="expression" dxfId="2264" priority="4318">
      <formula>IF(RIGHT(TEXT(AM460,"0.#"),1)=".",TRUE,FALSE)</formula>
    </cfRule>
  </conditionalFormatting>
  <conditionalFormatting sqref="AE459">
    <cfRule type="expression" dxfId="2263" priority="4325">
      <formula>IF(RIGHT(TEXT(AE459,"0.#"),1)=".",FALSE,TRUE)</formula>
    </cfRule>
    <cfRule type="expression" dxfId="2262" priority="4326">
      <formula>IF(RIGHT(TEXT(AE459,"0.#"),1)=".",TRUE,FALSE)</formula>
    </cfRule>
  </conditionalFormatting>
  <conditionalFormatting sqref="AE460">
    <cfRule type="expression" dxfId="2261" priority="4323">
      <formula>IF(RIGHT(TEXT(AE460,"0.#"),1)=".",FALSE,TRUE)</formula>
    </cfRule>
    <cfRule type="expression" dxfId="2260" priority="4324">
      <formula>IF(RIGHT(TEXT(AE460,"0.#"),1)=".",TRUE,FALSE)</formula>
    </cfRule>
  </conditionalFormatting>
  <conditionalFormatting sqref="AM458">
    <cfRule type="expression" dxfId="2259" priority="4321">
      <formula>IF(RIGHT(TEXT(AM458,"0.#"),1)=".",FALSE,TRUE)</formula>
    </cfRule>
    <cfRule type="expression" dxfId="2258" priority="4322">
      <formula>IF(RIGHT(TEXT(AM458,"0.#"),1)=".",TRUE,FALSE)</formula>
    </cfRule>
  </conditionalFormatting>
  <conditionalFormatting sqref="AM459">
    <cfRule type="expression" dxfId="2257" priority="4319">
      <formula>IF(RIGHT(TEXT(AM459,"0.#"),1)=".",FALSE,TRUE)</formula>
    </cfRule>
    <cfRule type="expression" dxfId="2256" priority="4320">
      <formula>IF(RIGHT(TEXT(AM459,"0.#"),1)=".",TRUE,FALSE)</formula>
    </cfRule>
  </conditionalFormatting>
  <conditionalFormatting sqref="AU458">
    <cfRule type="expression" dxfId="2255" priority="4315">
      <formula>IF(RIGHT(TEXT(AU458,"0.#"),1)=".",FALSE,TRUE)</formula>
    </cfRule>
    <cfRule type="expression" dxfId="2254" priority="4316">
      <formula>IF(RIGHT(TEXT(AU458,"0.#"),1)=".",TRUE,FALSE)</formula>
    </cfRule>
  </conditionalFormatting>
  <conditionalFormatting sqref="AU459">
    <cfRule type="expression" dxfId="2253" priority="4313">
      <formula>IF(RIGHT(TEXT(AU459,"0.#"),1)=".",FALSE,TRUE)</formula>
    </cfRule>
    <cfRule type="expression" dxfId="2252" priority="4314">
      <formula>IF(RIGHT(TEXT(AU459,"0.#"),1)=".",TRUE,FALSE)</formula>
    </cfRule>
  </conditionalFormatting>
  <conditionalFormatting sqref="AU460">
    <cfRule type="expression" dxfId="2251" priority="4311">
      <formula>IF(RIGHT(TEXT(AU460,"0.#"),1)=".",FALSE,TRUE)</formula>
    </cfRule>
    <cfRule type="expression" dxfId="2250" priority="4312">
      <formula>IF(RIGHT(TEXT(AU460,"0.#"),1)=".",TRUE,FALSE)</formula>
    </cfRule>
  </conditionalFormatting>
  <conditionalFormatting sqref="AI460">
    <cfRule type="expression" dxfId="2249" priority="4305">
      <formula>IF(RIGHT(TEXT(AI460,"0.#"),1)=".",FALSE,TRUE)</formula>
    </cfRule>
    <cfRule type="expression" dxfId="2248" priority="4306">
      <formula>IF(RIGHT(TEXT(AI460,"0.#"),1)=".",TRUE,FALSE)</formula>
    </cfRule>
  </conditionalFormatting>
  <conditionalFormatting sqref="AI458">
    <cfRule type="expression" dxfId="2247" priority="4309">
      <formula>IF(RIGHT(TEXT(AI458,"0.#"),1)=".",FALSE,TRUE)</formula>
    </cfRule>
    <cfRule type="expression" dxfId="2246" priority="4310">
      <formula>IF(RIGHT(TEXT(AI458,"0.#"),1)=".",TRUE,FALSE)</formula>
    </cfRule>
  </conditionalFormatting>
  <conditionalFormatting sqref="AI459">
    <cfRule type="expression" dxfId="2245" priority="4307">
      <formula>IF(RIGHT(TEXT(AI459,"0.#"),1)=".",FALSE,TRUE)</formula>
    </cfRule>
    <cfRule type="expression" dxfId="2244" priority="4308">
      <formula>IF(RIGHT(TEXT(AI459,"0.#"),1)=".",TRUE,FALSE)</formula>
    </cfRule>
  </conditionalFormatting>
  <conditionalFormatting sqref="AQ459">
    <cfRule type="expression" dxfId="2243" priority="4303">
      <formula>IF(RIGHT(TEXT(AQ459,"0.#"),1)=".",FALSE,TRUE)</formula>
    </cfRule>
    <cfRule type="expression" dxfId="2242" priority="4304">
      <formula>IF(RIGHT(TEXT(AQ459,"0.#"),1)=".",TRUE,FALSE)</formula>
    </cfRule>
  </conditionalFormatting>
  <conditionalFormatting sqref="AQ460">
    <cfRule type="expression" dxfId="2241" priority="4301">
      <formula>IF(RIGHT(TEXT(AQ460,"0.#"),1)=".",FALSE,TRUE)</formula>
    </cfRule>
    <cfRule type="expression" dxfId="2240" priority="4302">
      <formula>IF(RIGHT(TEXT(AQ460,"0.#"),1)=".",TRUE,FALSE)</formula>
    </cfRule>
  </conditionalFormatting>
  <conditionalFormatting sqref="AQ458">
    <cfRule type="expression" dxfId="2239" priority="4299">
      <formula>IF(RIGHT(TEXT(AQ458,"0.#"),1)=".",FALSE,TRUE)</formula>
    </cfRule>
    <cfRule type="expression" dxfId="2238" priority="4300">
      <formula>IF(RIGHT(TEXT(AQ458,"0.#"),1)=".",TRUE,FALSE)</formula>
    </cfRule>
  </conditionalFormatting>
  <conditionalFormatting sqref="AE120 AM120">
    <cfRule type="expression" dxfId="2237" priority="2977">
      <formula>IF(RIGHT(TEXT(AE120,"0.#"),1)=".",FALSE,TRUE)</formula>
    </cfRule>
    <cfRule type="expression" dxfId="2236" priority="2978">
      <formula>IF(RIGHT(TEXT(AE120,"0.#"),1)=".",TRUE,FALSE)</formula>
    </cfRule>
  </conditionalFormatting>
  <conditionalFormatting sqref="AI126">
    <cfRule type="expression" dxfId="2235" priority="2967">
      <formula>IF(RIGHT(TEXT(AI126,"0.#"),1)=".",FALSE,TRUE)</formula>
    </cfRule>
    <cfRule type="expression" dxfId="2234" priority="2968">
      <formula>IF(RIGHT(TEXT(AI126,"0.#"),1)=".",TRUE,FALSE)</formula>
    </cfRule>
  </conditionalFormatting>
  <conditionalFormatting sqref="AI120">
    <cfRule type="expression" dxfId="2233" priority="2975">
      <formula>IF(RIGHT(TEXT(AI120,"0.#"),1)=".",FALSE,TRUE)</formula>
    </cfRule>
    <cfRule type="expression" dxfId="2232" priority="2976">
      <formula>IF(RIGHT(TEXT(AI120,"0.#"),1)=".",TRUE,FALSE)</formula>
    </cfRule>
  </conditionalFormatting>
  <conditionalFormatting sqref="AE123 AM123">
    <cfRule type="expression" dxfId="2231" priority="2973">
      <formula>IF(RIGHT(TEXT(AE123,"0.#"),1)=".",FALSE,TRUE)</formula>
    </cfRule>
    <cfRule type="expression" dxfId="2230" priority="2974">
      <formula>IF(RIGHT(TEXT(AE123,"0.#"),1)=".",TRUE,FALSE)</formula>
    </cfRule>
  </conditionalFormatting>
  <conditionalFormatting sqref="AI123">
    <cfRule type="expression" dxfId="2229" priority="2971">
      <formula>IF(RIGHT(TEXT(AI123,"0.#"),1)=".",FALSE,TRUE)</formula>
    </cfRule>
    <cfRule type="expression" dxfId="2228" priority="2972">
      <formula>IF(RIGHT(TEXT(AI123,"0.#"),1)=".",TRUE,FALSE)</formula>
    </cfRule>
  </conditionalFormatting>
  <conditionalFormatting sqref="AE126 AM126">
    <cfRule type="expression" dxfId="2227" priority="2969">
      <formula>IF(RIGHT(TEXT(AE126,"0.#"),1)=".",FALSE,TRUE)</formula>
    </cfRule>
    <cfRule type="expression" dxfId="2226" priority="2970">
      <formula>IF(RIGHT(TEXT(AE126,"0.#"),1)=".",TRUE,FALSE)</formula>
    </cfRule>
  </conditionalFormatting>
  <conditionalFormatting sqref="AE129 AM129">
    <cfRule type="expression" dxfId="2225" priority="2965">
      <formula>IF(RIGHT(TEXT(AE129,"0.#"),1)=".",FALSE,TRUE)</formula>
    </cfRule>
    <cfRule type="expression" dxfId="2224" priority="2966">
      <formula>IF(RIGHT(TEXT(AE129,"0.#"),1)=".",TRUE,FALSE)</formula>
    </cfRule>
  </conditionalFormatting>
  <conditionalFormatting sqref="AI129">
    <cfRule type="expression" dxfId="2223" priority="2963">
      <formula>IF(RIGHT(TEXT(AI129,"0.#"),1)=".",FALSE,TRUE)</formula>
    </cfRule>
    <cfRule type="expression" dxfId="2222" priority="2964">
      <formula>IF(RIGHT(TEXT(AI129,"0.#"),1)=".",TRUE,FALSE)</formula>
    </cfRule>
  </conditionalFormatting>
  <conditionalFormatting sqref="Y839:Y866">
    <cfRule type="expression" dxfId="2221" priority="2961">
      <formula>IF(RIGHT(TEXT(Y839,"0.#"),1)=".",FALSE,TRUE)</formula>
    </cfRule>
    <cfRule type="expression" dxfId="2220" priority="2962">
      <formula>IF(RIGHT(TEXT(Y839,"0.#"),1)=".",TRUE,FALSE)</formula>
    </cfRule>
  </conditionalFormatting>
  <conditionalFormatting sqref="AU518">
    <cfRule type="expression" dxfId="2219" priority="1471">
      <formula>IF(RIGHT(TEXT(AU518,"0.#"),1)=".",FALSE,TRUE)</formula>
    </cfRule>
    <cfRule type="expression" dxfId="2218" priority="1472">
      <formula>IF(RIGHT(TEXT(AU518,"0.#"),1)=".",TRUE,FALSE)</formula>
    </cfRule>
  </conditionalFormatting>
  <conditionalFormatting sqref="AQ551">
    <cfRule type="expression" dxfId="2217" priority="1247">
      <formula>IF(RIGHT(TEXT(AQ551,"0.#"),1)=".",FALSE,TRUE)</formula>
    </cfRule>
    <cfRule type="expression" dxfId="2216" priority="1248">
      <formula>IF(RIGHT(TEXT(AQ551,"0.#"),1)=".",TRUE,FALSE)</formula>
    </cfRule>
  </conditionalFormatting>
  <conditionalFormatting sqref="AE556">
    <cfRule type="expression" dxfId="2215" priority="1245">
      <formula>IF(RIGHT(TEXT(AE556,"0.#"),1)=".",FALSE,TRUE)</formula>
    </cfRule>
    <cfRule type="expression" dxfId="2214" priority="1246">
      <formula>IF(RIGHT(TEXT(AE556,"0.#"),1)=".",TRUE,FALSE)</formula>
    </cfRule>
  </conditionalFormatting>
  <conditionalFormatting sqref="AE557">
    <cfRule type="expression" dxfId="2213" priority="1243">
      <formula>IF(RIGHT(TEXT(AE557,"0.#"),1)=".",FALSE,TRUE)</formula>
    </cfRule>
    <cfRule type="expression" dxfId="2212" priority="1244">
      <formula>IF(RIGHT(TEXT(AE557,"0.#"),1)=".",TRUE,FALSE)</formula>
    </cfRule>
  </conditionalFormatting>
  <conditionalFormatting sqref="AE558">
    <cfRule type="expression" dxfId="2211" priority="1241">
      <formula>IF(RIGHT(TEXT(AE558,"0.#"),1)=".",FALSE,TRUE)</formula>
    </cfRule>
    <cfRule type="expression" dxfId="2210" priority="1242">
      <formula>IF(RIGHT(TEXT(AE558,"0.#"),1)=".",TRUE,FALSE)</formula>
    </cfRule>
  </conditionalFormatting>
  <conditionalFormatting sqref="AU556">
    <cfRule type="expression" dxfId="2209" priority="1233">
      <formula>IF(RIGHT(TEXT(AU556,"0.#"),1)=".",FALSE,TRUE)</formula>
    </cfRule>
    <cfRule type="expression" dxfId="2208" priority="1234">
      <formula>IF(RIGHT(TEXT(AU556,"0.#"),1)=".",TRUE,FALSE)</formula>
    </cfRule>
  </conditionalFormatting>
  <conditionalFormatting sqref="AU557">
    <cfRule type="expression" dxfId="2207" priority="1231">
      <formula>IF(RIGHT(TEXT(AU557,"0.#"),1)=".",FALSE,TRUE)</formula>
    </cfRule>
    <cfRule type="expression" dxfId="2206" priority="1232">
      <formula>IF(RIGHT(TEXT(AU557,"0.#"),1)=".",TRUE,FALSE)</formula>
    </cfRule>
  </conditionalFormatting>
  <conditionalFormatting sqref="AU558">
    <cfRule type="expression" dxfId="2205" priority="1229">
      <formula>IF(RIGHT(TEXT(AU558,"0.#"),1)=".",FALSE,TRUE)</formula>
    </cfRule>
    <cfRule type="expression" dxfId="2204" priority="1230">
      <formula>IF(RIGHT(TEXT(AU558,"0.#"),1)=".",TRUE,FALSE)</formula>
    </cfRule>
  </conditionalFormatting>
  <conditionalFormatting sqref="AQ557">
    <cfRule type="expression" dxfId="2203" priority="1221">
      <formula>IF(RIGHT(TEXT(AQ557,"0.#"),1)=".",FALSE,TRUE)</formula>
    </cfRule>
    <cfRule type="expression" dxfId="2202" priority="1222">
      <formula>IF(RIGHT(TEXT(AQ557,"0.#"),1)=".",TRUE,FALSE)</formula>
    </cfRule>
  </conditionalFormatting>
  <conditionalFormatting sqref="AQ558">
    <cfRule type="expression" dxfId="2201" priority="1219">
      <formula>IF(RIGHT(TEXT(AQ558,"0.#"),1)=".",FALSE,TRUE)</formula>
    </cfRule>
    <cfRule type="expression" dxfId="2200" priority="1220">
      <formula>IF(RIGHT(TEXT(AQ558,"0.#"),1)=".",TRUE,FALSE)</formula>
    </cfRule>
  </conditionalFormatting>
  <conditionalFormatting sqref="AQ556">
    <cfRule type="expression" dxfId="2199" priority="1217">
      <formula>IF(RIGHT(TEXT(AQ556,"0.#"),1)=".",FALSE,TRUE)</formula>
    </cfRule>
    <cfRule type="expression" dxfId="2198" priority="1218">
      <formula>IF(RIGHT(TEXT(AQ556,"0.#"),1)=".",TRUE,FALSE)</formula>
    </cfRule>
  </conditionalFormatting>
  <conditionalFormatting sqref="AE561">
    <cfRule type="expression" dxfId="2197" priority="1215">
      <formula>IF(RIGHT(TEXT(AE561,"0.#"),1)=".",FALSE,TRUE)</formula>
    </cfRule>
    <cfRule type="expression" dxfId="2196" priority="1216">
      <formula>IF(RIGHT(TEXT(AE561,"0.#"),1)=".",TRUE,FALSE)</formula>
    </cfRule>
  </conditionalFormatting>
  <conditionalFormatting sqref="AE562">
    <cfRule type="expression" dxfId="2195" priority="1213">
      <formula>IF(RIGHT(TEXT(AE562,"0.#"),1)=".",FALSE,TRUE)</formula>
    </cfRule>
    <cfRule type="expression" dxfId="2194" priority="1214">
      <formula>IF(RIGHT(TEXT(AE562,"0.#"),1)=".",TRUE,FALSE)</formula>
    </cfRule>
  </conditionalFormatting>
  <conditionalFormatting sqref="AE563">
    <cfRule type="expression" dxfId="2193" priority="1211">
      <formula>IF(RIGHT(TEXT(AE563,"0.#"),1)=".",FALSE,TRUE)</formula>
    </cfRule>
    <cfRule type="expression" dxfId="2192" priority="1212">
      <formula>IF(RIGHT(TEXT(AE563,"0.#"),1)=".",TRUE,FALSE)</formula>
    </cfRule>
  </conditionalFormatting>
  <conditionalFormatting sqref="AL1106:AO1131">
    <cfRule type="expression" dxfId="2191" priority="2867">
      <formula>IF(AND(AL1106&gt;=0, RIGHT(TEXT(AL1106,"0.#"),1)&lt;&gt;"."),TRUE,FALSE)</formula>
    </cfRule>
    <cfRule type="expression" dxfId="2190" priority="2868">
      <formula>IF(AND(AL1106&gt;=0, RIGHT(TEXT(AL1106,"0.#"),1)="."),TRUE,FALSE)</formula>
    </cfRule>
    <cfRule type="expression" dxfId="2189" priority="2869">
      <formula>IF(AND(AL1106&lt;0, RIGHT(TEXT(AL1106,"0.#"),1)&lt;&gt;"."),TRUE,FALSE)</formula>
    </cfRule>
    <cfRule type="expression" dxfId="2188" priority="2870">
      <formula>IF(AND(AL1106&lt;0, RIGHT(TEXT(AL1106,"0.#"),1)="."),TRUE,FALSE)</formula>
    </cfRule>
  </conditionalFormatting>
  <conditionalFormatting sqref="Y1102:Y1131">
    <cfRule type="expression" dxfId="2187" priority="2865">
      <formula>IF(RIGHT(TEXT(Y1102,"0.#"),1)=".",FALSE,TRUE)</formula>
    </cfRule>
    <cfRule type="expression" dxfId="2186" priority="2866">
      <formula>IF(RIGHT(TEXT(Y1102,"0.#"),1)=".",TRUE,FALSE)</formula>
    </cfRule>
  </conditionalFormatting>
  <conditionalFormatting sqref="AQ553">
    <cfRule type="expression" dxfId="2185" priority="1249">
      <formula>IF(RIGHT(TEXT(AQ553,"0.#"),1)=".",FALSE,TRUE)</formula>
    </cfRule>
    <cfRule type="expression" dxfId="2184" priority="1250">
      <formula>IF(RIGHT(TEXT(AQ553,"0.#"),1)=".",TRUE,FALSE)</formula>
    </cfRule>
  </conditionalFormatting>
  <conditionalFormatting sqref="AU552">
    <cfRule type="expression" dxfId="2183" priority="1261">
      <formula>IF(RIGHT(TEXT(AU552,"0.#"),1)=".",FALSE,TRUE)</formula>
    </cfRule>
    <cfRule type="expression" dxfId="2182" priority="1262">
      <formula>IF(RIGHT(TEXT(AU552,"0.#"),1)=".",TRUE,FALSE)</formula>
    </cfRule>
  </conditionalFormatting>
  <conditionalFormatting sqref="AE552">
    <cfRule type="expression" dxfId="2181" priority="1273">
      <formula>IF(RIGHT(TEXT(AE552,"0.#"),1)=".",FALSE,TRUE)</formula>
    </cfRule>
    <cfRule type="expression" dxfId="2180" priority="1274">
      <formula>IF(RIGHT(TEXT(AE552,"0.#"),1)=".",TRUE,FALSE)</formula>
    </cfRule>
  </conditionalFormatting>
  <conditionalFormatting sqref="AQ548">
    <cfRule type="expression" dxfId="2179" priority="1279">
      <formula>IF(RIGHT(TEXT(AQ548,"0.#"),1)=".",FALSE,TRUE)</formula>
    </cfRule>
    <cfRule type="expression" dxfId="2178" priority="1280">
      <formula>IF(RIGHT(TEXT(AQ548,"0.#"),1)=".",TRUE,FALSE)</formula>
    </cfRule>
  </conditionalFormatting>
  <conditionalFormatting sqref="AL837:AO838">
    <cfRule type="expression" dxfId="2177" priority="2819">
      <formula>IF(AND(AL837&gt;=0, RIGHT(TEXT(AL837,"0.#"),1)&lt;&gt;"."),TRUE,FALSE)</formula>
    </cfRule>
    <cfRule type="expression" dxfId="2176" priority="2820">
      <formula>IF(AND(AL837&gt;=0, RIGHT(TEXT(AL837,"0.#"),1)="."),TRUE,FALSE)</formula>
    </cfRule>
    <cfRule type="expression" dxfId="2175" priority="2821">
      <formula>IF(AND(AL837&lt;0, RIGHT(TEXT(AL837,"0.#"),1)&lt;&gt;"."),TRUE,FALSE)</formula>
    </cfRule>
    <cfRule type="expression" dxfId="2174" priority="2822">
      <formula>IF(AND(AL837&lt;0, RIGHT(TEXT(AL837,"0.#"),1)="."),TRUE,FALSE)</formula>
    </cfRule>
  </conditionalFormatting>
  <conditionalFormatting sqref="Y837:Y838">
    <cfRule type="expression" dxfId="2173" priority="2817">
      <formula>IF(RIGHT(TEXT(Y837,"0.#"),1)=".",FALSE,TRUE)</formula>
    </cfRule>
    <cfRule type="expression" dxfId="2172" priority="2818">
      <formula>IF(RIGHT(TEXT(Y837,"0.#"),1)=".",TRUE,FALSE)</formula>
    </cfRule>
  </conditionalFormatting>
  <conditionalFormatting sqref="AE492">
    <cfRule type="expression" dxfId="2171" priority="1605">
      <formula>IF(RIGHT(TEXT(AE492,"0.#"),1)=".",FALSE,TRUE)</formula>
    </cfRule>
    <cfRule type="expression" dxfId="2170" priority="1606">
      <formula>IF(RIGHT(TEXT(AE492,"0.#"),1)=".",TRUE,FALSE)</formula>
    </cfRule>
  </conditionalFormatting>
  <conditionalFormatting sqref="AE493">
    <cfRule type="expression" dxfId="2169" priority="1603">
      <formula>IF(RIGHT(TEXT(AE493,"0.#"),1)=".",FALSE,TRUE)</formula>
    </cfRule>
    <cfRule type="expression" dxfId="2168" priority="1604">
      <formula>IF(RIGHT(TEXT(AE493,"0.#"),1)=".",TRUE,FALSE)</formula>
    </cfRule>
  </conditionalFormatting>
  <conditionalFormatting sqref="AE494">
    <cfRule type="expression" dxfId="2167" priority="1601">
      <formula>IF(RIGHT(TEXT(AE494,"0.#"),1)=".",FALSE,TRUE)</formula>
    </cfRule>
    <cfRule type="expression" dxfId="2166" priority="1602">
      <formula>IF(RIGHT(TEXT(AE494,"0.#"),1)=".",TRUE,FALSE)</formula>
    </cfRule>
  </conditionalFormatting>
  <conditionalFormatting sqref="AQ493">
    <cfRule type="expression" dxfId="2165" priority="1581">
      <formula>IF(RIGHT(TEXT(AQ493,"0.#"),1)=".",FALSE,TRUE)</formula>
    </cfRule>
    <cfRule type="expression" dxfId="2164" priority="1582">
      <formula>IF(RIGHT(TEXT(AQ493,"0.#"),1)=".",TRUE,FALSE)</formula>
    </cfRule>
  </conditionalFormatting>
  <conditionalFormatting sqref="AQ494">
    <cfRule type="expression" dxfId="2163" priority="1579">
      <formula>IF(RIGHT(TEXT(AQ494,"0.#"),1)=".",FALSE,TRUE)</formula>
    </cfRule>
    <cfRule type="expression" dxfId="2162" priority="1580">
      <formula>IF(RIGHT(TEXT(AQ494,"0.#"),1)=".",TRUE,FALSE)</formula>
    </cfRule>
  </conditionalFormatting>
  <conditionalFormatting sqref="AQ492">
    <cfRule type="expression" dxfId="2161" priority="1577">
      <formula>IF(RIGHT(TEXT(AQ492,"0.#"),1)=".",FALSE,TRUE)</formula>
    </cfRule>
    <cfRule type="expression" dxfId="2160" priority="1578">
      <formula>IF(RIGHT(TEXT(AQ492,"0.#"),1)=".",TRUE,FALSE)</formula>
    </cfRule>
  </conditionalFormatting>
  <conditionalFormatting sqref="AU494">
    <cfRule type="expression" dxfId="2159" priority="1589">
      <formula>IF(RIGHT(TEXT(AU494,"0.#"),1)=".",FALSE,TRUE)</formula>
    </cfRule>
    <cfRule type="expression" dxfId="2158" priority="1590">
      <formula>IF(RIGHT(TEXT(AU494,"0.#"),1)=".",TRUE,FALSE)</formula>
    </cfRule>
  </conditionalFormatting>
  <conditionalFormatting sqref="AU492">
    <cfRule type="expression" dxfId="2157" priority="1593">
      <formula>IF(RIGHT(TEXT(AU492,"0.#"),1)=".",FALSE,TRUE)</formula>
    </cfRule>
    <cfRule type="expression" dxfId="2156" priority="1594">
      <formula>IF(RIGHT(TEXT(AU492,"0.#"),1)=".",TRUE,FALSE)</formula>
    </cfRule>
  </conditionalFormatting>
  <conditionalFormatting sqref="AU493">
    <cfRule type="expression" dxfId="2155" priority="1591">
      <formula>IF(RIGHT(TEXT(AU493,"0.#"),1)=".",FALSE,TRUE)</formula>
    </cfRule>
    <cfRule type="expression" dxfId="2154" priority="1592">
      <formula>IF(RIGHT(TEXT(AU493,"0.#"),1)=".",TRUE,FALSE)</formula>
    </cfRule>
  </conditionalFormatting>
  <conditionalFormatting sqref="AU583">
    <cfRule type="expression" dxfId="2153" priority="1109">
      <formula>IF(RIGHT(TEXT(AU583,"0.#"),1)=".",FALSE,TRUE)</formula>
    </cfRule>
    <cfRule type="expression" dxfId="2152" priority="1110">
      <formula>IF(RIGHT(TEXT(AU583,"0.#"),1)=".",TRUE,FALSE)</formula>
    </cfRule>
  </conditionalFormatting>
  <conditionalFormatting sqref="AU582">
    <cfRule type="expression" dxfId="2151" priority="1111">
      <formula>IF(RIGHT(TEXT(AU582,"0.#"),1)=".",FALSE,TRUE)</formula>
    </cfRule>
    <cfRule type="expression" dxfId="2150" priority="1112">
      <formula>IF(RIGHT(TEXT(AU582,"0.#"),1)=".",TRUE,FALSE)</formula>
    </cfRule>
  </conditionalFormatting>
  <conditionalFormatting sqref="AE499">
    <cfRule type="expression" dxfId="2149" priority="1571">
      <formula>IF(RIGHT(TEXT(AE499,"0.#"),1)=".",FALSE,TRUE)</formula>
    </cfRule>
    <cfRule type="expression" dxfId="2148" priority="1572">
      <formula>IF(RIGHT(TEXT(AE499,"0.#"),1)=".",TRUE,FALSE)</formula>
    </cfRule>
  </conditionalFormatting>
  <conditionalFormatting sqref="AE497">
    <cfRule type="expression" dxfId="2147" priority="1575">
      <formula>IF(RIGHT(TEXT(AE497,"0.#"),1)=".",FALSE,TRUE)</formula>
    </cfRule>
    <cfRule type="expression" dxfId="2146" priority="1576">
      <formula>IF(RIGHT(TEXT(AE497,"0.#"),1)=".",TRUE,FALSE)</formula>
    </cfRule>
  </conditionalFormatting>
  <conditionalFormatting sqref="AE498">
    <cfRule type="expression" dxfId="2145" priority="1573">
      <formula>IF(RIGHT(TEXT(AE498,"0.#"),1)=".",FALSE,TRUE)</formula>
    </cfRule>
    <cfRule type="expression" dxfId="2144" priority="1574">
      <formula>IF(RIGHT(TEXT(AE498,"0.#"),1)=".",TRUE,FALSE)</formula>
    </cfRule>
  </conditionalFormatting>
  <conditionalFormatting sqref="AU499">
    <cfRule type="expression" dxfId="2143" priority="1559">
      <formula>IF(RIGHT(TEXT(AU499,"0.#"),1)=".",FALSE,TRUE)</formula>
    </cfRule>
    <cfRule type="expression" dxfId="2142" priority="1560">
      <formula>IF(RIGHT(TEXT(AU499,"0.#"),1)=".",TRUE,FALSE)</formula>
    </cfRule>
  </conditionalFormatting>
  <conditionalFormatting sqref="AU497">
    <cfRule type="expression" dxfId="2141" priority="1563">
      <formula>IF(RIGHT(TEXT(AU497,"0.#"),1)=".",FALSE,TRUE)</formula>
    </cfRule>
    <cfRule type="expression" dxfId="2140" priority="1564">
      <formula>IF(RIGHT(TEXT(AU497,"0.#"),1)=".",TRUE,FALSE)</formula>
    </cfRule>
  </conditionalFormatting>
  <conditionalFormatting sqref="AU498">
    <cfRule type="expression" dxfId="2139" priority="1561">
      <formula>IF(RIGHT(TEXT(AU498,"0.#"),1)=".",FALSE,TRUE)</formula>
    </cfRule>
    <cfRule type="expression" dxfId="2138" priority="1562">
      <formula>IF(RIGHT(TEXT(AU498,"0.#"),1)=".",TRUE,FALSE)</formula>
    </cfRule>
  </conditionalFormatting>
  <conditionalFormatting sqref="AQ497">
    <cfRule type="expression" dxfId="2137" priority="1547">
      <formula>IF(RIGHT(TEXT(AQ497,"0.#"),1)=".",FALSE,TRUE)</formula>
    </cfRule>
    <cfRule type="expression" dxfId="2136" priority="1548">
      <formula>IF(RIGHT(TEXT(AQ497,"0.#"),1)=".",TRUE,FALSE)</formula>
    </cfRule>
  </conditionalFormatting>
  <conditionalFormatting sqref="AQ498">
    <cfRule type="expression" dxfId="2135" priority="1551">
      <formula>IF(RIGHT(TEXT(AQ498,"0.#"),1)=".",FALSE,TRUE)</formula>
    </cfRule>
    <cfRule type="expression" dxfId="2134" priority="1552">
      <formula>IF(RIGHT(TEXT(AQ498,"0.#"),1)=".",TRUE,FALSE)</formula>
    </cfRule>
  </conditionalFormatting>
  <conditionalFormatting sqref="AQ499">
    <cfRule type="expression" dxfId="2133" priority="1549">
      <formula>IF(RIGHT(TEXT(AQ499,"0.#"),1)=".",FALSE,TRUE)</formula>
    </cfRule>
    <cfRule type="expression" dxfId="2132" priority="1550">
      <formula>IF(RIGHT(TEXT(AQ499,"0.#"),1)=".",TRUE,FALSE)</formula>
    </cfRule>
  </conditionalFormatting>
  <conditionalFormatting sqref="AE504">
    <cfRule type="expression" dxfId="2131" priority="1541">
      <formula>IF(RIGHT(TEXT(AE504,"0.#"),1)=".",FALSE,TRUE)</formula>
    </cfRule>
    <cfRule type="expression" dxfId="2130" priority="1542">
      <formula>IF(RIGHT(TEXT(AE504,"0.#"),1)=".",TRUE,FALSE)</formula>
    </cfRule>
  </conditionalFormatting>
  <conditionalFormatting sqref="AE502">
    <cfRule type="expression" dxfId="2129" priority="1545">
      <formula>IF(RIGHT(TEXT(AE502,"0.#"),1)=".",FALSE,TRUE)</formula>
    </cfRule>
    <cfRule type="expression" dxfId="2128" priority="1546">
      <formula>IF(RIGHT(TEXT(AE502,"0.#"),1)=".",TRUE,FALSE)</formula>
    </cfRule>
  </conditionalFormatting>
  <conditionalFormatting sqref="AE503">
    <cfRule type="expression" dxfId="2127" priority="1543">
      <formula>IF(RIGHT(TEXT(AE503,"0.#"),1)=".",FALSE,TRUE)</formula>
    </cfRule>
    <cfRule type="expression" dxfId="2126" priority="1544">
      <formula>IF(RIGHT(TEXT(AE503,"0.#"),1)=".",TRUE,FALSE)</formula>
    </cfRule>
  </conditionalFormatting>
  <conditionalFormatting sqref="AU504">
    <cfRule type="expression" dxfId="2125" priority="1529">
      <formula>IF(RIGHT(TEXT(AU504,"0.#"),1)=".",FALSE,TRUE)</formula>
    </cfRule>
    <cfRule type="expression" dxfId="2124" priority="1530">
      <formula>IF(RIGHT(TEXT(AU504,"0.#"),1)=".",TRUE,FALSE)</formula>
    </cfRule>
  </conditionalFormatting>
  <conditionalFormatting sqref="AU502">
    <cfRule type="expression" dxfId="2123" priority="1533">
      <formula>IF(RIGHT(TEXT(AU502,"0.#"),1)=".",FALSE,TRUE)</formula>
    </cfRule>
    <cfRule type="expression" dxfId="2122" priority="1534">
      <formula>IF(RIGHT(TEXT(AU502,"0.#"),1)=".",TRUE,FALSE)</formula>
    </cfRule>
  </conditionalFormatting>
  <conditionalFormatting sqref="AU503">
    <cfRule type="expression" dxfId="2121" priority="1531">
      <formula>IF(RIGHT(TEXT(AU503,"0.#"),1)=".",FALSE,TRUE)</formula>
    </cfRule>
    <cfRule type="expression" dxfId="2120" priority="1532">
      <formula>IF(RIGHT(TEXT(AU503,"0.#"),1)=".",TRUE,FALSE)</formula>
    </cfRule>
  </conditionalFormatting>
  <conditionalFormatting sqref="AQ502">
    <cfRule type="expression" dxfId="2119" priority="1517">
      <formula>IF(RIGHT(TEXT(AQ502,"0.#"),1)=".",FALSE,TRUE)</formula>
    </cfRule>
    <cfRule type="expression" dxfId="2118" priority="1518">
      <formula>IF(RIGHT(TEXT(AQ502,"0.#"),1)=".",TRUE,FALSE)</formula>
    </cfRule>
  </conditionalFormatting>
  <conditionalFormatting sqref="AQ503">
    <cfRule type="expression" dxfId="2117" priority="1521">
      <formula>IF(RIGHT(TEXT(AQ503,"0.#"),1)=".",FALSE,TRUE)</formula>
    </cfRule>
    <cfRule type="expression" dxfId="2116" priority="1522">
      <formula>IF(RIGHT(TEXT(AQ503,"0.#"),1)=".",TRUE,FALSE)</formula>
    </cfRule>
  </conditionalFormatting>
  <conditionalFormatting sqref="AQ504">
    <cfRule type="expression" dxfId="2115" priority="1519">
      <formula>IF(RIGHT(TEXT(AQ504,"0.#"),1)=".",FALSE,TRUE)</formula>
    </cfRule>
    <cfRule type="expression" dxfId="2114" priority="1520">
      <formula>IF(RIGHT(TEXT(AQ504,"0.#"),1)=".",TRUE,FALSE)</formula>
    </cfRule>
  </conditionalFormatting>
  <conditionalFormatting sqref="AE509">
    <cfRule type="expression" dxfId="2113" priority="1511">
      <formula>IF(RIGHT(TEXT(AE509,"0.#"),1)=".",FALSE,TRUE)</formula>
    </cfRule>
    <cfRule type="expression" dxfId="2112" priority="1512">
      <formula>IF(RIGHT(TEXT(AE509,"0.#"),1)=".",TRUE,FALSE)</formula>
    </cfRule>
  </conditionalFormatting>
  <conditionalFormatting sqref="AE507">
    <cfRule type="expression" dxfId="2111" priority="1515">
      <formula>IF(RIGHT(TEXT(AE507,"0.#"),1)=".",FALSE,TRUE)</formula>
    </cfRule>
    <cfRule type="expression" dxfId="2110" priority="1516">
      <formula>IF(RIGHT(TEXT(AE507,"0.#"),1)=".",TRUE,FALSE)</formula>
    </cfRule>
  </conditionalFormatting>
  <conditionalFormatting sqref="AE508">
    <cfRule type="expression" dxfId="2109" priority="1513">
      <formula>IF(RIGHT(TEXT(AE508,"0.#"),1)=".",FALSE,TRUE)</formula>
    </cfRule>
    <cfRule type="expression" dxfId="2108" priority="1514">
      <formula>IF(RIGHT(TEXT(AE508,"0.#"),1)=".",TRUE,FALSE)</formula>
    </cfRule>
  </conditionalFormatting>
  <conditionalFormatting sqref="AU509">
    <cfRule type="expression" dxfId="2107" priority="1499">
      <formula>IF(RIGHT(TEXT(AU509,"0.#"),1)=".",FALSE,TRUE)</formula>
    </cfRule>
    <cfRule type="expression" dxfId="2106" priority="1500">
      <formula>IF(RIGHT(TEXT(AU509,"0.#"),1)=".",TRUE,FALSE)</formula>
    </cfRule>
  </conditionalFormatting>
  <conditionalFormatting sqref="AU507">
    <cfRule type="expression" dxfId="2105" priority="1503">
      <formula>IF(RIGHT(TEXT(AU507,"0.#"),1)=".",FALSE,TRUE)</formula>
    </cfRule>
    <cfRule type="expression" dxfId="2104" priority="1504">
      <formula>IF(RIGHT(TEXT(AU507,"0.#"),1)=".",TRUE,FALSE)</formula>
    </cfRule>
  </conditionalFormatting>
  <conditionalFormatting sqref="AU508">
    <cfRule type="expression" dxfId="2103" priority="1501">
      <formula>IF(RIGHT(TEXT(AU508,"0.#"),1)=".",FALSE,TRUE)</formula>
    </cfRule>
    <cfRule type="expression" dxfId="2102" priority="1502">
      <formula>IF(RIGHT(TEXT(AU508,"0.#"),1)=".",TRUE,FALSE)</formula>
    </cfRule>
  </conditionalFormatting>
  <conditionalFormatting sqref="AQ507">
    <cfRule type="expression" dxfId="2101" priority="1487">
      <formula>IF(RIGHT(TEXT(AQ507,"0.#"),1)=".",FALSE,TRUE)</formula>
    </cfRule>
    <cfRule type="expression" dxfId="2100" priority="1488">
      <formula>IF(RIGHT(TEXT(AQ507,"0.#"),1)=".",TRUE,FALSE)</formula>
    </cfRule>
  </conditionalFormatting>
  <conditionalFormatting sqref="AQ508">
    <cfRule type="expression" dxfId="2099" priority="1491">
      <formula>IF(RIGHT(TEXT(AQ508,"0.#"),1)=".",FALSE,TRUE)</formula>
    </cfRule>
    <cfRule type="expression" dxfId="2098" priority="1492">
      <formula>IF(RIGHT(TEXT(AQ508,"0.#"),1)=".",TRUE,FALSE)</formula>
    </cfRule>
  </conditionalFormatting>
  <conditionalFormatting sqref="AQ509">
    <cfRule type="expression" dxfId="2097" priority="1489">
      <formula>IF(RIGHT(TEXT(AQ509,"0.#"),1)=".",FALSE,TRUE)</formula>
    </cfRule>
    <cfRule type="expression" dxfId="2096" priority="1490">
      <formula>IF(RIGHT(TEXT(AQ509,"0.#"),1)=".",TRUE,FALSE)</formula>
    </cfRule>
  </conditionalFormatting>
  <conditionalFormatting sqref="AE465">
    <cfRule type="expression" dxfId="2095" priority="1781">
      <formula>IF(RIGHT(TEXT(AE465,"0.#"),1)=".",FALSE,TRUE)</formula>
    </cfRule>
    <cfRule type="expression" dxfId="2094" priority="1782">
      <formula>IF(RIGHT(TEXT(AE465,"0.#"),1)=".",TRUE,FALSE)</formula>
    </cfRule>
  </conditionalFormatting>
  <conditionalFormatting sqref="AE463">
    <cfRule type="expression" dxfId="2093" priority="1785">
      <formula>IF(RIGHT(TEXT(AE463,"0.#"),1)=".",FALSE,TRUE)</formula>
    </cfRule>
    <cfRule type="expression" dxfId="2092" priority="1786">
      <formula>IF(RIGHT(TEXT(AE463,"0.#"),1)=".",TRUE,FALSE)</formula>
    </cfRule>
  </conditionalFormatting>
  <conditionalFormatting sqref="AE464">
    <cfRule type="expression" dxfId="2091" priority="1783">
      <formula>IF(RIGHT(TEXT(AE464,"0.#"),1)=".",FALSE,TRUE)</formula>
    </cfRule>
    <cfRule type="expression" dxfId="2090" priority="1784">
      <formula>IF(RIGHT(TEXT(AE464,"0.#"),1)=".",TRUE,FALSE)</formula>
    </cfRule>
  </conditionalFormatting>
  <conditionalFormatting sqref="AM465">
    <cfRule type="expression" dxfId="2089" priority="1775">
      <formula>IF(RIGHT(TEXT(AM465,"0.#"),1)=".",FALSE,TRUE)</formula>
    </cfRule>
    <cfRule type="expression" dxfId="2088" priority="1776">
      <formula>IF(RIGHT(TEXT(AM465,"0.#"),1)=".",TRUE,FALSE)</formula>
    </cfRule>
  </conditionalFormatting>
  <conditionalFormatting sqref="AM463">
    <cfRule type="expression" dxfId="2087" priority="1779">
      <formula>IF(RIGHT(TEXT(AM463,"0.#"),1)=".",FALSE,TRUE)</formula>
    </cfRule>
    <cfRule type="expression" dxfId="2086" priority="1780">
      <formula>IF(RIGHT(TEXT(AM463,"0.#"),1)=".",TRUE,FALSE)</formula>
    </cfRule>
  </conditionalFormatting>
  <conditionalFormatting sqref="AM464">
    <cfRule type="expression" dxfId="2085" priority="1777">
      <formula>IF(RIGHT(TEXT(AM464,"0.#"),1)=".",FALSE,TRUE)</formula>
    </cfRule>
    <cfRule type="expression" dxfId="2084" priority="1778">
      <formula>IF(RIGHT(TEXT(AM464,"0.#"),1)=".",TRUE,FALSE)</formula>
    </cfRule>
  </conditionalFormatting>
  <conditionalFormatting sqref="AU465">
    <cfRule type="expression" dxfId="2083" priority="1769">
      <formula>IF(RIGHT(TEXT(AU465,"0.#"),1)=".",FALSE,TRUE)</formula>
    </cfRule>
    <cfRule type="expression" dxfId="2082" priority="1770">
      <formula>IF(RIGHT(TEXT(AU465,"0.#"),1)=".",TRUE,FALSE)</formula>
    </cfRule>
  </conditionalFormatting>
  <conditionalFormatting sqref="AU463">
    <cfRule type="expression" dxfId="2081" priority="1773">
      <formula>IF(RIGHT(TEXT(AU463,"0.#"),1)=".",FALSE,TRUE)</formula>
    </cfRule>
    <cfRule type="expression" dxfId="2080" priority="1774">
      <formula>IF(RIGHT(TEXT(AU463,"0.#"),1)=".",TRUE,FALSE)</formula>
    </cfRule>
  </conditionalFormatting>
  <conditionalFormatting sqref="AU464">
    <cfRule type="expression" dxfId="2079" priority="1771">
      <formula>IF(RIGHT(TEXT(AU464,"0.#"),1)=".",FALSE,TRUE)</formula>
    </cfRule>
    <cfRule type="expression" dxfId="2078" priority="1772">
      <formula>IF(RIGHT(TEXT(AU464,"0.#"),1)=".",TRUE,FALSE)</formula>
    </cfRule>
  </conditionalFormatting>
  <conditionalFormatting sqref="AI465">
    <cfRule type="expression" dxfId="2077" priority="1763">
      <formula>IF(RIGHT(TEXT(AI465,"0.#"),1)=".",FALSE,TRUE)</formula>
    </cfRule>
    <cfRule type="expression" dxfId="2076" priority="1764">
      <formula>IF(RIGHT(TEXT(AI465,"0.#"),1)=".",TRUE,FALSE)</formula>
    </cfRule>
  </conditionalFormatting>
  <conditionalFormatting sqref="AI463">
    <cfRule type="expression" dxfId="2075" priority="1767">
      <formula>IF(RIGHT(TEXT(AI463,"0.#"),1)=".",FALSE,TRUE)</formula>
    </cfRule>
    <cfRule type="expression" dxfId="2074" priority="1768">
      <formula>IF(RIGHT(TEXT(AI463,"0.#"),1)=".",TRUE,FALSE)</formula>
    </cfRule>
  </conditionalFormatting>
  <conditionalFormatting sqref="AI464">
    <cfRule type="expression" dxfId="2073" priority="1765">
      <formula>IF(RIGHT(TEXT(AI464,"0.#"),1)=".",FALSE,TRUE)</formula>
    </cfRule>
    <cfRule type="expression" dxfId="2072" priority="1766">
      <formula>IF(RIGHT(TEXT(AI464,"0.#"),1)=".",TRUE,FALSE)</formula>
    </cfRule>
  </conditionalFormatting>
  <conditionalFormatting sqref="AQ463">
    <cfRule type="expression" dxfId="2071" priority="1757">
      <formula>IF(RIGHT(TEXT(AQ463,"0.#"),1)=".",FALSE,TRUE)</formula>
    </cfRule>
    <cfRule type="expression" dxfId="2070" priority="1758">
      <formula>IF(RIGHT(TEXT(AQ463,"0.#"),1)=".",TRUE,FALSE)</formula>
    </cfRule>
  </conditionalFormatting>
  <conditionalFormatting sqref="AQ464">
    <cfRule type="expression" dxfId="2069" priority="1761">
      <formula>IF(RIGHT(TEXT(AQ464,"0.#"),1)=".",FALSE,TRUE)</formula>
    </cfRule>
    <cfRule type="expression" dxfId="2068" priority="1762">
      <formula>IF(RIGHT(TEXT(AQ464,"0.#"),1)=".",TRUE,FALSE)</formula>
    </cfRule>
  </conditionalFormatting>
  <conditionalFormatting sqref="AQ465">
    <cfRule type="expression" dxfId="2067" priority="1759">
      <formula>IF(RIGHT(TEXT(AQ465,"0.#"),1)=".",FALSE,TRUE)</formula>
    </cfRule>
    <cfRule type="expression" dxfId="2066" priority="1760">
      <formula>IF(RIGHT(TEXT(AQ465,"0.#"),1)=".",TRUE,FALSE)</formula>
    </cfRule>
  </conditionalFormatting>
  <conditionalFormatting sqref="AE470">
    <cfRule type="expression" dxfId="2065" priority="1751">
      <formula>IF(RIGHT(TEXT(AE470,"0.#"),1)=".",FALSE,TRUE)</formula>
    </cfRule>
    <cfRule type="expression" dxfId="2064" priority="1752">
      <formula>IF(RIGHT(TEXT(AE470,"0.#"),1)=".",TRUE,FALSE)</formula>
    </cfRule>
  </conditionalFormatting>
  <conditionalFormatting sqref="AE468">
    <cfRule type="expression" dxfId="2063" priority="1755">
      <formula>IF(RIGHT(TEXT(AE468,"0.#"),1)=".",FALSE,TRUE)</formula>
    </cfRule>
    <cfRule type="expression" dxfId="2062" priority="1756">
      <formula>IF(RIGHT(TEXT(AE468,"0.#"),1)=".",TRUE,FALSE)</formula>
    </cfRule>
  </conditionalFormatting>
  <conditionalFormatting sqref="AE469">
    <cfRule type="expression" dxfId="2061" priority="1753">
      <formula>IF(RIGHT(TEXT(AE469,"0.#"),1)=".",FALSE,TRUE)</formula>
    </cfRule>
    <cfRule type="expression" dxfId="2060" priority="1754">
      <formula>IF(RIGHT(TEXT(AE469,"0.#"),1)=".",TRUE,FALSE)</formula>
    </cfRule>
  </conditionalFormatting>
  <conditionalFormatting sqref="AM470">
    <cfRule type="expression" dxfId="2059" priority="1745">
      <formula>IF(RIGHT(TEXT(AM470,"0.#"),1)=".",FALSE,TRUE)</formula>
    </cfRule>
    <cfRule type="expression" dxfId="2058" priority="1746">
      <formula>IF(RIGHT(TEXT(AM470,"0.#"),1)=".",TRUE,FALSE)</formula>
    </cfRule>
  </conditionalFormatting>
  <conditionalFormatting sqref="AM468">
    <cfRule type="expression" dxfId="2057" priority="1749">
      <formula>IF(RIGHT(TEXT(AM468,"0.#"),1)=".",FALSE,TRUE)</formula>
    </cfRule>
    <cfRule type="expression" dxfId="2056" priority="1750">
      <formula>IF(RIGHT(TEXT(AM468,"0.#"),1)=".",TRUE,FALSE)</formula>
    </cfRule>
  </conditionalFormatting>
  <conditionalFormatting sqref="AM469">
    <cfRule type="expression" dxfId="2055" priority="1747">
      <formula>IF(RIGHT(TEXT(AM469,"0.#"),1)=".",FALSE,TRUE)</formula>
    </cfRule>
    <cfRule type="expression" dxfId="2054" priority="1748">
      <formula>IF(RIGHT(TEXT(AM469,"0.#"),1)=".",TRUE,FALSE)</formula>
    </cfRule>
  </conditionalFormatting>
  <conditionalFormatting sqref="AU470">
    <cfRule type="expression" dxfId="2053" priority="1739">
      <formula>IF(RIGHT(TEXT(AU470,"0.#"),1)=".",FALSE,TRUE)</formula>
    </cfRule>
    <cfRule type="expression" dxfId="2052" priority="1740">
      <formula>IF(RIGHT(TEXT(AU470,"0.#"),1)=".",TRUE,FALSE)</formula>
    </cfRule>
  </conditionalFormatting>
  <conditionalFormatting sqref="AU468">
    <cfRule type="expression" dxfId="2051" priority="1743">
      <formula>IF(RIGHT(TEXT(AU468,"0.#"),1)=".",FALSE,TRUE)</formula>
    </cfRule>
    <cfRule type="expression" dxfId="2050" priority="1744">
      <formula>IF(RIGHT(TEXT(AU468,"0.#"),1)=".",TRUE,FALSE)</formula>
    </cfRule>
  </conditionalFormatting>
  <conditionalFormatting sqref="AU469">
    <cfRule type="expression" dxfId="2049" priority="1741">
      <formula>IF(RIGHT(TEXT(AU469,"0.#"),1)=".",FALSE,TRUE)</formula>
    </cfRule>
    <cfRule type="expression" dxfId="2048" priority="1742">
      <formula>IF(RIGHT(TEXT(AU469,"0.#"),1)=".",TRUE,FALSE)</formula>
    </cfRule>
  </conditionalFormatting>
  <conditionalFormatting sqref="AI470">
    <cfRule type="expression" dxfId="2047" priority="1733">
      <formula>IF(RIGHT(TEXT(AI470,"0.#"),1)=".",FALSE,TRUE)</formula>
    </cfRule>
    <cfRule type="expression" dxfId="2046" priority="1734">
      <formula>IF(RIGHT(TEXT(AI470,"0.#"),1)=".",TRUE,FALSE)</formula>
    </cfRule>
  </conditionalFormatting>
  <conditionalFormatting sqref="AI468">
    <cfRule type="expression" dxfId="2045" priority="1737">
      <formula>IF(RIGHT(TEXT(AI468,"0.#"),1)=".",FALSE,TRUE)</formula>
    </cfRule>
    <cfRule type="expression" dxfId="2044" priority="1738">
      <formula>IF(RIGHT(TEXT(AI468,"0.#"),1)=".",TRUE,FALSE)</formula>
    </cfRule>
  </conditionalFormatting>
  <conditionalFormatting sqref="AI469">
    <cfRule type="expression" dxfId="2043" priority="1735">
      <formula>IF(RIGHT(TEXT(AI469,"0.#"),1)=".",FALSE,TRUE)</formula>
    </cfRule>
    <cfRule type="expression" dxfId="2042" priority="1736">
      <formula>IF(RIGHT(TEXT(AI469,"0.#"),1)=".",TRUE,FALSE)</formula>
    </cfRule>
  </conditionalFormatting>
  <conditionalFormatting sqref="AQ468">
    <cfRule type="expression" dxfId="2041" priority="1727">
      <formula>IF(RIGHT(TEXT(AQ468,"0.#"),1)=".",FALSE,TRUE)</formula>
    </cfRule>
    <cfRule type="expression" dxfId="2040" priority="1728">
      <formula>IF(RIGHT(TEXT(AQ468,"0.#"),1)=".",TRUE,FALSE)</formula>
    </cfRule>
  </conditionalFormatting>
  <conditionalFormatting sqref="AQ469">
    <cfRule type="expression" dxfId="2039" priority="1731">
      <formula>IF(RIGHT(TEXT(AQ469,"0.#"),1)=".",FALSE,TRUE)</formula>
    </cfRule>
    <cfRule type="expression" dxfId="2038" priority="1732">
      <formula>IF(RIGHT(TEXT(AQ469,"0.#"),1)=".",TRUE,FALSE)</formula>
    </cfRule>
  </conditionalFormatting>
  <conditionalFormatting sqref="AQ470">
    <cfRule type="expression" dxfId="2037" priority="1729">
      <formula>IF(RIGHT(TEXT(AQ470,"0.#"),1)=".",FALSE,TRUE)</formula>
    </cfRule>
    <cfRule type="expression" dxfId="2036" priority="1730">
      <formula>IF(RIGHT(TEXT(AQ470,"0.#"),1)=".",TRUE,FALSE)</formula>
    </cfRule>
  </conditionalFormatting>
  <conditionalFormatting sqref="AE475">
    <cfRule type="expression" dxfId="2035" priority="1721">
      <formula>IF(RIGHT(TEXT(AE475,"0.#"),1)=".",FALSE,TRUE)</formula>
    </cfRule>
    <cfRule type="expression" dxfId="2034" priority="1722">
      <formula>IF(RIGHT(TEXT(AE475,"0.#"),1)=".",TRUE,FALSE)</formula>
    </cfRule>
  </conditionalFormatting>
  <conditionalFormatting sqref="AE473">
    <cfRule type="expression" dxfId="2033" priority="1725">
      <formula>IF(RIGHT(TEXT(AE473,"0.#"),1)=".",FALSE,TRUE)</formula>
    </cfRule>
    <cfRule type="expression" dxfId="2032" priority="1726">
      <formula>IF(RIGHT(TEXT(AE473,"0.#"),1)=".",TRUE,FALSE)</formula>
    </cfRule>
  </conditionalFormatting>
  <conditionalFormatting sqref="AE474">
    <cfRule type="expression" dxfId="2031" priority="1723">
      <formula>IF(RIGHT(TEXT(AE474,"0.#"),1)=".",FALSE,TRUE)</formula>
    </cfRule>
    <cfRule type="expression" dxfId="2030" priority="1724">
      <formula>IF(RIGHT(TEXT(AE474,"0.#"),1)=".",TRUE,FALSE)</formula>
    </cfRule>
  </conditionalFormatting>
  <conditionalFormatting sqref="AM475">
    <cfRule type="expression" dxfId="2029" priority="1715">
      <formula>IF(RIGHT(TEXT(AM475,"0.#"),1)=".",FALSE,TRUE)</formula>
    </cfRule>
    <cfRule type="expression" dxfId="2028" priority="1716">
      <formula>IF(RIGHT(TEXT(AM475,"0.#"),1)=".",TRUE,FALSE)</formula>
    </cfRule>
  </conditionalFormatting>
  <conditionalFormatting sqref="AM473">
    <cfRule type="expression" dxfId="2027" priority="1719">
      <formula>IF(RIGHT(TEXT(AM473,"0.#"),1)=".",FALSE,TRUE)</formula>
    </cfRule>
    <cfRule type="expression" dxfId="2026" priority="1720">
      <formula>IF(RIGHT(TEXT(AM473,"0.#"),1)=".",TRUE,FALSE)</formula>
    </cfRule>
  </conditionalFormatting>
  <conditionalFormatting sqref="AM474">
    <cfRule type="expression" dxfId="2025" priority="1717">
      <formula>IF(RIGHT(TEXT(AM474,"0.#"),1)=".",FALSE,TRUE)</formula>
    </cfRule>
    <cfRule type="expression" dxfId="2024" priority="1718">
      <formula>IF(RIGHT(TEXT(AM474,"0.#"),1)=".",TRUE,FALSE)</formula>
    </cfRule>
  </conditionalFormatting>
  <conditionalFormatting sqref="AU475">
    <cfRule type="expression" dxfId="2023" priority="1709">
      <formula>IF(RIGHT(TEXT(AU475,"0.#"),1)=".",FALSE,TRUE)</formula>
    </cfRule>
    <cfRule type="expression" dxfId="2022" priority="1710">
      <formula>IF(RIGHT(TEXT(AU475,"0.#"),1)=".",TRUE,FALSE)</formula>
    </cfRule>
  </conditionalFormatting>
  <conditionalFormatting sqref="AU473">
    <cfRule type="expression" dxfId="2021" priority="1713">
      <formula>IF(RIGHT(TEXT(AU473,"0.#"),1)=".",FALSE,TRUE)</formula>
    </cfRule>
    <cfRule type="expression" dxfId="2020" priority="1714">
      <formula>IF(RIGHT(TEXT(AU473,"0.#"),1)=".",TRUE,FALSE)</formula>
    </cfRule>
  </conditionalFormatting>
  <conditionalFormatting sqref="AU474">
    <cfRule type="expression" dxfId="2019" priority="1711">
      <formula>IF(RIGHT(TEXT(AU474,"0.#"),1)=".",FALSE,TRUE)</formula>
    </cfRule>
    <cfRule type="expression" dxfId="2018" priority="1712">
      <formula>IF(RIGHT(TEXT(AU474,"0.#"),1)=".",TRUE,FALSE)</formula>
    </cfRule>
  </conditionalFormatting>
  <conditionalFormatting sqref="AI475">
    <cfRule type="expression" dxfId="2017" priority="1703">
      <formula>IF(RIGHT(TEXT(AI475,"0.#"),1)=".",FALSE,TRUE)</formula>
    </cfRule>
    <cfRule type="expression" dxfId="2016" priority="1704">
      <formula>IF(RIGHT(TEXT(AI475,"0.#"),1)=".",TRUE,FALSE)</formula>
    </cfRule>
  </conditionalFormatting>
  <conditionalFormatting sqref="AI473">
    <cfRule type="expression" dxfId="2015" priority="1707">
      <formula>IF(RIGHT(TEXT(AI473,"0.#"),1)=".",FALSE,TRUE)</formula>
    </cfRule>
    <cfRule type="expression" dxfId="2014" priority="1708">
      <formula>IF(RIGHT(TEXT(AI473,"0.#"),1)=".",TRUE,FALSE)</formula>
    </cfRule>
  </conditionalFormatting>
  <conditionalFormatting sqref="AI474">
    <cfRule type="expression" dxfId="2013" priority="1705">
      <formula>IF(RIGHT(TEXT(AI474,"0.#"),1)=".",FALSE,TRUE)</formula>
    </cfRule>
    <cfRule type="expression" dxfId="2012" priority="1706">
      <formula>IF(RIGHT(TEXT(AI474,"0.#"),1)=".",TRUE,FALSE)</formula>
    </cfRule>
  </conditionalFormatting>
  <conditionalFormatting sqref="AQ473">
    <cfRule type="expression" dxfId="2011" priority="1697">
      <formula>IF(RIGHT(TEXT(AQ473,"0.#"),1)=".",FALSE,TRUE)</formula>
    </cfRule>
    <cfRule type="expression" dxfId="2010" priority="1698">
      <formula>IF(RIGHT(TEXT(AQ473,"0.#"),1)=".",TRUE,FALSE)</formula>
    </cfRule>
  </conditionalFormatting>
  <conditionalFormatting sqref="AQ474">
    <cfRule type="expression" dxfId="2009" priority="1701">
      <formula>IF(RIGHT(TEXT(AQ474,"0.#"),1)=".",FALSE,TRUE)</formula>
    </cfRule>
    <cfRule type="expression" dxfId="2008" priority="1702">
      <formula>IF(RIGHT(TEXT(AQ474,"0.#"),1)=".",TRUE,FALSE)</formula>
    </cfRule>
  </conditionalFormatting>
  <conditionalFormatting sqref="AQ475">
    <cfRule type="expression" dxfId="2007" priority="1699">
      <formula>IF(RIGHT(TEXT(AQ475,"0.#"),1)=".",FALSE,TRUE)</formula>
    </cfRule>
    <cfRule type="expression" dxfId="2006" priority="1700">
      <formula>IF(RIGHT(TEXT(AQ475,"0.#"),1)=".",TRUE,FALSE)</formula>
    </cfRule>
  </conditionalFormatting>
  <conditionalFormatting sqref="AE480">
    <cfRule type="expression" dxfId="2005" priority="1691">
      <formula>IF(RIGHT(TEXT(AE480,"0.#"),1)=".",FALSE,TRUE)</formula>
    </cfRule>
    <cfRule type="expression" dxfId="2004" priority="1692">
      <formula>IF(RIGHT(TEXT(AE480,"0.#"),1)=".",TRUE,FALSE)</formula>
    </cfRule>
  </conditionalFormatting>
  <conditionalFormatting sqref="AE478">
    <cfRule type="expression" dxfId="2003" priority="1695">
      <formula>IF(RIGHT(TEXT(AE478,"0.#"),1)=".",FALSE,TRUE)</formula>
    </cfRule>
    <cfRule type="expression" dxfId="2002" priority="1696">
      <formula>IF(RIGHT(TEXT(AE478,"0.#"),1)=".",TRUE,FALSE)</formula>
    </cfRule>
  </conditionalFormatting>
  <conditionalFormatting sqref="AE479">
    <cfRule type="expression" dxfId="2001" priority="1693">
      <formula>IF(RIGHT(TEXT(AE479,"0.#"),1)=".",FALSE,TRUE)</formula>
    </cfRule>
    <cfRule type="expression" dxfId="2000" priority="1694">
      <formula>IF(RIGHT(TEXT(AE479,"0.#"),1)=".",TRUE,FALSE)</formula>
    </cfRule>
  </conditionalFormatting>
  <conditionalFormatting sqref="AM480">
    <cfRule type="expression" dxfId="1999" priority="1685">
      <formula>IF(RIGHT(TEXT(AM480,"0.#"),1)=".",FALSE,TRUE)</formula>
    </cfRule>
    <cfRule type="expression" dxfId="1998" priority="1686">
      <formula>IF(RIGHT(TEXT(AM480,"0.#"),1)=".",TRUE,FALSE)</formula>
    </cfRule>
  </conditionalFormatting>
  <conditionalFormatting sqref="AM478">
    <cfRule type="expression" dxfId="1997" priority="1689">
      <formula>IF(RIGHT(TEXT(AM478,"0.#"),1)=".",FALSE,TRUE)</formula>
    </cfRule>
    <cfRule type="expression" dxfId="1996" priority="1690">
      <formula>IF(RIGHT(TEXT(AM478,"0.#"),1)=".",TRUE,FALSE)</formula>
    </cfRule>
  </conditionalFormatting>
  <conditionalFormatting sqref="AM479">
    <cfRule type="expression" dxfId="1995" priority="1687">
      <formula>IF(RIGHT(TEXT(AM479,"0.#"),1)=".",FALSE,TRUE)</formula>
    </cfRule>
    <cfRule type="expression" dxfId="1994" priority="1688">
      <formula>IF(RIGHT(TEXT(AM479,"0.#"),1)=".",TRUE,FALSE)</formula>
    </cfRule>
  </conditionalFormatting>
  <conditionalFormatting sqref="AU480">
    <cfRule type="expression" dxfId="1993" priority="1679">
      <formula>IF(RIGHT(TEXT(AU480,"0.#"),1)=".",FALSE,TRUE)</formula>
    </cfRule>
    <cfRule type="expression" dxfId="1992" priority="1680">
      <formula>IF(RIGHT(TEXT(AU480,"0.#"),1)=".",TRUE,FALSE)</formula>
    </cfRule>
  </conditionalFormatting>
  <conditionalFormatting sqref="AU478">
    <cfRule type="expression" dxfId="1991" priority="1683">
      <formula>IF(RIGHT(TEXT(AU478,"0.#"),1)=".",FALSE,TRUE)</formula>
    </cfRule>
    <cfRule type="expression" dxfId="1990" priority="1684">
      <formula>IF(RIGHT(TEXT(AU478,"0.#"),1)=".",TRUE,FALSE)</formula>
    </cfRule>
  </conditionalFormatting>
  <conditionalFormatting sqref="AU479">
    <cfRule type="expression" dxfId="1989" priority="1681">
      <formula>IF(RIGHT(TEXT(AU479,"0.#"),1)=".",FALSE,TRUE)</formula>
    </cfRule>
    <cfRule type="expression" dxfId="1988" priority="1682">
      <formula>IF(RIGHT(TEXT(AU479,"0.#"),1)=".",TRUE,FALSE)</formula>
    </cfRule>
  </conditionalFormatting>
  <conditionalFormatting sqref="AI480">
    <cfRule type="expression" dxfId="1987" priority="1673">
      <formula>IF(RIGHT(TEXT(AI480,"0.#"),1)=".",FALSE,TRUE)</formula>
    </cfRule>
    <cfRule type="expression" dxfId="1986" priority="1674">
      <formula>IF(RIGHT(TEXT(AI480,"0.#"),1)=".",TRUE,FALSE)</formula>
    </cfRule>
  </conditionalFormatting>
  <conditionalFormatting sqref="AI478">
    <cfRule type="expression" dxfId="1985" priority="1677">
      <formula>IF(RIGHT(TEXT(AI478,"0.#"),1)=".",FALSE,TRUE)</formula>
    </cfRule>
    <cfRule type="expression" dxfId="1984" priority="1678">
      <formula>IF(RIGHT(TEXT(AI478,"0.#"),1)=".",TRUE,FALSE)</formula>
    </cfRule>
  </conditionalFormatting>
  <conditionalFormatting sqref="AI479">
    <cfRule type="expression" dxfId="1983" priority="1675">
      <formula>IF(RIGHT(TEXT(AI479,"0.#"),1)=".",FALSE,TRUE)</formula>
    </cfRule>
    <cfRule type="expression" dxfId="1982" priority="1676">
      <formula>IF(RIGHT(TEXT(AI479,"0.#"),1)=".",TRUE,FALSE)</formula>
    </cfRule>
  </conditionalFormatting>
  <conditionalFormatting sqref="AQ478">
    <cfRule type="expression" dxfId="1981" priority="1667">
      <formula>IF(RIGHT(TEXT(AQ478,"0.#"),1)=".",FALSE,TRUE)</formula>
    </cfRule>
    <cfRule type="expression" dxfId="1980" priority="1668">
      <formula>IF(RIGHT(TEXT(AQ478,"0.#"),1)=".",TRUE,FALSE)</formula>
    </cfRule>
  </conditionalFormatting>
  <conditionalFormatting sqref="AQ479">
    <cfRule type="expression" dxfId="1979" priority="1671">
      <formula>IF(RIGHT(TEXT(AQ479,"0.#"),1)=".",FALSE,TRUE)</formula>
    </cfRule>
    <cfRule type="expression" dxfId="1978" priority="1672">
      <formula>IF(RIGHT(TEXT(AQ479,"0.#"),1)=".",TRUE,FALSE)</formula>
    </cfRule>
  </conditionalFormatting>
  <conditionalFormatting sqref="AQ480">
    <cfRule type="expression" dxfId="1977" priority="1669">
      <formula>IF(RIGHT(TEXT(AQ480,"0.#"),1)=".",FALSE,TRUE)</formula>
    </cfRule>
    <cfRule type="expression" dxfId="1976" priority="1670">
      <formula>IF(RIGHT(TEXT(AQ480,"0.#"),1)=".",TRUE,FALSE)</formula>
    </cfRule>
  </conditionalFormatting>
  <conditionalFormatting sqref="AM47">
    <cfRule type="expression" dxfId="1975" priority="1961">
      <formula>IF(RIGHT(TEXT(AM47,"0.#"),1)=".",FALSE,TRUE)</formula>
    </cfRule>
    <cfRule type="expression" dxfId="1974" priority="1962">
      <formula>IF(RIGHT(TEXT(AM47,"0.#"),1)=".",TRUE,FALSE)</formula>
    </cfRule>
  </conditionalFormatting>
  <conditionalFormatting sqref="AI46">
    <cfRule type="expression" dxfId="1973" priority="1965">
      <formula>IF(RIGHT(TEXT(AI46,"0.#"),1)=".",FALSE,TRUE)</formula>
    </cfRule>
    <cfRule type="expression" dxfId="1972" priority="1966">
      <formula>IF(RIGHT(TEXT(AI46,"0.#"),1)=".",TRUE,FALSE)</formula>
    </cfRule>
  </conditionalFormatting>
  <conditionalFormatting sqref="AM46">
    <cfRule type="expression" dxfId="1971" priority="1963">
      <formula>IF(RIGHT(TEXT(AM46,"0.#"),1)=".",FALSE,TRUE)</formula>
    </cfRule>
    <cfRule type="expression" dxfId="1970" priority="1964">
      <formula>IF(RIGHT(TEXT(AM46,"0.#"),1)=".",TRUE,FALSE)</formula>
    </cfRule>
  </conditionalFormatting>
  <conditionalFormatting sqref="AU46:AU48">
    <cfRule type="expression" dxfId="1969" priority="1955">
      <formula>IF(RIGHT(TEXT(AU46,"0.#"),1)=".",FALSE,TRUE)</formula>
    </cfRule>
    <cfRule type="expression" dxfId="1968" priority="1956">
      <formula>IF(RIGHT(TEXT(AU46,"0.#"),1)=".",TRUE,FALSE)</formula>
    </cfRule>
  </conditionalFormatting>
  <conditionalFormatting sqref="AM48">
    <cfRule type="expression" dxfId="1967" priority="1959">
      <formula>IF(RIGHT(TEXT(AM48,"0.#"),1)=".",FALSE,TRUE)</formula>
    </cfRule>
    <cfRule type="expression" dxfId="1966" priority="1960">
      <formula>IF(RIGHT(TEXT(AM48,"0.#"),1)=".",TRUE,FALSE)</formula>
    </cfRule>
  </conditionalFormatting>
  <conditionalFormatting sqref="AQ46:AQ48">
    <cfRule type="expression" dxfId="1965" priority="1957">
      <formula>IF(RIGHT(TEXT(AQ46,"0.#"),1)=".",FALSE,TRUE)</formula>
    </cfRule>
    <cfRule type="expression" dxfId="1964" priority="1958">
      <formula>IF(RIGHT(TEXT(AQ46,"0.#"),1)=".",TRUE,FALSE)</formula>
    </cfRule>
  </conditionalFormatting>
  <conditionalFormatting sqref="AE146:AE147 AI146:AI147 AM146:AM147 AQ146:AQ147 AU146:AU147">
    <cfRule type="expression" dxfId="1963" priority="1949">
      <formula>IF(RIGHT(TEXT(AE146,"0.#"),1)=".",FALSE,TRUE)</formula>
    </cfRule>
    <cfRule type="expression" dxfId="1962" priority="1950">
      <formula>IF(RIGHT(TEXT(AE146,"0.#"),1)=".",TRUE,FALSE)</formula>
    </cfRule>
  </conditionalFormatting>
  <conditionalFormatting sqref="AE138:AE139 AI138:AI139 AM138:AM139 AQ138:AQ139 AU138:AU139">
    <cfRule type="expression" dxfId="1961" priority="1953">
      <formula>IF(RIGHT(TEXT(AE138,"0.#"),1)=".",FALSE,TRUE)</formula>
    </cfRule>
    <cfRule type="expression" dxfId="1960" priority="1954">
      <formula>IF(RIGHT(TEXT(AE138,"0.#"),1)=".",TRUE,FALSE)</formula>
    </cfRule>
  </conditionalFormatting>
  <conditionalFormatting sqref="AE142:AE143 AI142:AI143 AM142:AM143 AQ142:AQ143 AU142:AU143">
    <cfRule type="expression" dxfId="1959" priority="1951">
      <formula>IF(RIGHT(TEXT(AE142,"0.#"),1)=".",FALSE,TRUE)</formula>
    </cfRule>
    <cfRule type="expression" dxfId="1958" priority="1952">
      <formula>IF(RIGHT(TEXT(AE142,"0.#"),1)=".",TRUE,FALSE)</formula>
    </cfRule>
  </conditionalFormatting>
  <conditionalFormatting sqref="AE198:AE199 AI198:AI199 AM198:AM199 AQ198:AQ199 AU198:AU199">
    <cfRule type="expression" dxfId="1957" priority="1943">
      <formula>IF(RIGHT(TEXT(AE198,"0.#"),1)=".",FALSE,TRUE)</formula>
    </cfRule>
    <cfRule type="expression" dxfId="1956" priority="1944">
      <formula>IF(RIGHT(TEXT(AE198,"0.#"),1)=".",TRUE,FALSE)</formula>
    </cfRule>
  </conditionalFormatting>
  <conditionalFormatting sqref="AE150:AE151 AI150:AI151 AM150:AM151 AQ150:AQ151 AU150:AU151">
    <cfRule type="expression" dxfId="1955" priority="1947">
      <formula>IF(RIGHT(TEXT(AE150,"0.#"),1)=".",FALSE,TRUE)</formula>
    </cfRule>
    <cfRule type="expression" dxfId="1954" priority="1948">
      <formula>IF(RIGHT(TEXT(AE150,"0.#"),1)=".",TRUE,FALSE)</formula>
    </cfRule>
  </conditionalFormatting>
  <conditionalFormatting sqref="AE194:AE195 AI194:AI195 AM194:AM195 AQ194:AQ195 AU194:AU195">
    <cfRule type="expression" dxfId="1953" priority="1945">
      <formula>IF(RIGHT(TEXT(AE194,"0.#"),1)=".",FALSE,TRUE)</formula>
    </cfRule>
    <cfRule type="expression" dxfId="1952" priority="1946">
      <formula>IF(RIGHT(TEXT(AE194,"0.#"),1)=".",TRUE,FALSE)</formula>
    </cfRule>
  </conditionalFormatting>
  <conditionalFormatting sqref="AE210:AE211 AI210:AI211 AM210:AM211 AQ210:AQ211 AU210:AU211">
    <cfRule type="expression" dxfId="1951" priority="1937">
      <formula>IF(RIGHT(TEXT(AE210,"0.#"),1)=".",FALSE,TRUE)</formula>
    </cfRule>
    <cfRule type="expression" dxfId="1950" priority="1938">
      <formula>IF(RIGHT(TEXT(AE210,"0.#"),1)=".",TRUE,FALSE)</formula>
    </cfRule>
  </conditionalFormatting>
  <conditionalFormatting sqref="AE202:AE203 AI202:AI203 AM202:AM203 AQ202:AQ203 AU202:AU203">
    <cfRule type="expression" dxfId="1949" priority="1941">
      <formula>IF(RIGHT(TEXT(AE202,"0.#"),1)=".",FALSE,TRUE)</formula>
    </cfRule>
    <cfRule type="expression" dxfId="1948" priority="1942">
      <formula>IF(RIGHT(TEXT(AE202,"0.#"),1)=".",TRUE,FALSE)</formula>
    </cfRule>
  </conditionalFormatting>
  <conditionalFormatting sqref="AE206:AE207 AI206:AI207 AM206:AM207 AQ206:AQ207 AU206:AU207">
    <cfRule type="expression" dxfId="1947" priority="1939">
      <formula>IF(RIGHT(TEXT(AE206,"0.#"),1)=".",FALSE,TRUE)</formula>
    </cfRule>
    <cfRule type="expression" dxfId="1946" priority="1940">
      <formula>IF(RIGHT(TEXT(AE206,"0.#"),1)=".",TRUE,FALSE)</formula>
    </cfRule>
  </conditionalFormatting>
  <conditionalFormatting sqref="AE262:AE263 AI262:AI263 AM262:AM263 AQ262:AQ263 AU262:AU263">
    <cfRule type="expression" dxfId="1945" priority="1931">
      <formula>IF(RIGHT(TEXT(AE262,"0.#"),1)=".",FALSE,TRUE)</formula>
    </cfRule>
    <cfRule type="expression" dxfId="1944" priority="1932">
      <formula>IF(RIGHT(TEXT(AE262,"0.#"),1)=".",TRUE,FALSE)</formula>
    </cfRule>
  </conditionalFormatting>
  <conditionalFormatting sqref="AE254:AE255 AI254:AI255 AM254:AM255 AQ254:AQ255 AU254:AU255">
    <cfRule type="expression" dxfId="1943" priority="1935">
      <formula>IF(RIGHT(TEXT(AE254,"0.#"),1)=".",FALSE,TRUE)</formula>
    </cfRule>
    <cfRule type="expression" dxfId="1942" priority="1936">
      <formula>IF(RIGHT(TEXT(AE254,"0.#"),1)=".",TRUE,FALSE)</formula>
    </cfRule>
  </conditionalFormatting>
  <conditionalFormatting sqref="AE258:AE259 AI258:AI259 AM258:AM259 AQ258:AQ259 AU258:AU259">
    <cfRule type="expression" dxfId="1941" priority="1933">
      <formula>IF(RIGHT(TEXT(AE258,"0.#"),1)=".",FALSE,TRUE)</formula>
    </cfRule>
    <cfRule type="expression" dxfId="1940" priority="1934">
      <formula>IF(RIGHT(TEXT(AE258,"0.#"),1)=".",TRUE,FALSE)</formula>
    </cfRule>
  </conditionalFormatting>
  <conditionalFormatting sqref="AE314:AE315 AI314:AI315 AM314:AM315 AQ314:AQ315 AU314:AU315">
    <cfRule type="expression" dxfId="1939" priority="1925">
      <formula>IF(RIGHT(TEXT(AE314,"0.#"),1)=".",FALSE,TRUE)</formula>
    </cfRule>
    <cfRule type="expression" dxfId="1938" priority="1926">
      <formula>IF(RIGHT(TEXT(AE314,"0.#"),1)=".",TRUE,FALSE)</formula>
    </cfRule>
  </conditionalFormatting>
  <conditionalFormatting sqref="AE266:AE267 AI266:AI267 AM266:AM267 AQ266:AQ267 AU266:AU267">
    <cfRule type="expression" dxfId="1937" priority="1929">
      <formula>IF(RIGHT(TEXT(AE266,"0.#"),1)=".",FALSE,TRUE)</formula>
    </cfRule>
    <cfRule type="expression" dxfId="1936" priority="1930">
      <formula>IF(RIGHT(TEXT(AE266,"0.#"),1)=".",TRUE,FALSE)</formula>
    </cfRule>
  </conditionalFormatting>
  <conditionalFormatting sqref="AE270:AE271 AI270:AI271 AM270:AM271 AQ270:AQ271 AU270:AU271">
    <cfRule type="expression" dxfId="1935" priority="1927">
      <formula>IF(RIGHT(TEXT(AE270,"0.#"),1)=".",FALSE,TRUE)</formula>
    </cfRule>
    <cfRule type="expression" dxfId="1934" priority="1928">
      <formula>IF(RIGHT(TEXT(AE270,"0.#"),1)=".",TRUE,FALSE)</formula>
    </cfRule>
  </conditionalFormatting>
  <conditionalFormatting sqref="AE326:AE327 AI326:AI327 AM326:AM327 AQ326:AQ327 AU326:AU327">
    <cfRule type="expression" dxfId="1933" priority="1919">
      <formula>IF(RIGHT(TEXT(AE326,"0.#"),1)=".",FALSE,TRUE)</formula>
    </cfRule>
    <cfRule type="expression" dxfId="1932" priority="1920">
      <formula>IF(RIGHT(TEXT(AE326,"0.#"),1)=".",TRUE,FALSE)</formula>
    </cfRule>
  </conditionalFormatting>
  <conditionalFormatting sqref="AE318:AE319 AI318:AI319 AM318:AM319 AQ318:AQ319 AU318:AU319">
    <cfRule type="expression" dxfId="1931" priority="1923">
      <formula>IF(RIGHT(TEXT(AE318,"0.#"),1)=".",FALSE,TRUE)</formula>
    </cfRule>
    <cfRule type="expression" dxfId="1930" priority="1924">
      <formula>IF(RIGHT(TEXT(AE318,"0.#"),1)=".",TRUE,FALSE)</formula>
    </cfRule>
  </conditionalFormatting>
  <conditionalFormatting sqref="AE322:AE323 AI322:AI323 AM322:AM323 AQ322:AQ323 AU322:AU323">
    <cfRule type="expression" dxfId="1929" priority="1921">
      <formula>IF(RIGHT(TEXT(AE322,"0.#"),1)=".",FALSE,TRUE)</formula>
    </cfRule>
    <cfRule type="expression" dxfId="1928" priority="1922">
      <formula>IF(RIGHT(TEXT(AE322,"0.#"),1)=".",TRUE,FALSE)</formula>
    </cfRule>
  </conditionalFormatting>
  <conditionalFormatting sqref="AE378:AE379 AI378:AI379 AM378:AM379 AQ378:AQ379 AU378:AU379">
    <cfRule type="expression" dxfId="1927" priority="1913">
      <formula>IF(RIGHT(TEXT(AE378,"0.#"),1)=".",FALSE,TRUE)</formula>
    </cfRule>
    <cfRule type="expression" dxfId="1926" priority="1914">
      <formula>IF(RIGHT(TEXT(AE378,"0.#"),1)=".",TRUE,FALSE)</formula>
    </cfRule>
  </conditionalFormatting>
  <conditionalFormatting sqref="AE330:AE331 AI330:AI331 AM330:AM331 AQ330:AQ331 AU330:AU331">
    <cfRule type="expression" dxfId="1925" priority="1917">
      <formula>IF(RIGHT(TEXT(AE330,"0.#"),1)=".",FALSE,TRUE)</formula>
    </cfRule>
    <cfRule type="expression" dxfId="1924" priority="1918">
      <formula>IF(RIGHT(TEXT(AE330,"0.#"),1)=".",TRUE,FALSE)</formula>
    </cfRule>
  </conditionalFormatting>
  <conditionalFormatting sqref="AE374:AE375 AI374:AI375 AM374:AM375 AQ374:AQ375 AU374:AU375">
    <cfRule type="expression" dxfId="1923" priority="1915">
      <formula>IF(RIGHT(TEXT(AE374,"0.#"),1)=".",FALSE,TRUE)</formula>
    </cfRule>
    <cfRule type="expression" dxfId="1922" priority="1916">
      <formula>IF(RIGHT(TEXT(AE374,"0.#"),1)=".",TRUE,FALSE)</formula>
    </cfRule>
  </conditionalFormatting>
  <conditionalFormatting sqref="AE390:AE391 AI390:AI391 AM390:AM391 AQ390:AQ391 AU390:AU391">
    <cfRule type="expression" dxfId="1921" priority="1907">
      <formula>IF(RIGHT(TEXT(AE390,"0.#"),1)=".",FALSE,TRUE)</formula>
    </cfRule>
    <cfRule type="expression" dxfId="1920" priority="1908">
      <formula>IF(RIGHT(TEXT(AE390,"0.#"),1)=".",TRUE,FALSE)</formula>
    </cfRule>
  </conditionalFormatting>
  <conditionalFormatting sqref="AE382:AE383 AI382:AI383 AM382:AM383 AQ382:AQ383 AU382:AU383">
    <cfRule type="expression" dxfId="1919" priority="1911">
      <formula>IF(RIGHT(TEXT(AE382,"0.#"),1)=".",FALSE,TRUE)</formula>
    </cfRule>
    <cfRule type="expression" dxfId="1918" priority="1912">
      <formula>IF(RIGHT(TEXT(AE382,"0.#"),1)=".",TRUE,FALSE)</formula>
    </cfRule>
  </conditionalFormatting>
  <conditionalFormatting sqref="AE386:AE387 AI386:AI387 AM386:AM387 AQ386:AQ387 AU386:AU387">
    <cfRule type="expression" dxfId="1917" priority="1909">
      <formula>IF(RIGHT(TEXT(AE386,"0.#"),1)=".",FALSE,TRUE)</formula>
    </cfRule>
    <cfRule type="expression" dxfId="1916" priority="1910">
      <formula>IF(RIGHT(TEXT(AE386,"0.#"),1)=".",TRUE,FALSE)</formula>
    </cfRule>
  </conditionalFormatting>
  <conditionalFormatting sqref="AE440">
    <cfRule type="expression" dxfId="1915" priority="1901">
      <formula>IF(RIGHT(TEXT(AE440,"0.#"),1)=".",FALSE,TRUE)</formula>
    </cfRule>
    <cfRule type="expression" dxfId="1914" priority="1902">
      <formula>IF(RIGHT(TEXT(AE440,"0.#"),1)=".",TRUE,FALSE)</formula>
    </cfRule>
  </conditionalFormatting>
  <conditionalFormatting sqref="AE438">
    <cfRule type="expression" dxfId="1913" priority="1905">
      <formula>IF(RIGHT(TEXT(AE438,"0.#"),1)=".",FALSE,TRUE)</formula>
    </cfRule>
    <cfRule type="expression" dxfId="1912" priority="1906">
      <formula>IF(RIGHT(TEXT(AE438,"0.#"),1)=".",TRUE,FALSE)</formula>
    </cfRule>
  </conditionalFormatting>
  <conditionalFormatting sqref="AE439">
    <cfRule type="expression" dxfId="1911" priority="1903">
      <formula>IF(RIGHT(TEXT(AE439,"0.#"),1)=".",FALSE,TRUE)</formula>
    </cfRule>
    <cfRule type="expression" dxfId="1910" priority="1904">
      <formula>IF(RIGHT(TEXT(AE439,"0.#"),1)=".",TRUE,FALSE)</formula>
    </cfRule>
  </conditionalFormatting>
  <conditionalFormatting sqref="AM440">
    <cfRule type="expression" dxfId="1909" priority="1895">
      <formula>IF(RIGHT(TEXT(AM440,"0.#"),1)=".",FALSE,TRUE)</formula>
    </cfRule>
    <cfRule type="expression" dxfId="1908" priority="1896">
      <formula>IF(RIGHT(TEXT(AM440,"0.#"),1)=".",TRUE,FALSE)</formula>
    </cfRule>
  </conditionalFormatting>
  <conditionalFormatting sqref="AM438">
    <cfRule type="expression" dxfId="1907" priority="1899">
      <formula>IF(RIGHT(TEXT(AM438,"0.#"),1)=".",FALSE,TRUE)</formula>
    </cfRule>
    <cfRule type="expression" dxfId="1906" priority="1900">
      <formula>IF(RIGHT(TEXT(AM438,"0.#"),1)=".",TRUE,FALSE)</formula>
    </cfRule>
  </conditionalFormatting>
  <conditionalFormatting sqref="AM439">
    <cfRule type="expression" dxfId="1905" priority="1897">
      <formula>IF(RIGHT(TEXT(AM439,"0.#"),1)=".",FALSE,TRUE)</formula>
    </cfRule>
    <cfRule type="expression" dxfId="1904" priority="1898">
      <formula>IF(RIGHT(TEXT(AM439,"0.#"),1)=".",TRUE,FALSE)</formula>
    </cfRule>
  </conditionalFormatting>
  <conditionalFormatting sqref="AU440">
    <cfRule type="expression" dxfId="1903" priority="1889">
      <formula>IF(RIGHT(TEXT(AU440,"0.#"),1)=".",FALSE,TRUE)</formula>
    </cfRule>
    <cfRule type="expression" dxfId="1902" priority="1890">
      <formula>IF(RIGHT(TEXT(AU440,"0.#"),1)=".",TRUE,FALSE)</formula>
    </cfRule>
  </conditionalFormatting>
  <conditionalFormatting sqref="AU438">
    <cfRule type="expression" dxfId="1901" priority="1893">
      <formula>IF(RIGHT(TEXT(AU438,"0.#"),1)=".",FALSE,TRUE)</formula>
    </cfRule>
    <cfRule type="expression" dxfId="1900" priority="1894">
      <formula>IF(RIGHT(TEXT(AU438,"0.#"),1)=".",TRUE,FALSE)</formula>
    </cfRule>
  </conditionalFormatting>
  <conditionalFormatting sqref="AU439">
    <cfRule type="expression" dxfId="1899" priority="1891">
      <formula>IF(RIGHT(TEXT(AU439,"0.#"),1)=".",FALSE,TRUE)</formula>
    </cfRule>
    <cfRule type="expression" dxfId="1898" priority="1892">
      <formula>IF(RIGHT(TEXT(AU439,"0.#"),1)=".",TRUE,FALSE)</formula>
    </cfRule>
  </conditionalFormatting>
  <conditionalFormatting sqref="AI440">
    <cfRule type="expression" dxfId="1897" priority="1883">
      <formula>IF(RIGHT(TEXT(AI440,"0.#"),1)=".",FALSE,TRUE)</formula>
    </cfRule>
    <cfRule type="expression" dxfId="1896" priority="1884">
      <formula>IF(RIGHT(TEXT(AI440,"0.#"),1)=".",TRUE,FALSE)</formula>
    </cfRule>
  </conditionalFormatting>
  <conditionalFormatting sqref="AI438">
    <cfRule type="expression" dxfId="1895" priority="1887">
      <formula>IF(RIGHT(TEXT(AI438,"0.#"),1)=".",FALSE,TRUE)</formula>
    </cfRule>
    <cfRule type="expression" dxfId="1894" priority="1888">
      <formula>IF(RIGHT(TEXT(AI438,"0.#"),1)=".",TRUE,FALSE)</formula>
    </cfRule>
  </conditionalFormatting>
  <conditionalFormatting sqref="AI439">
    <cfRule type="expression" dxfId="1893" priority="1885">
      <formula>IF(RIGHT(TEXT(AI439,"0.#"),1)=".",FALSE,TRUE)</formula>
    </cfRule>
    <cfRule type="expression" dxfId="1892" priority="1886">
      <formula>IF(RIGHT(TEXT(AI439,"0.#"),1)=".",TRUE,FALSE)</formula>
    </cfRule>
  </conditionalFormatting>
  <conditionalFormatting sqref="AQ438">
    <cfRule type="expression" dxfId="1891" priority="1877">
      <formula>IF(RIGHT(TEXT(AQ438,"0.#"),1)=".",FALSE,TRUE)</formula>
    </cfRule>
    <cfRule type="expression" dxfId="1890" priority="1878">
      <formula>IF(RIGHT(TEXT(AQ438,"0.#"),1)=".",TRUE,FALSE)</formula>
    </cfRule>
  </conditionalFormatting>
  <conditionalFormatting sqref="AQ439">
    <cfRule type="expression" dxfId="1889" priority="1881">
      <formula>IF(RIGHT(TEXT(AQ439,"0.#"),1)=".",FALSE,TRUE)</formula>
    </cfRule>
    <cfRule type="expression" dxfId="1888" priority="1882">
      <formula>IF(RIGHT(TEXT(AQ439,"0.#"),1)=".",TRUE,FALSE)</formula>
    </cfRule>
  </conditionalFormatting>
  <conditionalFormatting sqref="AQ440">
    <cfRule type="expression" dxfId="1887" priority="1879">
      <formula>IF(RIGHT(TEXT(AQ440,"0.#"),1)=".",FALSE,TRUE)</formula>
    </cfRule>
    <cfRule type="expression" dxfId="1886" priority="1880">
      <formula>IF(RIGHT(TEXT(AQ440,"0.#"),1)=".",TRUE,FALSE)</formula>
    </cfRule>
  </conditionalFormatting>
  <conditionalFormatting sqref="AE445">
    <cfRule type="expression" dxfId="1885" priority="1871">
      <formula>IF(RIGHT(TEXT(AE445,"0.#"),1)=".",FALSE,TRUE)</formula>
    </cfRule>
    <cfRule type="expression" dxfId="1884" priority="1872">
      <formula>IF(RIGHT(TEXT(AE445,"0.#"),1)=".",TRUE,FALSE)</formula>
    </cfRule>
  </conditionalFormatting>
  <conditionalFormatting sqref="AE443">
    <cfRule type="expression" dxfId="1883" priority="1875">
      <formula>IF(RIGHT(TEXT(AE443,"0.#"),1)=".",FALSE,TRUE)</formula>
    </cfRule>
    <cfRule type="expression" dxfId="1882" priority="1876">
      <formula>IF(RIGHT(TEXT(AE443,"0.#"),1)=".",TRUE,FALSE)</formula>
    </cfRule>
  </conditionalFormatting>
  <conditionalFormatting sqref="AE444">
    <cfRule type="expression" dxfId="1881" priority="1873">
      <formula>IF(RIGHT(TEXT(AE444,"0.#"),1)=".",FALSE,TRUE)</formula>
    </cfRule>
    <cfRule type="expression" dxfId="1880" priority="1874">
      <formula>IF(RIGHT(TEXT(AE444,"0.#"),1)=".",TRUE,FALSE)</formula>
    </cfRule>
  </conditionalFormatting>
  <conditionalFormatting sqref="AM445">
    <cfRule type="expression" dxfId="1879" priority="1865">
      <formula>IF(RIGHT(TEXT(AM445,"0.#"),1)=".",FALSE,TRUE)</formula>
    </cfRule>
    <cfRule type="expression" dxfId="1878" priority="1866">
      <formula>IF(RIGHT(TEXT(AM445,"0.#"),1)=".",TRUE,FALSE)</formula>
    </cfRule>
  </conditionalFormatting>
  <conditionalFormatting sqref="AM443">
    <cfRule type="expression" dxfId="1877" priority="1869">
      <formula>IF(RIGHT(TEXT(AM443,"0.#"),1)=".",FALSE,TRUE)</formula>
    </cfRule>
    <cfRule type="expression" dxfId="1876" priority="1870">
      <formula>IF(RIGHT(TEXT(AM443,"0.#"),1)=".",TRUE,FALSE)</formula>
    </cfRule>
  </conditionalFormatting>
  <conditionalFormatting sqref="AM444">
    <cfRule type="expression" dxfId="1875" priority="1867">
      <formula>IF(RIGHT(TEXT(AM444,"0.#"),1)=".",FALSE,TRUE)</formula>
    </cfRule>
    <cfRule type="expression" dxfId="1874" priority="1868">
      <formula>IF(RIGHT(TEXT(AM444,"0.#"),1)=".",TRUE,FALSE)</formula>
    </cfRule>
  </conditionalFormatting>
  <conditionalFormatting sqref="AU445">
    <cfRule type="expression" dxfId="1873" priority="1859">
      <formula>IF(RIGHT(TEXT(AU445,"0.#"),1)=".",FALSE,TRUE)</formula>
    </cfRule>
    <cfRule type="expression" dxfId="1872" priority="1860">
      <formula>IF(RIGHT(TEXT(AU445,"0.#"),1)=".",TRUE,FALSE)</formula>
    </cfRule>
  </conditionalFormatting>
  <conditionalFormatting sqref="AU443">
    <cfRule type="expression" dxfId="1871" priority="1863">
      <formula>IF(RIGHT(TEXT(AU443,"0.#"),1)=".",FALSE,TRUE)</formula>
    </cfRule>
    <cfRule type="expression" dxfId="1870" priority="1864">
      <formula>IF(RIGHT(TEXT(AU443,"0.#"),1)=".",TRUE,FALSE)</formula>
    </cfRule>
  </conditionalFormatting>
  <conditionalFormatting sqref="AU444">
    <cfRule type="expression" dxfId="1869" priority="1861">
      <formula>IF(RIGHT(TEXT(AU444,"0.#"),1)=".",FALSE,TRUE)</formula>
    </cfRule>
    <cfRule type="expression" dxfId="1868" priority="1862">
      <formula>IF(RIGHT(TEXT(AU444,"0.#"),1)=".",TRUE,FALSE)</formula>
    </cfRule>
  </conditionalFormatting>
  <conditionalFormatting sqref="AI445">
    <cfRule type="expression" dxfId="1867" priority="1853">
      <formula>IF(RIGHT(TEXT(AI445,"0.#"),1)=".",FALSE,TRUE)</formula>
    </cfRule>
    <cfRule type="expression" dxfId="1866" priority="1854">
      <formula>IF(RIGHT(TEXT(AI445,"0.#"),1)=".",TRUE,FALSE)</formula>
    </cfRule>
  </conditionalFormatting>
  <conditionalFormatting sqref="AI443">
    <cfRule type="expression" dxfId="1865" priority="1857">
      <formula>IF(RIGHT(TEXT(AI443,"0.#"),1)=".",FALSE,TRUE)</formula>
    </cfRule>
    <cfRule type="expression" dxfId="1864" priority="1858">
      <formula>IF(RIGHT(TEXT(AI443,"0.#"),1)=".",TRUE,FALSE)</formula>
    </cfRule>
  </conditionalFormatting>
  <conditionalFormatting sqref="AI444">
    <cfRule type="expression" dxfId="1863" priority="1855">
      <formula>IF(RIGHT(TEXT(AI444,"0.#"),1)=".",FALSE,TRUE)</formula>
    </cfRule>
    <cfRule type="expression" dxfId="1862" priority="1856">
      <formula>IF(RIGHT(TEXT(AI444,"0.#"),1)=".",TRUE,FALSE)</formula>
    </cfRule>
  </conditionalFormatting>
  <conditionalFormatting sqref="AQ443">
    <cfRule type="expression" dxfId="1861" priority="1847">
      <formula>IF(RIGHT(TEXT(AQ443,"0.#"),1)=".",FALSE,TRUE)</formula>
    </cfRule>
    <cfRule type="expression" dxfId="1860" priority="1848">
      <formula>IF(RIGHT(TEXT(AQ443,"0.#"),1)=".",TRUE,FALSE)</formula>
    </cfRule>
  </conditionalFormatting>
  <conditionalFormatting sqref="AQ444">
    <cfRule type="expression" dxfId="1859" priority="1851">
      <formula>IF(RIGHT(TEXT(AQ444,"0.#"),1)=".",FALSE,TRUE)</formula>
    </cfRule>
    <cfRule type="expression" dxfId="1858" priority="1852">
      <formula>IF(RIGHT(TEXT(AQ444,"0.#"),1)=".",TRUE,FALSE)</formula>
    </cfRule>
  </conditionalFormatting>
  <conditionalFormatting sqref="AQ445">
    <cfRule type="expression" dxfId="1857" priority="1849">
      <formula>IF(RIGHT(TEXT(AQ445,"0.#"),1)=".",FALSE,TRUE)</formula>
    </cfRule>
    <cfRule type="expression" dxfId="1856" priority="1850">
      <formula>IF(RIGHT(TEXT(AQ445,"0.#"),1)=".",TRUE,FALSE)</formula>
    </cfRule>
  </conditionalFormatting>
  <conditionalFormatting sqref="Y872:Y899">
    <cfRule type="expression" dxfId="1855" priority="2077">
      <formula>IF(RIGHT(TEXT(Y872,"0.#"),1)=".",FALSE,TRUE)</formula>
    </cfRule>
    <cfRule type="expression" dxfId="1854" priority="2078">
      <formula>IF(RIGHT(TEXT(Y872,"0.#"),1)=".",TRUE,FALSE)</formula>
    </cfRule>
  </conditionalFormatting>
  <conditionalFormatting sqref="Y870:Y871">
    <cfRule type="expression" dxfId="1853" priority="2071">
      <formula>IF(RIGHT(TEXT(Y870,"0.#"),1)=".",FALSE,TRUE)</formula>
    </cfRule>
    <cfRule type="expression" dxfId="1852" priority="2072">
      <formula>IF(RIGHT(TEXT(Y870,"0.#"),1)=".",TRUE,FALSE)</formula>
    </cfRule>
  </conditionalFormatting>
  <conditionalFormatting sqref="Y905:Y932">
    <cfRule type="expression" dxfId="1851" priority="2065">
      <formula>IF(RIGHT(TEXT(Y905,"0.#"),1)=".",FALSE,TRUE)</formula>
    </cfRule>
    <cfRule type="expression" dxfId="1850" priority="2066">
      <formula>IF(RIGHT(TEXT(Y905,"0.#"),1)=".",TRUE,FALSE)</formula>
    </cfRule>
  </conditionalFormatting>
  <conditionalFormatting sqref="Y903:Y904">
    <cfRule type="expression" dxfId="1849" priority="2059">
      <formula>IF(RIGHT(TEXT(Y903,"0.#"),1)=".",FALSE,TRUE)</formula>
    </cfRule>
    <cfRule type="expression" dxfId="1848" priority="2060">
      <formula>IF(RIGHT(TEXT(Y903,"0.#"),1)=".",TRUE,FALSE)</formula>
    </cfRule>
  </conditionalFormatting>
  <conditionalFormatting sqref="Y938:Y965">
    <cfRule type="expression" dxfId="1847" priority="2053">
      <formula>IF(RIGHT(TEXT(Y938,"0.#"),1)=".",FALSE,TRUE)</formula>
    </cfRule>
    <cfRule type="expression" dxfId="1846" priority="2054">
      <formula>IF(RIGHT(TEXT(Y938,"0.#"),1)=".",TRUE,FALSE)</formula>
    </cfRule>
  </conditionalFormatting>
  <conditionalFormatting sqref="Y936:Y937">
    <cfRule type="expression" dxfId="1845" priority="2047">
      <formula>IF(RIGHT(TEXT(Y936,"0.#"),1)=".",FALSE,TRUE)</formula>
    </cfRule>
    <cfRule type="expression" dxfId="1844" priority="2048">
      <formula>IF(RIGHT(TEXT(Y936,"0.#"),1)=".",TRUE,FALSE)</formula>
    </cfRule>
  </conditionalFormatting>
  <conditionalFormatting sqref="Y971:Y998">
    <cfRule type="expression" dxfId="1843" priority="2041">
      <formula>IF(RIGHT(TEXT(Y971,"0.#"),1)=".",FALSE,TRUE)</formula>
    </cfRule>
    <cfRule type="expression" dxfId="1842" priority="2042">
      <formula>IF(RIGHT(TEXT(Y971,"0.#"),1)=".",TRUE,FALSE)</formula>
    </cfRule>
  </conditionalFormatting>
  <conditionalFormatting sqref="Y969:Y970">
    <cfRule type="expression" dxfId="1841" priority="2035">
      <formula>IF(RIGHT(TEXT(Y969,"0.#"),1)=".",FALSE,TRUE)</formula>
    </cfRule>
    <cfRule type="expression" dxfId="1840" priority="2036">
      <formula>IF(RIGHT(TEXT(Y969,"0.#"),1)=".",TRUE,FALSE)</formula>
    </cfRule>
  </conditionalFormatting>
  <conditionalFormatting sqref="Y1004:Y1031">
    <cfRule type="expression" dxfId="1839" priority="2029">
      <formula>IF(RIGHT(TEXT(Y1004,"0.#"),1)=".",FALSE,TRUE)</formula>
    </cfRule>
    <cfRule type="expression" dxfId="1838" priority="2030">
      <formula>IF(RIGHT(TEXT(Y1004,"0.#"),1)=".",TRUE,FALSE)</formula>
    </cfRule>
  </conditionalFormatting>
  <conditionalFormatting sqref="W23">
    <cfRule type="expression" dxfId="1837" priority="2313">
      <formula>IF(RIGHT(TEXT(W23,"0.#"),1)=".",FALSE,TRUE)</formula>
    </cfRule>
    <cfRule type="expression" dxfId="1836" priority="2314">
      <formula>IF(RIGHT(TEXT(W23,"0.#"),1)=".",TRUE,FALSE)</formula>
    </cfRule>
  </conditionalFormatting>
  <conditionalFormatting sqref="W24:W27">
    <cfRule type="expression" dxfId="1835" priority="2311">
      <formula>IF(RIGHT(TEXT(W24,"0.#"),1)=".",FALSE,TRUE)</formula>
    </cfRule>
    <cfRule type="expression" dxfId="1834" priority="2312">
      <formula>IF(RIGHT(TEXT(W24,"0.#"),1)=".",TRUE,FALSE)</formula>
    </cfRule>
  </conditionalFormatting>
  <conditionalFormatting sqref="W28">
    <cfRule type="expression" dxfId="1833" priority="2303">
      <formula>IF(RIGHT(TEXT(W28,"0.#"),1)=".",FALSE,TRUE)</formula>
    </cfRule>
    <cfRule type="expression" dxfId="1832" priority="2304">
      <formula>IF(RIGHT(TEXT(W28,"0.#"),1)=".",TRUE,FALSE)</formula>
    </cfRule>
  </conditionalFormatting>
  <conditionalFormatting sqref="P23">
    <cfRule type="expression" dxfId="1831" priority="2301">
      <formula>IF(RIGHT(TEXT(P23,"0.#"),1)=".",FALSE,TRUE)</formula>
    </cfRule>
    <cfRule type="expression" dxfId="1830" priority="2302">
      <formula>IF(RIGHT(TEXT(P23,"0.#"),1)=".",TRUE,FALSE)</formula>
    </cfRule>
  </conditionalFormatting>
  <conditionalFormatting sqref="P24:P26">
    <cfRule type="expression" dxfId="1829" priority="2299">
      <formula>IF(RIGHT(TEXT(P24,"0.#"),1)=".",FALSE,TRUE)</formula>
    </cfRule>
    <cfRule type="expression" dxfId="1828" priority="2300">
      <formula>IF(RIGHT(TEXT(P24,"0.#"),1)=".",TRUE,FALSE)</formula>
    </cfRule>
  </conditionalFormatting>
  <conditionalFormatting sqref="P28">
    <cfRule type="expression" dxfId="1827" priority="2297">
      <formula>IF(RIGHT(TEXT(P28,"0.#"),1)=".",FALSE,TRUE)</formula>
    </cfRule>
    <cfRule type="expression" dxfId="1826" priority="2298">
      <formula>IF(RIGHT(TEXT(P28,"0.#"),1)=".",TRUE,FALSE)</formula>
    </cfRule>
  </conditionalFormatting>
  <conditionalFormatting sqref="AQ114">
    <cfRule type="expression" dxfId="1825" priority="2281">
      <formula>IF(RIGHT(TEXT(AQ114,"0.#"),1)=".",FALSE,TRUE)</formula>
    </cfRule>
    <cfRule type="expression" dxfId="1824" priority="2282">
      <formula>IF(RIGHT(TEXT(AQ114,"0.#"),1)=".",TRUE,FALSE)</formula>
    </cfRule>
  </conditionalFormatting>
  <conditionalFormatting sqref="AQ104">
    <cfRule type="expression" dxfId="1823" priority="2295">
      <formula>IF(RIGHT(TEXT(AQ104,"0.#"),1)=".",FALSE,TRUE)</formula>
    </cfRule>
    <cfRule type="expression" dxfId="1822" priority="2296">
      <formula>IF(RIGHT(TEXT(AQ104,"0.#"),1)=".",TRUE,FALSE)</formula>
    </cfRule>
  </conditionalFormatting>
  <conditionalFormatting sqref="AQ105">
    <cfRule type="expression" dxfId="1821" priority="2293">
      <formula>IF(RIGHT(TEXT(AQ105,"0.#"),1)=".",FALSE,TRUE)</formula>
    </cfRule>
    <cfRule type="expression" dxfId="1820" priority="2294">
      <formula>IF(RIGHT(TEXT(AQ105,"0.#"),1)=".",TRUE,FALSE)</formula>
    </cfRule>
  </conditionalFormatting>
  <conditionalFormatting sqref="AQ107">
    <cfRule type="expression" dxfId="1819" priority="2291">
      <formula>IF(RIGHT(TEXT(AQ107,"0.#"),1)=".",FALSE,TRUE)</formula>
    </cfRule>
    <cfRule type="expression" dxfId="1818" priority="2292">
      <formula>IF(RIGHT(TEXT(AQ107,"0.#"),1)=".",TRUE,FALSE)</formula>
    </cfRule>
  </conditionalFormatting>
  <conditionalFormatting sqref="AQ108">
    <cfRule type="expression" dxfId="1817" priority="2289">
      <formula>IF(RIGHT(TEXT(AQ108,"0.#"),1)=".",FALSE,TRUE)</formula>
    </cfRule>
    <cfRule type="expression" dxfId="1816" priority="2290">
      <formula>IF(RIGHT(TEXT(AQ108,"0.#"),1)=".",TRUE,FALSE)</formula>
    </cfRule>
  </conditionalFormatting>
  <conditionalFormatting sqref="AQ110">
    <cfRule type="expression" dxfId="1815" priority="2287">
      <formula>IF(RIGHT(TEXT(AQ110,"0.#"),1)=".",FALSE,TRUE)</formula>
    </cfRule>
    <cfRule type="expression" dxfId="1814" priority="2288">
      <formula>IF(RIGHT(TEXT(AQ110,"0.#"),1)=".",TRUE,FALSE)</formula>
    </cfRule>
  </conditionalFormatting>
  <conditionalFormatting sqref="AQ111">
    <cfRule type="expression" dxfId="1813" priority="2285">
      <formula>IF(RIGHT(TEXT(AQ111,"0.#"),1)=".",FALSE,TRUE)</formula>
    </cfRule>
    <cfRule type="expression" dxfId="1812" priority="2286">
      <formula>IF(RIGHT(TEXT(AQ111,"0.#"),1)=".",TRUE,FALSE)</formula>
    </cfRule>
  </conditionalFormatting>
  <conditionalFormatting sqref="AQ113">
    <cfRule type="expression" dxfId="1811" priority="2283">
      <formula>IF(RIGHT(TEXT(AQ113,"0.#"),1)=".",FALSE,TRUE)</formula>
    </cfRule>
    <cfRule type="expression" dxfId="1810" priority="2284">
      <formula>IF(RIGHT(TEXT(AQ113,"0.#"),1)=".",TRUE,FALSE)</formula>
    </cfRule>
  </conditionalFormatting>
  <conditionalFormatting sqref="AE67">
    <cfRule type="expression" dxfId="1809" priority="2213">
      <formula>IF(RIGHT(TEXT(AE67,"0.#"),1)=".",FALSE,TRUE)</formula>
    </cfRule>
    <cfRule type="expression" dxfId="1808" priority="2214">
      <formula>IF(RIGHT(TEXT(AE67,"0.#"),1)=".",TRUE,FALSE)</formula>
    </cfRule>
  </conditionalFormatting>
  <conditionalFormatting sqref="AE68">
    <cfRule type="expression" dxfId="1807" priority="2211">
      <formula>IF(RIGHT(TEXT(AE68,"0.#"),1)=".",FALSE,TRUE)</formula>
    </cfRule>
    <cfRule type="expression" dxfId="1806" priority="2212">
      <formula>IF(RIGHT(TEXT(AE68,"0.#"),1)=".",TRUE,FALSE)</formula>
    </cfRule>
  </conditionalFormatting>
  <conditionalFormatting sqref="AE69">
    <cfRule type="expression" dxfId="1805" priority="2209">
      <formula>IF(RIGHT(TEXT(AE69,"0.#"),1)=".",FALSE,TRUE)</formula>
    </cfRule>
    <cfRule type="expression" dxfId="1804" priority="2210">
      <formula>IF(RIGHT(TEXT(AE69,"0.#"),1)=".",TRUE,FALSE)</formula>
    </cfRule>
  </conditionalFormatting>
  <conditionalFormatting sqref="AI69">
    <cfRule type="expression" dxfId="1803" priority="2207">
      <formula>IF(RIGHT(TEXT(AI69,"0.#"),1)=".",FALSE,TRUE)</formula>
    </cfRule>
    <cfRule type="expression" dxfId="1802" priority="2208">
      <formula>IF(RIGHT(TEXT(AI69,"0.#"),1)=".",TRUE,FALSE)</formula>
    </cfRule>
  </conditionalFormatting>
  <conditionalFormatting sqref="AI68">
    <cfRule type="expression" dxfId="1801" priority="2205">
      <formula>IF(RIGHT(TEXT(AI68,"0.#"),1)=".",FALSE,TRUE)</formula>
    </cfRule>
    <cfRule type="expression" dxfId="1800" priority="2206">
      <formula>IF(RIGHT(TEXT(AI68,"0.#"),1)=".",TRUE,FALSE)</formula>
    </cfRule>
  </conditionalFormatting>
  <conditionalFormatting sqref="AI67">
    <cfRule type="expression" dxfId="1799" priority="2203">
      <formula>IF(RIGHT(TEXT(AI67,"0.#"),1)=".",FALSE,TRUE)</formula>
    </cfRule>
    <cfRule type="expression" dxfId="1798" priority="2204">
      <formula>IF(RIGHT(TEXT(AI67,"0.#"),1)=".",TRUE,FALSE)</formula>
    </cfRule>
  </conditionalFormatting>
  <conditionalFormatting sqref="AM67">
    <cfRule type="expression" dxfId="1797" priority="2201">
      <formula>IF(RIGHT(TEXT(AM67,"0.#"),1)=".",FALSE,TRUE)</formula>
    </cfRule>
    <cfRule type="expression" dxfId="1796" priority="2202">
      <formula>IF(RIGHT(TEXT(AM67,"0.#"),1)=".",TRUE,FALSE)</formula>
    </cfRule>
  </conditionalFormatting>
  <conditionalFormatting sqref="AM68">
    <cfRule type="expression" dxfId="1795" priority="2199">
      <formula>IF(RIGHT(TEXT(AM68,"0.#"),1)=".",FALSE,TRUE)</formula>
    </cfRule>
    <cfRule type="expression" dxfId="1794" priority="2200">
      <formula>IF(RIGHT(TEXT(AM68,"0.#"),1)=".",TRUE,FALSE)</formula>
    </cfRule>
  </conditionalFormatting>
  <conditionalFormatting sqref="AM69">
    <cfRule type="expression" dxfId="1793" priority="2197">
      <formula>IF(RIGHT(TEXT(AM69,"0.#"),1)=".",FALSE,TRUE)</formula>
    </cfRule>
    <cfRule type="expression" dxfId="1792" priority="2198">
      <formula>IF(RIGHT(TEXT(AM69,"0.#"),1)=".",TRUE,FALSE)</formula>
    </cfRule>
  </conditionalFormatting>
  <conditionalFormatting sqref="AQ67:AQ69">
    <cfRule type="expression" dxfId="1791" priority="2195">
      <formula>IF(RIGHT(TEXT(AQ67,"0.#"),1)=".",FALSE,TRUE)</formula>
    </cfRule>
    <cfRule type="expression" dxfId="1790" priority="2196">
      <formula>IF(RIGHT(TEXT(AQ67,"0.#"),1)=".",TRUE,FALSE)</formula>
    </cfRule>
  </conditionalFormatting>
  <conditionalFormatting sqref="AU67:AU69">
    <cfRule type="expression" dxfId="1789" priority="2193">
      <formula>IF(RIGHT(TEXT(AU67,"0.#"),1)=".",FALSE,TRUE)</formula>
    </cfRule>
    <cfRule type="expression" dxfId="1788" priority="2194">
      <formula>IF(RIGHT(TEXT(AU67,"0.#"),1)=".",TRUE,FALSE)</formula>
    </cfRule>
  </conditionalFormatting>
  <conditionalFormatting sqref="AE70">
    <cfRule type="expression" dxfId="1787" priority="2191">
      <formula>IF(RIGHT(TEXT(AE70,"0.#"),1)=".",FALSE,TRUE)</formula>
    </cfRule>
    <cfRule type="expression" dxfId="1786" priority="2192">
      <formula>IF(RIGHT(TEXT(AE70,"0.#"),1)=".",TRUE,FALSE)</formula>
    </cfRule>
  </conditionalFormatting>
  <conditionalFormatting sqref="AE71">
    <cfRule type="expression" dxfId="1785" priority="2189">
      <formula>IF(RIGHT(TEXT(AE71,"0.#"),1)=".",FALSE,TRUE)</formula>
    </cfRule>
    <cfRule type="expression" dxfId="1784" priority="2190">
      <formula>IF(RIGHT(TEXT(AE71,"0.#"),1)=".",TRUE,FALSE)</formula>
    </cfRule>
  </conditionalFormatting>
  <conditionalFormatting sqref="AE72">
    <cfRule type="expression" dxfId="1783" priority="2187">
      <formula>IF(RIGHT(TEXT(AE72,"0.#"),1)=".",FALSE,TRUE)</formula>
    </cfRule>
    <cfRule type="expression" dxfId="1782" priority="2188">
      <formula>IF(RIGHT(TEXT(AE72,"0.#"),1)=".",TRUE,FALSE)</formula>
    </cfRule>
  </conditionalFormatting>
  <conditionalFormatting sqref="AI72">
    <cfRule type="expression" dxfId="1781" priority="2185">
      <formula>IF(RIGHT(TEXT(AI72,"0.#"),1)=".",FALSE,TRUE)</formula>
    </cfRule>
    <cfRule type="expression" dxfId="1780" priority="2186">
      <formula>IF(RIGHT(TEXT(AI72,"0.#"),1)=".",TRUE,FALSE)</formula>
    </cfRule>
  </conditionalFormatting>
  <conditionalFormatting sqref="AI71">
    <cfRule type="expression" dxfId="1779" priority="2183">
      <formula>IF(RIGHT(TEXT(AI71,"0.#"),1)=".",FALSE,TRUE)</formula>
    </cfRule>
    <cfRule type="expression" dxfId="1778" priority="2184">
      <formula>IF(RIGHT(TEXT(AI71,"0.#"),1)=".",TRUE,FALSE)</formula>
    </cfRule>
  </conditionalFormatting>
  <conditionalFormatting sqref="AI70">
    <cfRule type="expression" dxfId="1777" priority="2181">
      <formula>IF(RIGHT(TEXT(AI70,"0.#"),1)=".",FALSE,TRUE)</formula>
    </cfRule>
    <cfRule type="expression" dxfId="1776" priority="2182">
      <formula>IF(RIGHT(TEXT(AI70,"0.#"),1)=".",TRUE,FALSE)</formula>
    </cfRule>
  </conditionalFormatting>
  <conditionalFormatting sqref="AM70">
    <cfRule type="expression" dxfId="1775" priority="2179">
      <formula>IF(RIGHT(TEXT(AM70,"0.#"),1)=".",FALSE,TRUE)</formula>
    </cfRule>
    <cfRule type="expression" dxfId="1774" priority="2180">
      <formula>IF(RIGHT(TEXT(AM70,"0.#"),1)=".",TRUE,FALSE)</formula>
    </cfRule>
  </conditionalFormatting>
  <conditionalFormatting sqref="AM71">
    <cfRule type="expression" dxfId="1773" priority="2177">
      <formula>IF(RIGHT(TEXT(AM71,"0.#"),1)=".",FALSE,TRUE)</formula>
    </cfRule>
    <cfRule type="expression" dxfId="1772" priority="2178">
      <formula>IF(RIGHT(TEXT(AM71,"0.#"),1)=".",TRUE,FALSE)</formula>
    </cfRule>
  </conditionalFormatting>
  <conditionalFormatting sqref="AM72">
    <cfRule type="expression" dxfId="1771" priority="2175">
      <formula>IF(RIGHT(TEXT(AM72,"0.#"),1)=".",FALSE,TRUE)</formula>
    </cfRule>
    <cfRule type="expression" dxfId="1770" priority="2176">
      <formula>IF(RIGHT(TEXT(AM72,"0.#"),1)=".",TRUE,FALSE)</formula>
    </cfRule>
  </conditionalFormatting>
  <conditionalFormatting sqref="AQ70:AQ72">
    <cfRule type="expression" dxfId="1769" priority="2173">
      <formula>IF(RIGHT(TEXT(AQ70,"0.#"),1)=".",FALSE,TRUE)</formula>
    </cfRule>
    <cfRule type="expression" dxfId="1768" priority="2174">
      <formula>IF(RIGHT(TEXT(AQ70,"0.#"),1)=".",TRUE,FALSE)</formula>
    </cfRule>
  </conditionalFormatting>
  <conditionalFormatting sqref="AU70:AU72">
    <cfRule type="expression" dxfId="1767" priority="2171">
      <formula>IF(RIGHT(TEXT(AU70,"0.#"),1)=".",FALSE,TRUE)</formula>
    </cfRule>
    <cfRule type="expression" dxfId="1766" priority="2172">
      <formula>IF(RIGHT(TEXT(AU70,"0.#"),1)=".",TRUE,FALSE)</formula>
    </cfRule>
  </conditionalFormatting>
  <conditionalFormatting sqref="AU656">
    <cfRule type="expression" dxfId="1765" priority="689">
      <formula>IF(RIGHT(TEXT(AU656,"0.#"),1)=".",FALSE,TRUE)</formula>
    </cfRule>
    <cfRule type="expression" dxfId="1764" priority="690">
      <formula>IF(RIGHT(TEXT(AU656,"0.#"),1)=".",TRUE,FALSE)</formula>
    </cfRule>
  </conditionalFormatting>
  <conditionalFormatting sqref="AQ655">
    <cfRule type="expression" dxfId="1763" priority="681">
      <formula>IF(RIGHT(TEXT(AQ655,"0.#"),1)=".",FALSE,TRUE)</formula>
    </cfRule>
    <cfRule type="expression" dxfId="1762" priority="682">
      <formula>IF(RIGHT(TEXT(AQ655,"0.#"),1)=".",TRUE,FALSE)</formula>
    </cfRule>
  </conditionalFormatting>
  <conditionalFormatting sqref="AI696">
    <cfRule type="expression" dxfId="1761" priority="473">
      <formula>IF(RIGHT(TEXT(AI696,"0.#"),1)=".",FALSE,TRUE)</formula>
    </cfRule>
    <cfRule type="expression" dxfId="1760" priority="474">
      <formula>IF(RIGHT(TEXT(AI696,"0.#"),1)=".",TRUE,FALSE)</formula>
    </cfRule>
  </conditionalFormatting>
  <conditionalFormatting sqref="AQ694">
    <cfRule type="expression" dxfId="1759" priority="467">
      <formula>IF(RIGHT(TEXT(AQ694,"0.#"),1)=".",FALSE,TRUE)</formula>
    </cfRule>
    <cfRule type="expression" dxfId="1758" priority="468">
      <formula>IF(RIGHT(TEXT(AQ694,"0.#"),1)=".",TRUE,FALSE)</formula>
    </cfRule>
  </conditionalFormatting>
  <conditionalFormatting sqref="AL872:AO899">
    <cfRule type="expression" dxfId="1757" priority="2079">
      <formula>IF(AND(AL872&gt;=0, RIGHT(TEXT(AL872,"0.#"),1)&lt;&gt;"."),TRUE,FALSE)</formula>
    </cfRule>
    <cfRule type="expression" dxfId="1756" priority="2080">
      <formula>IF(AND(AL872&gt;=0, RIGHT(TEXT(AL872,"0.#"),1)="."),TRUE,FALSE)</formula>
    </cfRule>
    <cfRule type="expression" dxfId="1755" priority="2081">
      <formula>IF(AND(AL872&lt;0, RIGHT(TEXT(AL872,"0.#"),1)&lt;&gt;"."),TRUE,FALSE)</formula>
    </cfRule>
    <cfRule type="expression" dxfId="1754" priority="2082">
      <formula>IF(AND(AL872&lt;0, RIGHT(TEXT(AL872,"0.#"),1)="."),TRUE,FALSE)</formula>
    </cfRule>
  </conditionalFormatting>
  <conditionalFormatting sqref="AL870:AO871">
    <cfRule type="expression" dxfId="1753" priority="2073">
      <formula>IF(AND(AL870&gt;=0, RIGHT(TEXT(AL870,"0.#"),1)&lt;&gt;"."),TRUE,FALSE)</formula>
    </cfRule>
    <cfRule type="expression" dxfId="1752" priority="2074">
      <formula>IF(AND(AL870&gt;=0, RIGHT(TEXT(AL870,"0.#"),1)="."),TRUE,FALSE)</formula>
    </cfRule>
    <cfRule type="expression" dxfId="1751" priority="2075">
      <formula>IF(AND(AL870&lt;0, RIGHT(TEXT(AL870,"0.#"),1)&lt;&gt;"."),TRUE,FALSE)</formula>
    </cfRule>
    <cfRule type="expression" dxfId="1750" priority="2076">
      <formula>IF(AND(AL870&lt;0, RIGHT(TEXT(AL870,"0.#"),1)="."),TRUE,FALSE)</formula>
    </cfRule>
  </conditionalFormatting>
  <conditionalFormatting sqref="AL905:AO932">
    <cfRule type="expression" dxfId="1749" priority="2067">
      <formula>IF(AND(AL905&gt;=0, RIGHT(TEXT(AL905,"0.#"),1)&lt;&gt;"."),TRUE,FALSE)</formula>
    </cfRule>
    <cfRule type="expression" dxfId="1748" priority="2068">
      <formula>IF(AND(AL905&gt;=0, RIGHT(TEXT(AL905,"0.#"),1)="."),TRUE,FALSE)</formula>
    </cfRule>
    <cfRule type="expression" dxfId="1747" priority="2069">
      <formula>IF(AND(AL905&lt;0, RIGHT(TEXT(AL905,"0.#"),1)&lt;&gt;"."),TRUE,FALSE)</formula>
    </cfRule>
    <cfRule type="expression" dxfId="1746" priority="2070">
      <formula>IF(AND(AL905&lt;0, RIGHT(TEXT(AL905,"0.#"),1)="."),TRUE,FALSE)</formula>
    </cfRule>
  </conditionalFormatting>
  <conditionalFormatting sqref="AL903:AO904">
    <cfRule type="expression" dxfId="1745" priority="2061">
      <formula>IF(AND(AL903&gt;=0, RIGHT(TEXT(AL903,"0.#"),1)&lt;&gt;"."),TRUE,FALSE)</formula>
    </cfRule>
    <cfRule type="expression" dxfId="1744" priority="2062">
      <formula>IF(AND(AL903&gt;=0, RIGHT(TEXT(AL903,"0.#"),1)="."),TRUE,FALSE)</formula>
    </cfRule>
    <cfRule type="expression" dxfId="1743" priority="2063">
      <formula>IF(AND(AL903&lt;0, RIGHT(TEXT(AL903,"0.#"),1)&lt;&gt;"."),TRUE,FALSE)</formula>
    </cfRule>
    <cfRule type="expression" dxfId="1742" priority="2064">
      <formula>IF(AND(AL903&lt;0, RIGHT(TEXT(AL903,"0.#"),1)="."),TRUE,FALSE)</formula>
    </cfRule>
  </conditionalFormatting>
  <conditionalFormatting sqref="AL938:AO965">
    <cfRule type="expression" dxfId="1741" priority="2055">
      <formula>IF(AND(AL938&gt;=0, RIGHT(TEXT(AL938,"0.#"),1)&lt;&gt;"."),TRUE,FALSE)</formula>
    </cfRule>
    <cfRule type="expression" dxfId="1740" priority="2056">
      <formula>IF(AND(AL938&gt;=0, RIGHT(TEXT(AL938,"0.#"),1)="."),TRUE,FALSE)</formula>
    </cfRule>
    <cfRule type="expression" dxfId="1739" priority="2057">
      <formula>IF(AND(AL938&lt;0, RIGHT(TEXT(AL938,"0.#"),1)&lt;&gt;"."),TRUE,FALSE)</formula>
    </cfRule>
    <cfRule type="expression" dxfId="1738" priority="2058">
      <formula>IF(AND(AL938&lt;0, RIGHT(TEXT(AL938,"0.#"),1)="."),TRUE,FALSE)</formula>
    </cfRule>
  </conditionalFormatting>
  <conditionalFormatting sqref="AL936:AO937">
    <cfRule type="expression" dxfId="1737" priority="2049">
      <formula>IF(AND(AL936&gt;=0, RIGHT(TEXT(AL936,"0.#"),1)&lt;&gt;"."),TRUE,FALSE)</formula>
    </cfRule>
    <cfRule type="expression" dxfId="1736" priority="2050">
      <formula>IF(AND(AL936&gt;=0, RIGHT(TEXT(AL936,"0.#"),1)="."),TRUE,FALSE)</formula>
    </cfRule>
    <cfRule type="expression" dxfId="1735" priority="2051">
      <formula>IF(AND(AL936&lt;0, RIGHT(TEXT(AL936,"0.#"),1)&lt;&gt;"."),TRUE,FALSE)</formula>
    </cfRule>
    <cfRule type="expression" dxfId="1734" priority="2052">
      <formula>IF(AND(AL936&lt;0, RIGHT(TEXT(AL936,"0.#"),1)="."),TRUE,FALSE)</formula>
    </cfRule>
  </conditionalFormatting>
  <conditionalFormatting sqref="AL971:AO998">
    <cfRule type="expression" dxfId="1733" priority="2043">
      <formula>IF(AND(AL971&gt;=0, RIGHT(TEXT(AL971,"0.#"),1)&lt;&gt;"."),TRUE,FALSE)</formula>
    </cfRule>
    <cfRule type="expression" dxfId="1732" priority="2044">
      <formula>IF(AND(AL971&gt;=0, RIGHT(TEXT(AL971,"0.#"),1)="."),TRUE,FALSE)</formula>
    </cfRule>
    <cfRule type="expression" dxfId="1731" priority="2045">
      <formula>IF(AND(AL971&lt;0, RIGHT(TEXT(AL971,"0.#"),1)&lt;&gt;"."),TRUE,FALSE)</formula>
    </cfRule>
    <cfRule type="expression" dxfId="1730" priority="2046">
      <formula>IF(AND(AL971&lt;0, RIGHT(TEXT(AL971,"0.#"),1)="."),TRUE,FALSE)</formula>
    </cfRule>
  </conditionalFormatting>
  <conditionalFormatting sqref="AL969:AO970">
    <cfRule type="expression" dxfId="1729" priority="2037">
      <formula>IF(AND(AL969&gt;=0, RIGHT(TEXT(AL969,"0.#"),1)&lt;&gt;"."),TRUE,FALSE)</formula>
    </cfRule>
    <cfRule type="expression" dxfId="1728" priority="2038">
      <formula>IF(AND(AL969&gt;=0, RIGHT(TEXT(AL969,"0.#"),1)="."),TRUE,FALSE)</formula>
    </cfRule>
    <cfRule type="expression" dxfId="1727" priority="2039">
      <formula>IF(AND(AL969&lt;0, RIGHT(TEXT(AL969,"0.#"),1)&lt;&gt;"."),TRUE,FALSE)</formula>
    </cfRule>
    <cfRule type="expression" dxfId="1726" priority="2040">
      <formula>IF(AND(AL969&lt;0, RIGHT(TEXT(AL969,"0.#"),1)="."),TRUE,FALSE)</formula>
    </cfRule>
  </conditionalFormatting>
  <conditionalFormatting sqref="AL1012:AO1031">
    <cfRule type="expression" dxfId="1725" priority="2031">
      <formula>IF(AND(AL1012&gt;=0, RIGHT(TEXT(AL1012,"0.#"),1)&lt;&gt;"."),TRUE,FALSE)</formula>
    </cfRule>
    <cfRule type="expression" dxfId="1724" priority="2032">
      <formula>IF(AND(AL1012&gt;=0, RIGHT(TEXT(AL1012,"0.#"),1)="."),TRUE,FALSE)</formula>
    </cfRule>
    <cfRule type="expression" dxfId="1723" priority="2033">
      <formula>IF(AND(AL1012&lt;0, RIGHT(TEXT(AL1012,"0.#"),1)&lt;&gt;"."),TRUE,FALSE)</formula>
    </cfRule>
    <cfRule type="expression" dxfId="1722" priority="2034">
      <formula>IF(AND(AL1012&lt;0, RIGHT(TEXT(AL1012,"0.#"),1)="."),TRUE,FALSE)</formula>
    </cfRule>
  </conditionalFormatting>
  <conditionalFormatting sqref="AL1002:AO1011">
    <cfRule type="expression" dxfId="1721" priority="2025">
      <formula>IF(AND(AL1002&gt;=0, RIGHT(TEXT(AL1002,"0.#"),1)&lt;&gt;"."),TRUE,FALSE)</formula>
    </cfRule>
    <cfRule type="expression" dxfId="1720" priority="2026">
      <formula>IF(AND(AL1002&gt;=0, RIGHT(TEXT(AL1002,"0.#"),1)="."),TRUE,FALSE)</formula>
    </cfRule>
    <cfRule type="expression" dxfId="1719" priority="2027">
      <formula>IF(AND(AL1002&lt;0, RIGHT(TEXT(AL1002,"0.#"),1)&lt;&gt;"."),TRUE,FALSE)</formula>
    </cfRule>
    <cfRule type="expression" dxfId="1718" priority="2028">
      <formula>IF(AND(AL1002&lt;0, RIGHT(TEXT(AL1002,"0.#"),1)="."),TRUE,FALSE)</formula>
    </cfRule>
  </conditionalFormatting>
  <conditionalFormatting sqref="Y1002:Y1003">
    <cfRule type="expression" dxfId="1717" priority="2023">
      <formula>IF(RIGHT(TEXT(Y1002,"0.#"),1)=".",FALSE,TRUE)</formula>
    </cfRule>
    <cfRule type="expression" dxfId="1716" priority="2024">
      <formula>IF(RIGHT(TEXT(Y1002,"0.#"),1)=".",TRUE,FALSE)</formula>
    </cfRule>
  </conditionalFormatting>
  <conditionalFormatting sqref="AL1037:AO1064">
    <cfRule type="expression" dxfId="1715" priority="2019">
      <formula>IF(AND(AL1037&gt;=0, RIGHT(TEXT(AL1037,"0.#"),1)&lt;&gt;"."),TRUE,FALSE)</formula>
    </cfRule>
    <cfRule type="expression" dxfId="1714" priority="2020">
      <formula>IF(AND(AL1037&gt;=0, RIGHT(TEXT(AL1037,"0.#"),1)="."),TRUE,FALSE)</formula>
    </cfRule>
    <cfRule type="expression" dxfId="1713" priority="2021">
      <formula>IF(AND(AL1037&lt;0, RIGHT(TEXT(AL1037,"0.#"),1)&lt;&gt;"."),TRUE,FALSE)</formula>
    </cfRule>
    <cfRule type="expression" dxfId="1712" priority="2022">
      <formula>IF(AND(AL1037&lt;0, RIGHT(TEXT(AL1037,"0.#"),1)="."),TRUE,FALSE)</formula>
    </cfRule>
  </conditionalFormatting>
  <conditionalFormatting sqref="Y1037:Y1064">
    <cfRule type="expression" dxfId="1711" priority="2017">
      <formula>IF(RIGHT(TEXT(Y1037,"0.#"),1)=".",FALSE,TRUE)</formula>
    </cfRule>
    <cfRule type="expression" dxfId="1710" priority="2018">
      <formula>IF(RIGHT(TEXT(Y1037,"0.#"),1)=".",TRUE,FALSE)</formula>
    </cfRule>
  </conditionalFormatting>
  <conditionalFormatting sqref="AL1035:AO1036">
    <cfRule type="expression" dxfId="1709" priority="2013">
      <formula>IF(AND(AL1035&gt;=0, RIGHT(TEXT(AL1035,"0.#"),1)&lt;&gt;"."),TRUE,FALSE)</formula>
    </cfRule>
    <cfRule type="expression" dxfId="1708" priority="2014">
      <formula>IF(AND(AL1035&gt;=0, RIGHT(TEXT(AL1035,"0.#"),1)="."),TRUE,FALSE)</formula>
    </cfRule>
    <cfRule type="expression" dxfId="1707" priority="2015">
      <formula>IF(AND(AL1035&lt;0, RIGHT(TEXT(AL1035,"0.#"),1)&lt;&gt;"."),TRUE,FALSE)</formula>
    </cfRule>
    <cfRule type="expression" dxfId="1706" priority="2016">
      <formula>IF(AND(AL1035&lt;0, RIGHT(TEXT(AL1035,"0.#"),1)="."),TRUE,FALSE)</formula>
    </cfRule>
  </conditionalFormatting>
  <conditionalFormatting sqref="Y1035:Y1036">
    <cfRule type="expression" dxfId="1705" priority="2011">
      <formula>IF(RIGHT(TEXT(Y1035,"0.#"),1)=".",FALSE,TRUE)</formula>
    </cfRule>
    <cfRule type="expression" dxfId="1704" priority="2012">
      <formula>IF(RIGHT(TEXT(Y1035,"0.#"),1)=".",TRUE,FALSE)</formula>
    </cfRule>
  </conditionalFormatting>
  <conditionalFormatting sqref="AL1078:AO1097">
    <cfRule type="expression" dxfId="1703" priority="2007">
      <formula>IF(AND(AL1078&gt;=0, RIGHT(TEXT(AL1078,"0.#"),1)&lt;&gt;"."),TRUE,FALSE)</formula>
    </cfRule>
    <cfRule type="expression" dxfId="1702" priority="2008">
      <formula>IF(AND(AL1078&gt;=0, RIGHT(TEXT(AL1078,"0.#"),1)="."),TRUE,FALSE)</formula>
    </cfRule>
    <cfRule type="expression" dxfId="1701" priority="2009">
      <formula>IF(AND(AL1078&lt;0, RIGHT(TEXT(AL1078,"0.#"),1)&lt;&gt;"."),TRUE,FALSE)</formula>
    </cfRule>
    <cfRule type="expression" dxfId="1700" priority="2010">
      <formula>IF(AND(AL1078&lt;0, RIGHT(TEXT(AL1078,"0.#"),1)="."),TRUE,FALSE)</formula>
    </cfRule>
  </conditionalFormatting>
  <conditionalFormatting sqref="Y1070:Y1097">
    <cfRule type="expression" dxfId="1699" priority="2005">
      <formula>IF(RIGHT(TEXT(Y1070,"0.#"),1)=".",FALSE,TRUE)</formula>
    </cfRule>
    <cfRule type="expression" dxfId="1698" priority="2006">
      <formula>IF(RIGHT(TEXT(Y1070,"0.#"),1)=".",TRUE,FALSE)</formula>
    </cfRule>
  </conditionalFormatting>
  <conditionalFormatting sqref="AL1068:AO1077">
    <cfRule type="expression" dxfId="1697" priority="2001">
      <formula>IF(AND(AL1068&gt;=0, RIGHT(TEXT(AL1068,"0.#"),1)&lt;&gt;"."),TRUE,FALSE)</formula>
    </cfRule>
    <cfRule type="expression" dxfId="1696" priority="2002">
      <formula>IF(AND(AL1068&gt;=0, RIGHT(TEXT(AL1068,"0.#"),1)="."),TRUE,FALSE)</formula>
    </cfRule>
    <cfRule type="expression" dxfId="1695" priority="2003">
      <formula>IF(AND(AL1068&lt;0, RIGHT(TEXT(AL1068,"0.#"),1)&lt;&gt;"."),TRUE,FALSE)</formula>
    </cfRule>
    <cfRule type="expression" dxfId="1694" priority="2004">
      <formula>IF(AND(AL1068&lt;0, RIGHT(TEXT(AL1068,"0.#"),1)="."),TRUE,FALSE)</formula>
    </cfRule>
  </conditionalFormatting>
  <conditionalFormatting sqref="Y1068:Y1069">
    <cfRule type="expression" dxfId="1693" priority="1999">
      <formula>IF(RIGHT(TEXT(Y1068,"0.#"),1)=".",FALSE,TRUE)</formula>
    </cfRule>
    <cfRule type="expression" dxfId="1692" priority="2000">
      <formula>IF(RIGHT(TEXT(Y1068,"0.#"),1)=".",TRUE,FALSE)</formula>
    </cfRule>
  </conditionalFormatting>
  <conditionalFormatting sqref="AE39">
    <cfRule type="expression" dxfId="1691" priority="1997">
      <formula>IF(RIGHT(TEXT(AE39,"0.#"),1)=".",FALSE,TRUE)</formula>
    </cfRule>
    <cfRule type="expression" dxfId="1690" priority="1998">
      <formula>IF(RIGHT(TEXT(AE39,"0.#"),1)=".",TRUE,FALSE)</formula>
    </cfRule>
  </conditionalFormatting>
  <conditionalFormatting sqref="AM41">
    <cfRule type="expression" dxfId="1689" priority="1981">
      <formula>IF(RIGHT(TEXT(AM41,"0.#"),1)=".",FALSE,TRUE)</formula>
    </cfRule>
    <cfRule type="expression" dxfId="1688" priority="1982">
      <formula>IF(RIGHT(TEXT(AM41,"0.#"),1)=".",TRUE,FALSE)</formula>
    </cfRule>
  </conditionalFormatting>
  <conditionalFormatting sqref="AE40">
    <cfRule type="expression" dxfId="1687" priority="1995">
      <formula>IF(RIGHT(TEXT(AE40,"0.#"),1)=".",FALSE,TRUE)</formula>
    </cfRule>
    <cfRule type="expression" dxfId="1686" priority="1996">
      <formula>IF(RIGHT(TEXT(AE40,"0.#"),1)=".",TRUE,FALSE)</formula>
    </cfRule>
  </conditionalFormatting>
  <conditionalFormatting sqref="AE41">
    <cfRule type="expression" dxfId="1685" priority="1993">
      <formula>IF(RIGHT(TEXT(AE41,"0.#"),1)=".",FALSE,TRUE)</formula>
    </cfRule>
    <cfRule type="expression" dxfId="1684" priority="1994">
      <formula>IF(RIGHT(TEXT(AE41,"0.#"),1)=".",TRUE,FALSE)</formula>
    </cfRule>
  </conditionalFormatting>
  <conditionalFormatting sqref="AI41">
    <cfRule type="expression" dxfId="1683" priority="1991">
      <formula>IF(RIGHT(TEXT(AI41,"0.#"),1)=".",FALSE,TRUE)</formula>
    </cfRule>
    <cfRule type="expression" dxfId="1682" priority="1992">
      <formula>IF(RIGHT(TEXT(AI41,"0.#"),1)=".",TRUE,FALSE)</formula>
    </cfRule>
  </conditionalFormatting>
  <conditionalFormatting sqref="AI40">
    <cfRule type="expression" dxfId="1681" priority="1989">
      <formula>IF(RIGHT(TEXT(AI40,"0.#"),1)=".",FALSE,TRUE)</formula>
    </cfRule>
    <cfRule type="expression" dxfId="1680" priority="1990">
      <formula>IF(RIGHT(TEXT(AI40,"0.#"),1)=".",TRUE,FALSE)</formula>
    </cfRule>
  </conditionalFormatting>
  <conditionalFormatting sqref="AI39">
    <cfRule type="expression" dxfId="1679" priority="1987">
      <formula>IF(RIGHT(TEXT(AI39,"0.#"),1)=".",FALSE,TRUE)</formula>
    </cfRule>
    <cfRule type="expression" dxfId="1678" priority="1988">
      <formula>IF(RIGHT(TEXT(AI39,"0.#"),1)=".",TRUE,FALSE)</formula>
    </cfRule>
  </conditionalFormatting>
  <conditionalFormatting sqref="AM39">
    <cfRule type="expression" dxfId="1677" priority="1985">
      <formula>IF(RIGHT(TEXT(AM39,"0.#"),1)=".",FALSE,TRUE)</formula>
    </cfRule>
    <cfRule type="expression" dxfId="1676" priority="1986">
      <formula>IF(RIGHT(TEXT(AM39,"0.#"),1)=".",TRUE,FALSE)</formula>
    </cfRule>
  </conditionalFormatting>
  <conditionalFormatting sqref="AM40">
    <cfRule type="expression" dxfId="1675" priority="1983">
      <formula>IF(RIGHT(TEXT(AM40,"0.#"),1)=".",FALSE,TRUE)</formula>
    </cfRule>
    <cfRule type="expression" dxfId="1674" priority="1984">
      <formula>IF(RIGHT(TEXT(AM40,"0.#"),1)=".",TRUE,FALSE)</formula>
    </cfRule>
  </conditionalFormatting>
  <conditionalFormatting sqref="AQ39:AQ41">
    <cfRule type="expression" dxfId="1673" priority="1979">
      <formula>IF(RIGHT(TEXT(AQ39,"0.#"),1)=".",FALSE,TRUE)</formula>
    </cfRule>
    <cfRule type="expression" dxfId="1672" priority="1980">
      <formula>IF(RIGHT(TEXT(AQ39,"0.#"),1)=".",TRUE,FALSE)</formula>
    </cfRule>
  </conditionalFormatting>
  <conditionalFormatting sqref="AU39:AU41">
    <cfRule type="expression" dxfId="1671" priority="1977">
      <formula>IF(RIGHT(TEXT(AU39,"0.#"),1)=".",FALSE,TRUE)</formula>
    </cfRule>
    <cfRule type="expression" dxfId="1670" priority="1978">
      <formula>IF(RIGHT(TEXT(AU39,"0.#"),1)=".",TRUE,FALSE)</formula>
    </cfRule>
  </conditionalFormatting>
  <conditionalFormatting sqref="AE46">
    <cfRule type="expression" dxfId="1669" priority="1975">
      <formula>IF(RIGHT(TEXT(AE46,"0.#"),1)=".",FALSE,TRUE)</formula>
    </cfRule>
    <cfRule type="expression" dxfId="1668" priority="1976">
      <formula>IF(RIGHT(TEXT(AE46,"0.#"),1)=".",TRUE,FALSE)</formula>
    </cfRule>
  </conditionalFormatting>
  <conditionalFormatting sqref="AE47">
    <cfRule type="expression" dxfId="1667" priority="1973">
      <formula>IF(RIGHT(TEXT(AE47,"0.#"),1)=".",FALSE,TRUE)</formula>
    </cfRule>
    <cfRule type="expression" dxfId="1666" priority="1974">
      <formula>IF(RIGHT(TEXT(AE47,"0.#"),1)=".",TRUE,FALSE)</formula>
    </cfRule>
  </conditionalFormatting>
  <conditionalFormatting sqref="AE48">
    <cfRule type="expression" dxfId="1665" priority="1971">
      <formula>IF(RIGHT(TEXT(AE48,"0.#"),1)=".",FALSE,TRUE)</formula>
    </cfRule>
    <cfRule type="expression" dxfId="1664" priority="1972">
      <formula>IF(RIGHT(TEXT(AE48,"0.#"),1)=".",TRUE,FALSE)</formula>
    </cfRule>
  </conditionalFormatting>
  <conditionalFormatting sqref="AI48">
    <cfRule type="expression" dxfId="1663" priority="1969">
      <formula>IF(RIGHT(TEXT(AI48,"0.#"),1)=".",FALSE,TRUE)</formula>
    </cfRule>
    <cfRule type="expression" dxfId="1662" priority="1970">
      <formula>IF(RIGHT(TEXT(AI48,"0.#"),1)=".",TRUE,FALSE)</formula>
    </cfRule>
  </conditionalFormatting>
  <conditionalFormatting sqref="AI47">
    <cfRule type="expression" dxfId="1661" priority="1967">
      <formula>IF(RIGHT(TEXT(AI47,"0.#"),1)=".",FALSE,TRUE)</formula>
    </cfRule>
    <cfRule type="expression" dxfId="1660" priority="1968">
      <formula>IF(RIGHT(TEXT(AI47,"0.#"),1)=".",TRUE,FALSE)</formula>
    </cfRule>
  </conditionalFormatting>
  <conditionalFormatting sqref="AE448">
    <cfRule type="expression" dxfId="1659" priority="1845">
      <formula>IF(RIGHT(TEXT(AE448,"0.#"),1)=".",FALSE,TRUE)</formula>
    </cfRule>
    <cfRule type="expression" dxfId="1658" priority="1846">
      <formula>IF(RIGHT(TEXT(AE448,"0.#"),1)=".",TRUE,FALSE)</formula>
    </cfRule>
  </conditionalFormatting>
  <conditionalFormatting sqref="AM450">
    <cfRule type="expression" dxfId="1657" priority="1835">
      <formula>IF(RIGHT(TEXT(AM450,"0.#"),1)=".",FALSE,TRUE)</formula>
    </cfRule>
    <cfRule type="expression" dxfId="1656" priority="1836">
      <formula>IF(RIGHT(TEXT(AM450,"0.#"),1)=".",TRUE,FALSE)</formula>
    </cfRule>
  </conditionalFormatting>
  <conditionalFormatting sqref="AE449">
    <cfRule type="expression" dxfId="1655" priority="1843">
      <formula>IF(RIGHT(TEXT(AE449,"0.#"),1)=".",FALSE,TRUE)</formula>
    </cfRule>
    <cfRule type="expression" dxfId="1654" priority="1844">
      <formula>IF(RIGHT(TEXT(AE449,"0.#"),1)=".",TRUE,FALSE)</formula>
    </cfRule>
  </conditionalFormatting>
  <conditionalFormatting sqref="AE450">
    <cfRule type="expression" dxfId="1653" priority="1841">
      <formula>IF(RIGHT(TEXT(AE450,"0.#"),1)=".",FALSE,TRUE)</formula>
    </cfRule>
    <cfRule type="expression" dxfId="1652" priority="1842">
      <formula>IF(RIGHT(TEXT(AE450,"0.#"),1)=".",TRUE,FALSE)</formula>
    </cfRule>
  </conditionalFormatting>
  <conditionalFormatting sqref="AM448">
    <cfRule type="expression" dxfId="1651" priority="1839">
      <formula>IF(RIGHT(TEXT(AM448,"0.#"),1)=".",FALSE,TRUE)</formula>
    </cfRule>
    <cfRule type="expression" dxfId="1650" priority="1840">
      <formula>IF(RIGHT(TEXT(AM448,"0.#"),1)=".",TRUE,FALSE)</formula>
    </cfRule>
  </conditionalFormatting>
  <conditionalFormatting sqref="AM449">
    <cfRule type="expression" dxfId="1649" priority="1837">
      <formula>IF(RIGHT(TEXT(AM449,"0.#"),1)=".",FALSE,TRUE)</formula>
    </cfRule>
    <cfRule type="expression" dxfId="1648" priority="1838">
      <formula>IF(RIGHT(TEXT(AM449,"0.#"),1)=".",TRUE,FALSE)</formula>
    </cfRule>
  </conditionalFormatting>
  <conditionalFormatting sqref="AU448">
    <cfRule type="expression" dxfId="1647" priority="1833">
      <formula>IF(RIGHT(TEXT(AU448,"0.#"),1)=".",FALSE,TRUE)</formula>
    </cfRule>
    <cfRule type="expression" dxfId="1646" priority="1834">
      <formula>IF(RIGHT(TEXT(AU448,"0.#"),1)=".",TRUE,FALSE)</formula>
    </cfRule>
  </conditionalFormatting>
  <conditionalFormatting sqref="AU449">
    <cfRule type="expression" dxfId="1645" priority="1831">
      <formula>IF(RIGHT(TEXT(AU449,"0.#"),1)=".",FALSE,TRUE)</formula>
    </cfRule>
    <cfRule type="expression" dxfId="1644" priority="1832">
      <formula>IF(RIGHT(TEXT(AU449,"0.#"),1)=".",TRUE,FALSE)</formula>
    </cfRule>
  </conditionalFormatting>
  <conditionalFormatting sqref="AU450">
    <cfRule type="expression" dxfId="1643" priority="1829">
      <formula>IF(RIGHT(TEXT(AU450,"0.#"),1)=".",FALSE,TRUE)</formula>
    </cfRule>
    <cfRule type="expression" dxfId="1642" priority="1830">
      <formula>IF(RIGHT(TEXT(AU450,"0.#"),1)=".",TRUE,FALSE)</formula>
    </cfRule>
  </conditionalFormatting>
  <conditionalFormatting sqref="AI450">
    <cfRule type="expression" dxfId="1641" priority="1823">
      <formula>IF(RIGHT(TEXT(AI450,"0.#"),1)=".",FALSE,TRUE)</formula>
    </cfRule>
    <cfRule type="expression" dxfId="1640" priority="1824">
      <formula>IF(RIGHT(TEXT(AI450,"0.#"),1)=".",TRUE,FALSE)</formula>
    </cfRule>
  </conditionalFormatting>
  <conditionalFormatting sqref="AI448">
    <cfRule type="expression" dxfId="1639" priority="1827">
      <formula>IF(RIGHT(TEXT(AI448,"0.#"),1)=".",FALSE,TRUE)</formula>
    </cfRule>
    <cfRule type="expression" dxfId="1638" priority="1828">
      <formula>IF(RIGHT(TEXT(AI448,"0.#"),1)=".",TRUE,FALSE)</formula>
    </cfRule>
  </conditionalFormatting>
  <conditionalFormatting sqref="AI449">
    <cfRule type="expression" dxfId="1637" priority="1825">
      <formula>IF(RIGHT(TEXT(AI449,"0.#"),1)=".",FALSE,TRUE)</formula>
    </cfRule>
    <cfRule type="expression" dxfId="1636" priority="1826">
      <formula>IF(RIGHT(TEXT(AI449,"0.#"),1)=".",TRUE,FALSE)</formula>
    </cfRule>
  </conditionalFormatting>
  <conditionalFormatting sqref="AQ449">
    <cfRule type="expression" dxfId="1635" priority="1821">
      <formula>IF(RIGHT(TEXT(AQ449,"0.#"),1)=".",FALSE,TRUE)</formula>
    </cfRule>
    <cfRule type="expression" dxfId="1634" priority="1822">
      <formula>IF(RIGHT(TEXT(AQ449,"0.#"),1)=".",TRUE,FALSE)</formula>
    </cfRule>
  </conditionalFormatting>
  <conditionalFormatting sqref="AQ450">
    <cfRule type="expression" dxfId="1633" priority="1819">
      <formula>IF(RIGHT(TEXT(AQ450,"0.#"),1)=".",FALSE,TRUE)</formula>
    </cfRule>
    <cfRule type="expression" dxfId="1632" priority="1820">
      <formula>IF(RIGHT(TEXT(AQ450,"0.#"),1)=".",TRUE,FALSE)</formula>
    </cfRule>
  </conditionalFormatting>
  <conditionalFormatting sqref="AQ448">
    <cfRule type="expression" dxfId="1631" priority="1817">
      <formula>IF(RIGHT(TEXT(AQ448,"0.#"),1)=".",FALSE,TRUE)</formula>
    </cfRule>
    <cfRule type="expression" dxfId="1630" priority="1818">
      <formula>IF(RIGHT(TEXT(AQ448,"0.#"),1)=".",TRUE,FALSE)</formula>
    </cfRule>
  </conditionalFormatting>
  <conditionalFormatting sqref="AE453">
    <cfRule type="expression" dxfId="1629" priority="1815">
      <formula>IF(RIGHT(TEXT(AE453,"0.#"),1)=".",FALSE,TRUE)</formula>
    </cfRule>
    <cfRule type="expression" dxfId="1628" priority="1816">
      <formula>IF(RIGHT(TEXT(AE453,"0.#"),1)=".",TRUE,FALSE)</formula>
    </cfRule>
  </conditionalFormatting>
  <conditionalFormatting sqref="AM455">
    <cfRule type="expression" dxfId="1627" priority="1805">
      <formula>IF(RIGHT(TEXT(AM455,"0.#"),1)=".",FALSE,TRUE)</formula>
    </cfRule>
    <cfRule type="expression" dxfId="1626" priority="1806">
      <formula>IF(RIGHT(TEXT(AM455,"0.#"),1)=".",TRUE,FALSE)</formula>
    </cfRule>
  </conditionalFormatting>
  <conditionalFormatting sqref="AE454">
    <cfRule type="expression" dxfId="1625" priority="1813">
      <formula>IF(RIGHT(TEXT(AE454,"0.#"),1)=".",FALSE,TRUE)</formula>
    </cfRule>
    <cfRule type="expression" dxfId="1624" priority="1814">
      <formula>IF(RIGHT(TEXT(AE454,"0.#"),1)=".",TRUE,FALSE)</formula>
    </cfRule>
  </conditionalFormatting>
  <conditionalFormatting sqref="AE455">
    <cfRule type="expression" dxfId="1623" priority="1811">
      <formula>IF(RIGHT(TEXT(AE455,"0.#"),1)=".",FALSE,TRUE)</formula>
    </cfRule>
    <cfRule type="expression" dxfId="1622" priority="1812">
      <formula>IF(RIGHT(TEXT(AE455,"0.#"),1)=".",TRUE,FALSE)</formula>
    </cfRule>
  </conditionalFormatting>
  <conditionalFormatting sqref="AM453">
    <cfRule type="expression" dxfId="1621" priority="1809">
      <formula>IF(RIGHT(TEXT(AM453,"0.#"),1)=".",FALSE,TRUE)</formula>
    </cfRule>
    <cfRule type="expression" dxfId="1620" priority="1810">
      <formula>IF(RIGHT(TEXT(AM453,"0.#"),1)=".",TRUE,FALSE)</formula>
    </cfRule>
  </conditionalFormatting>
  <conditionalFormatting sqref="AM454">
    <cfRule type="expression" dxfId="1619" priority="1807">
      <formula>IF(RIGHT(TEXT(AM454,"0.#"),1)=".",FALSE,TRUE)</formula>
    </cfRule>
    <cfRule type="expression" dxfId="1618" priority="1808">
      <formula>IF(RIGHT(TEXT(AM454,"0.#"),1)=".",TRUE,FALSE)</formula>
    </cfRule>
  </conditionalFormatting>
  <conditionalFormatting sqref="AU453">
    <cfRule type="expression" dxfId="1617" priority="1803">
      <formula>IF(RIGHT(TEXT(AU453,"0.#"),1)=".",FALSE,TRUE)</formula>
    </cfRule>
    <cfRule type="expression" dxfId="1616" priority="1804">
      <formula>IF(RIGHT(TEXT(AU453,"0.#"),1)=".",TRUE,FALSE)</formula>
    </cfRule>
  </conditionalFormatting>
  <conditionalFormatting sqref="AU454">
    <cfRule type="expression" dxfId="1615" priority="1801">
      <formula>IF(RIGHT(TEXT(AU454,"0.#"),1)=".",FALSE,TRUE)</formula>
    </cfRule>
    <cfRule type="expression" dxfId="1614" priority="1802">
      <formula>IF(RIGHT(TEXT(AU454,"0.#"),1)=".",TRUE,FALSE)</formula>
    </cfRule>
  </conditionalFormatting>
  <conditionalFormatting sqref="AU455">
    <cfRule type="expression" dxfId="1613" priority="1799">
      <formula>IF(RIGHT(TEXT(AU455,"0.#"),1)=".",FALSE,TRUE)</formula>
    </cfRule>
    <cfRule type="expression" dxfId="1612" priority="1800">
      <formula>IF(RIGHT(TEXT(AU455,"0.#"),1)=".",TRUE,FALSE)</formula>
    </cfRule>
  </conditionalFormatting>
  <conditionalFormatting sqref="AI455">
    <cfRule type="expression" dxfId="1611" priority="1793">
      <formula>IF(RIGHT(TEXT(AI455,"0.#"),1)=".",FALSE,TRUE)</formula>
    </cfRule>
    <cfRule type="expression" dxfId="1610" priority="1794">
      <formula>IF(RIGHT(TEXT(AI455,"0.#"),1)=".",TRUE,FALSE)</formula>
    </cfRule>
  </conditionalFormatting>
  <conditionalFormatting sqref="AI453">
    <cfRule type="expression" dxfId="1609" priority="1797">
      <formula>IF(RIGHT(TEXT(AI453,"0.#"),1)=".",FALSE,TRUE)</formula>
    </cfRule>
    <cfRule type="expression" dxfId="1608" priority="1798">
      <formula>IF(RIGHT(TEXT(AI453,"0.#"),1)=".",TRUE,FALSE)</formula>
    </cfRule>
  </conditionalFormatting>
  <conditionalFormatting sqref="AI454">
    <cfRule type="expression" dxfId="1607" priority="1795">
      <formula>IF(RIGHT(TEXT(AI454,"0.#"),1)=".",FALSE,TRUE)</formula>
    </cfRule>
    <cfRule type="expression" dxfId="1606" priority="1796">
      <formula>IF(RIGHT(TEXT(AI454,"0.#"),1)=".",TRUE,FALSE)</formula>
    </cfRule>
  </conditionalFormatting>
  <conditionalFormatting sqref="AQ454">
    <cfRule type="expression" dxfId="1605" priority="1791">
      <formula>IF(RIGHT(TEXT(AQ454,"0.#"),1)=".",FALSE,TRUE)</formula>
    </cfRule>
    <cfRule type="expression" dxfId="1604" priority="1792">
      <formula>IF(RIGHT(TEXT(AQ454,"0.#"),1)=".",TRUE,FALSE)</formula>
    </cfRule>
  </conditionalFormatting>
  <conditionalFormatting sqref="AQ455">
    <cfRule type="expression" dxfId="1603" priority="1789">
      <formula>IF(RIGHT(TEXT(AQ455,"0.#"),1)=".",FALSE,TRUE)</formula>
    </cfRule>
    <cfRule type="expression" dxfId="1602" priority="1790">
      <formula>IF(RIGHT(TEXT(AQ455,"0.#"),1)=".",TRUE,FALSE)</formula>
    </cfRule>
  </conditionalFormatting>
  <conditionalFormatting sqref="AQ453">
    <cfRule type="expression" dxfId="1601" priority="1787">
      <formula>IF(RIGHT(TEXT(AQ453,"0.#"),1)=".",FALSE,TRUE)</formula>
    </cfRule>
    <cfRule type="expression" dxfId="1600" priority="1788">
      <formula>IF(RIGHT(TEXT(AQ453,"0.#"),1)=".",TRUE,FALSE)</formula>
    </cfRule>
  </conditionalFormatting>
  <conditionalFormatting sqref="AE487">
    <cfRule type="expression" dxfId="1599" priority="1665">
      <formula>IF(RIGHT(TEXT(AE487,"0.#"),1)=".",FALSE,TRUE)</formula>
    </cfRule>
    <cfRule type="expression" dxfId="1598" priority="1666">
      <formula>IF(RIGHT(TEXT(AE487,"0.#"),1)=".",TRUE,FALSE)</formula>
    </cfRule>
  </conditionalFormatting>
  <conditionalFormatting sqref="AE488">
    <cfRule type="expression" dxfId="1597" priority="1663">
      <formula>IF(RIGHT(TEXT(AE488,"0.#"),1)=".",FALSE,TRUE)</formula>
    </cfRule>
    <cfRule type="expression" dxfId="1596" priority="1664">
      <formula>IF(RIGHT(TEXT(AE488,"0.#"),1)=".",TRUE,FALSE)</formula>
    </cfRule>
  </conditionalFormatting>
  <conditionalFormatting sqref="AE489">
    <cfRule type="expression" dxfId="1595" priority="1661">
      <formula>IF(RIGHT(TEXT(AE489,"0.#"),1)=".",FALSE,TRUE)</formula>
    </cfRule>
    <cfRule type="expression" dxfId="1594" priority="1662">
      <formula>IF(RIGHT(TEXT(AE489,"0.#"),1)=".",TRUE,FALSE)</formula>
    </cfRule>
  </conditionalFormatting>
  <conditionalFormatting sqref="AU487">
    <cfRule type="expression" dxfId="1593" priority="1653">
      <formula>IF(RIGHT(TEXT(AU487,"0.#"),1)=".",FALSE,TRUE)</formula>
    </cfRule>
    <cfRule type="expression" dxfId="1592" priority="1654">
      <formula>IF(RIGHT(TEXT(AU487,"0.#"),1)=".",TRUE,FALSE)</formula>
    </cfRule>
  </conditionalFormatting>
  <conditionalFormatting sqref="AU488">
    <cfRule type="expression" dxfId="1591" priority="1651">
      <formula>IF(RIGHT(TEXT(AU488,"0.#"),1)=".",FALSE,TRUE)</formula>
    </cfRule>
    <cfRule type="expression" dxfId="1590" priority="1652">
      <formula>IF(RIGHT(TEXT(AU488,"0.#"),1)=".",TRUE,FALSE)</formula>
    </cfRule>
  </conditionalFormatting>
  <conditionalFormatting sqref="AU489">
    <cfRule type="expression" dxfId="1589" priority="1649">
      <formula>IF(RIGHT(TEXT(AU489,"0.#"),1)=".",FALSE,TRUE)</formula>
    </cfRule>
    <cfRule type="expression" dxfId="1588" priority="1650">
      <formula>IF(RIGHT(TEXT(AU489,"0.#"),1)=".",TRUE,FALSE)</formula>
    </cfRule>
  </conditionalFormatting>
  <conditionalFormatting sqref="AQ488">
    <cfRule type="expression" dxfId="1587" priority="1641">
      <formula>IF(RIGHT(TEXT(AQ488,"0.#"),1)=".",FALSE,TRUE)</formula>
    </cfRule>
    <cfRule type="expression" dxfId="1586" priority="1642">
      <formula>IF(RIGHT(TEXT(AQ488,"0.#"),1)=".",TRUE,FALSE)</formula>
    </cfRule>
  </conditionalFormatting>
  <conditionalFormatting sqref="AQ489">
    <cfRule type="expression" dxfId="1585" priority="1639">
      <formula>IF(RIGHT(TEXT(AQ489,"0.#"),1)=".",FALSE,TRUE)</formula>
    </cfRule>
    <cfRule type="expression" dxfId="1584" priority="1640">
      <formula>IF(RIGHT(TEXT(AQ489,"0.#"),1)=".",TRUE,FALSE)</formula>
    </cfRule>
  </conditionalFormatting>
  <conditionalFormatting sqref="AQ487">
    <cfRule type="expression" dxfId="1583" priority="1637">
      <formula>IF(RIGHT(TEXT(AQ487,"0.#"),1)=".",FALSE,TRUE)</formula>
    </cfRule>
    <cfRule type="expression" dxfId="1582" priority="1638">
      <formula>IF(RIGHT(TEXT(AQ487,"0.#"),1)=".",TRUE,FALSE)</formula>
    </cfRule>
  </conditionalFormatting>
  <conditionalFormatting sqref="AE512">
    <cfRule type="expression" dxfId="1581" priority="1635">
      <formula>IF(RIGHT(TEXT(AE512,"0.#"),1)=".",FALSE,TRUE)</formula>
    </cfRule>
    <cfRule type="expression" dxfId="1580" priority="1636">
      <formula>IF(RIGHT(TEXT(AE512,"0.#"),1)=".",TRUE,FALSE)</formula>
    </cfRule>
  </conditionalFormatting>
  <conditionalFormatting sqref="AE513">
    <cfRule type="expression" dxfId="1579" priority="1633">
      <formula>IF(RIGHT(TEXT(AE513,"0.#"),1)=".",FALSE,TRUE)</formula>
    </cfRule>
    <cfRule type="expression" dxfId="1578" priority="1634">
      <formula>IF(RIGHT(TEXT(AE513,"0.#"),1)=".",TRUE,FALSE)</formula>
    </cfRule>
  </conditionalFormatting>
  <conditionalFormatting sqref="AE514">
    <cfRule type="expression" dxfId="1577" priority="1631">
      <formula>IF(RIGHT(TEXT(AE514,"0.#"),1)=".",FALSE,TRUE)</formula>
    </cfRule>
    <cfRule type="expression" dxfId="1576" priority="1632">
      <formula>IF(RIGHT(TEXT(AE514,"0.#"),1)=".",TRUE,FALSE)</formula>
    </cfRule>
  </conditionalFormatting>
  <conditionalFormatting sqref="AU512">
    <cfRule type="expression" dxfId="1575" priority="1623">
      <formula>IF(RIGHT(TEXT(AU512,"0.#"),1)=".",FALSE,TRUE)</formula>
    </cfRule>
    <cfRule type="expression" dxfId="1574" priority="1624">
      <formula>IF(RIGHT(TEXT(AU512,"0.#"),1)=".",TRUE,FALSE)</formula>
    </cfRule>
  </conditionalFormatting>
  <conditionalFormatting sqref="AU513">
    <cfRule type="expression" dxfId="1573" priority="1621">
      <formula>IF(RIGHT(TEXT(AU513,"0.#"),1)=".",FALSE,TRUE)</formula>
    </cfRule>
    <cfRule type="expression" dxfId="1572" priority="1622">
      <formula>IF(RIGHT(TEXT(AU513,"0.#"),1)=".",TRUE,FALSE)</formula>
    </cfRule>
  </conditionalFormatting>
  <conditionalFormatting sqref="AU514">
    <cfRule type="expression" dxfId="1571" priority="1619">
      <formula>IF(RIGHT(TEXT(AU514,"0.#"),1)=".",FALSE,TRUE)</formula>
    </cfRule>
    <cfRule type="expression" dxfId="1570" priority="1620">
      <formula>IF(RIGHT(TEXT(AU514,"0.#"),1)=".",TRUE,FALSE)</formula>
    </cfRule>
  </conditionalFormatting>
  <conditionalFormatting sqref="AQ513">
    <cfRule type="expression" dxfId="1569" priority="1611">
      <formula>IF(RIGHT(TEXT(AQ513,"0.#"),1)=".",FALSE,TRUE)</formula>
    </cfRule>
    <cfRule type="expression" dxfId="1568" priority="1612">
      <formula>IF(RIGHT(TEXT(AQ513,"0.#"),1)=".",TRUE,FALSE)</formula>
    </cfRule>
  </conditionalFormatting>
  <conditionalFormatting sqref="AQ514">
    <cfRule type="expression" dxfId="1567" priority="1609">
      <formula>IF(RIGHT(TEXT(AQ514,"0.#"),1)=".",FALSE,TRUE)</formula>
    </cfRule>
    <cfRule type="expression" dxfId="1566" priority="1610">
      <formula>IF(RIGHT(TEXT(AQ514,"0.#"),1)=".",TRUE,FALSE)</formula>
    </cfRule>
  </conditionalFormatting>
  <conditionalFormatting sqref="AQ512">
    <cfRule type="expression" dxfId="1565" priority="1607">
      <formula>IF(RIGHT(TEXT(AQ512,"0.#"),1)=".",FALSE,TRUE)</formula>
    </cfRule>
    <cfRule type="expression" dxfId="1564" priority="1608">
      <formula>IF(RIGHT(TEXT(AQ512,"0.#"),1)=".",TRUE,FALSE)</formula>
    </cfRule>
  </conditionalFormatting>
  <conditionalFormatting sqref="AE517">
    <cfRule type="expression" dxfId="1563" priority="1485">
      <formula>IF(RIGHT(TEXT(AE517,"0.#"),1)=".",FALSE,TRUE)</formula>
    </cfRule>
    <cfRule type="expression" dxfId="1562" priority="1486">
      <formula>IF(RIGHT(TEXT(AE517,"0.#"),1)=".",TRUE,FALSE)</formula>
    </cfRule>
  </conditionalFormatting>
  <conditionalFormatting sqref="AE518">
    <cfRule type="expression" dxfId="1561" priority="1483">
      <formula>IF(RIGHT(TEXT(AE518,"0.#"),1)=".",FALSE,TRUE)</formula>
    </cfRule>
    <cfRule type="expression" dxfId="1560" priority="1484">
      <formula>IF(RIGHT(TEXT(AE518,"0.#"),1)=".",TRUE,FALSE)</formula>
    </cfRule>
  </conditionalFormatting>
  <conditionalFormatting sqref="AE519">
    <cfRule type="expression" dxfId="1559" priority="1481">
      <formula>IF(RIGHT(TEXT(AE519,"0.#"),1)=".",FALSE,TRUE)</formula>
    </cfRule>
    <cfRule type="expression" dxfId="1558" priority="1482">
      <formula>IF(RIGHT(TEXT(AE519,"0.#"),1)=".",TRUE,FALSE)</formula>
    </cfRule>
  </conditionalFormatting>
  <conditionalFormatting sqref="AU517">
    <cfRule type="expression" dxfId="1557" priority="1473">
      <formula>IF(RIGHT(TEXT(AU517,"0.#"),1)=".",FALSE,TRUE)</formula>
    </cfRule>
    <cfRule type="expression" dxfId="1556" priority="1474">
      <formula>IF(RIGHT(TEXT(AU517,"0.#"),1)=".",TRUE,FALSE)</formula>
    </cfRule>
  </conditionalFormatting>
  <conditionalFormatting sqref="AU519">
    <cfRule type="expression" dxfId="1555" priority="1469">
      <formula>IF(RIGHT(TEXT(AU519,"0.#"),1)=".",FALSE,TRUE)</formula>
    </cfRule>
    <cfRule type="expression" dxfId="1554" priority="1470">
      <formula>IF(RIGHT(TEXT(AU519,"0.#"),1)=".",TRUE,FALSE)</formula>
    </cfRule>
  </conditionalFormatting>
  <conditionalFormatting sqref="AQ518">
    <cfRule type="expression" dxfId="1553" priority="1461">
      <formula>IF(RIGHT(TEXT(AQ518,"0.#"),1)=".",FALSE,TRUE)</formula>
    </cfRule>
    <cfRule type="expression" dxfId="1552" priority="1462">
      <formula>IF(RIGHT(TEXT(AQ518,"0.#"),1)=".",TRUE,FALSE)</formula>
    </cfRule>
  </conditionalFormatting>
  <conditionalFormatting sqref="AQ519">
    <cfRule type="expression" dxfId="1551" priority="1459">
      <formula>IF(RIGHT(TEXT(AQ519,"0.#"),1)=".",FALSE,TRUE)</formula>
    </cfRule>
    <cfRule type="expression" dxfId="1550" priority="1460">
      <formula>IF(RIGHT(TEXT(AQ519,"0.#"),1)=".",TRUE,FALSE)</formula>
    </cfRule>
  </conditionalFormatting>
  <conditionalFormatting sqref="AQ517">
    <cfRule type="expression" dxfId="1549" priority="1457">
      <formula>IF(RIGHT(TEXT(AQ517,"0.#"),1)=".",FALSE,TRUE)</formula>
    </cfRule>
    <cfRule type="expression" dxfId="1548" priority="1458">
      <formula>IF(RIGHT(TEXT(AQ517,"0.#"),1)=".",TRUE,FALSE)</formula>
    </cfRule>
  </conditionalFormatting>
  <conditionalFormatting sqref="AE522">
    <cfRule type="expression" dxfId="1547" priority="1455">
      <formula>IF(RIGHT(TEXT(AE522,"0.#"),1)=".",FALSE,TRUE)</formula>
    </cfRule>
    <cfRule type="expression" dxfId="1546" priority="1456">
      <formula>IF(RIGHT(TEXT(AE522,"0.#"),1)=".",TRUE,FALSE)</formula>
    </cfRule>
  </conditionalFormatting>
  <conditionalFormatting sqref="AE523">
    <cfRule type="expression" dxfId="1545" priority="1453">
      <formula>IF(RIGHT(TEXT(AE523,"0.#"),1)=".",FALSE,TRUE)</formula>
    </cfRule>
    <cfRule type="expression" dxfId="1544" priority="1454">
      <formula>IF(RIGHT(TEXT(AE523,"0.#"),1)=".",TRUE,FALSE)</formula>
    </cfRule>
  </conditionalFormatting>
  <conditionalFormatting sqref="AE524">
    <cfRule type="expression" dxfId="1543" priority="1451">
      <formula>IF(RIGHT(TEXT(AE524,"0.#"),1)=".",FALSE,TRUE)</formula>
    </cfRule>
    <cfRule type="expression" dxfId="1542" priority="1452">
      <formula>IF(RIGHT(TEXT(AE524,"0.#"),1)=".",TRUE,FALSE)</formula>
    </cfRule>
  </conditionalFormatting>
  <conditionalFormatting sqref="AU522">
    <cfRule type="expression" dxfId="1541" priority="1443">
      <formula>IF(RIGHT(TEXT(AU522,"0.#"),1)=".",FALSE,TRUE)</formula>
    </cfRule>
    <cfRule type="expression" dxfId="1540" priority="1444">
      <formula>IF(RIGHT(TEXT(AU522,"0.#"),1)=".",TRUE,FALSE)</formula>
    </cfRule>
  </conditionalFormatting>
  <conditionalFormatting sqref="AU523">
    <cfRule type="expression" dxfId="1539" priority="1441">
      <formula>IF(RIGHT(TEXT(AU523,"0.#"),1)=".",FALSE,TRUE)</formula>
    </cfRule>
    <cfRule type="expression" dxfId="1538" priority="1442">
      <formula>IF(RIGHT(TEXT(AU523,"0.#"),1)=".",TRUE,FALSE)</formula>
    </cfRule>
  </conditionalFormatting>
  <conditionalFormatting sqref="AU524">
    <cfRule type="expression" dxfId="1537" priority="1439">
      <formula>IF(RIGHT(TEXT(AU524,"0.#"),1)=".",FALSE,TRUE)</formula>
    </cfRule>
    <cfRule type="expression" dxfId="1536" priority="1440">
      <formula>IF(RIGHT(TEXT(AU524,"0.#"),1)=".",TRUE,FALSE)</formula>
    </cfRule>
  </conditionalFormatting>
  <conditionalFormatting sqref="AQ523">
    <cfRule type="expression" dxfId="1535" priority="1431">
      <formula>IF(RIGHT(TEXT(AQ523,"0.#"),1)=".",FALSE,TRUE)</formula>
    </cfRule>
    <cfRule type="expression" dxfId="1534" priority="1432">
      <formula>IF(RIGHT(TEXT(AQ523,"0.#"),1)=".",TRUE,FALSE)</formula>
    </cfRule>
  </conditionalFormatting>
  <conditionalFormatting sqref="AQ524">
    <cfRule type="expression" dxfId="1533" priority="1429">
      <formula>IF(RIGHT(TEXT(AQ524,"0.#"),1)=".",FALSE,TRUE)</formula>
    </cfRule>
    <cfRule type="expression" dxfId="1532" priority="1430">
      <formula>IF(RIGHT(TEXT(AQ524,"0.#"),1)=".",TRUE,FALSE)</formula>
    </cfRule>
  </conditionalFormatting>
  <conditionalFormatting sqref="AQ522">
    <cfRule type="expression" dxfId="1531" priority="1427">
      <formula>IF(RIGHT(TEXT(AQ522,"0.#"),1)=".",FALSE,TRUE)</formula>
    </cfRule>
    <cfRule type="expression" dxfId="1530" priority="1428">
      <formula>IF(RIGHT(TEXT(AQ522,"0.#"),1)=".",TRUE,FALSE)</formula>
    </cfRule>
  </conditionalFormatting>
  <conditionalFormatting sqref="AE527">
    <cfRule type="expression" dxfId="1529" priority="1425">
      <formula>IF(RIGHT(TEXT(AE527,"0.#"),1)=".",FALSE,TRUE)</formula>
    </cfRule>
    <cfRule type="expression" dxfId="1528" priority="1426">
      <formula>IF(RIGHT(TEXT(AE527,"0.#"),1)=".",TRUE,FALSE)</formula>
    </cfRule>
  </conditionalFormatting>
  <conditionalFormatting sqref="AE528">
    <cfRule type="expression" dxfId="1527" priority="1423">
      <formula>IF(RIGHT(TEXT(AE528,"0.#"),1)=".",FALSE,TRUE)</formula>
    </cfRule>
    <cfRule type="expression" dxfId="1526" priority="1424">
      <formula>IF(RIGHT(TEXT(AE528,"0.#"),1)=".",TRUE,FALSE)</formula>
    </cfRule>
  </conditionalFormatting>
  <conditionalFormatting sqref="AE529">
    <cfRule type="expression" dxfId="1525" priority="1421">
      <formula>IF(RIGHT(TEXT(AE529,"0.#"),1)=".",FALSE,TRUE)</formula>
    </cfRule>
    <cfRule type="expression" dxfId="1524" priority="1422">
      <formula>IF(RIGHT(TEXT(AE529,"0.#"),1)=".",TRUE,FALSE)</formula>
    </cfRule>
  </conditionalFormatting>
  <conditionalFormatting sqref="AU527">
    <cfRule type="expression" dxfId="1523" priority="1413">
      <formula>IF(RIGHT(TEXT(AU527,"0.#"),1)=".",FALSE,TRUE)</formula>
    </cfRule>
    <cfRule type="expression" dxfId="1522" priority="1414">
      <formula>IF(RIGHT(TEXT(AU527,"0.#"),1)=".",TRUE,FALSE)</formula>
    </cfRule>
  </conditionalFormatting>
  <conditionalFormatting sqref="AU528">
    <cfRule type="expression" dxfId="1521" priority="1411">
      <formula>IF(RIGHT(TEXT(AU528,"0.#"),1)=".",FALSE,TRUE)</formula>
    </cfRule>
    <cfRule type="expression" dxfId="1520" priority="1412">
      <formula>IF(RIGHT(TEXT(AU528,"0.#"),1)=".",TRUE,FALSE)</formula>
    </cfRule>
  </conditionalFormatting>
  <conditionalFormatting sqref="AU529">
    <cfRule type="expression" dxfId="1519" priority="1409">
      <formula>IF(RIGHT(TEXT(AU529,"0.#"),1)=".",FALSE,TRUE)</formula>
    </cfRule>
    <cfRule type="expression" dxfId="1518" priority="1410">
      <formula>IF(RIGHT(TEXT(AU529,"0.#"),1)=".",TRUE,FALSE)</formula>
    </cfRule>
  </conditionalFormatting>
  <conditionalFormatting sqref="AQ528">
    <cfRule type="expression" dxfId="1517" priority="1401">
      <formula>IF(RIGHT(TEXT(AQ528,"0.#"),1)=".",FALSE,TRUE)</formula>
    </cfRule>
    <cfRule type="expression" dxfId="1516" priority="1402">
      <formula>IF(RIGHT(TEXT(AQ528,"0.#"),1)=".",TRUE,FALSE)</formula>
    </cfRule>
  </conditionalFormatting>
  <conditionalFormatting sqref="AQ529">
    <cfRule type="expression" dxfId="1515" priority="1399">
      <formula>IF(RIGHT(TEXT(AQ529,"0.#"),1)=".",FALSE,TRUE)</formula>
    </cfRule>
    <cfRule type="expression" dxfId="1514" priority="1400">
      <formula>IF(RIGHT(TEXT(AQ529,"0.#"),1)=".",TRUE,FALSE)</formula>
    </cfRule>
  </conditionalFormatting>
  <conditionalFormatting sqref="AQ527">
    <cfRule type="expression" dxfId="1513" priority="1397">
      <formula>IF(RIGHT(TEXT(AQ527,"0.#"),1)=".",FALSE,TRUE)</formula>
    </cfRule>
    <cfRule type="expression" dxfId="1512" priority="1398">
      <formula>IF(RIGHT(TEXT(AQ527,"0.#"),1)=".",TRUE,FALSE)</formula>
    </cfRule>
  </conditionalFormatting>
  <conditionalFormatting sqref="AE532">
    <cfRule type="expression" dxfId="1511" priority="1395">
      <formula>IF(RIGHT(TEXT(AE532,"0.#"),1)=".",FALSE,TRUE)</formula>
    </cfRule>
    <cfRule type="expression" dxfId="1510" priority="1396">
      <formula>IF(RIGHT(TEXT(AE532,"0.#"),1)=".",TRUE,FALSE)</formula>
    </cfRule>
  </conditionalFormatting>
  <conditionalFormatting sqref="AM534">
    <cfRule type="expression" dxfId="1509" priority="1385">
      <formula>IF(RIGHT(TEXT(AM534,"0.#"),1)=".",FALSE,TRUE)</formula>
    </cfRule>
    <cfRule type="expression" dxfId="1508" priority="1386">
      <formula>IF(RIGHT(TEXT(AM534,"0.#"),1)=".",TRUE,FALSE)</formula>
    </cfRule>
  </conditionalFormatting>
  <conditionalFormatting sqref="AE533">
    <cfRule type="expression" dxfId="1507" priority="1393">
      <formula>IF(RIGHT(TEXT(AE533,"0.#"),1)=".",FALSE,TRUE)</formula>
    </cfRule>
    <cfRule type="expression" dxfId="1506" priority="1394">
      <formula>IF(RIGHT(TEXT(AE533,"0.#"),1)=".",TRUE,FALSE)</formula>
    </cfRule>
  </conditionalFormatting>
  <conditionalFormatting sqref="AE534">
    <cfRule type="expression" dxfId="1505" priority="1391">
      <formula>IF(RIGHT(TEXT(AE534,"0.#"),1)=".",FALSE,TRUE)</formula>
    </cfRule>
    <cfRule type="expression" dxfId="1504" priority="1392">
      <formula>IF(RIGHT(TEXT(AE534,"0.#"),1)=".",TRUE,FALSE)</formula>
    </cfRule>
  </conditionalFormatting>
  <conditionalFormatting sqref="AM532">
    <cfRule type="expression" dxfId="1503" priority="1389">
      <formula>IF(RIGHT(TEXT(AM532,"0.#"),1)=".",FALSE,TRUE)</formula>
    </cfRule>
    <cfRule type="expression" dxfId="1502" priority="1390">
      <formula>IF(RIGHT(TEXT(AM532,"0.#"),1)=".",TRUE,FALSE)</formula>
    </cfRule>
  </conditionalFormatting>
  <conditionalFormatting sqref="AM533">
    <cfRule type="expression" dxfId="1501" priority="1387">
      <formula>IF(RIGHT(TEXT(AM533,"0.#"),1)=".",FALSE,TRUE)</formula>
    </cfRule>
    <cfRule type="expression" dxfId="1500" priority="1388">
      <formula>IF(RIGHT(TEXT(AM533,"0.#"),1)=".",TRUE,FALSE)</formula>
    </cfRule>
  </conditionalFormatting>
  <conditionalFormatting sqref="AU532">
    <cfRule type="expression" dxfId="1499" priority="1383">
      <formula>IF(RIGHT(TEXT(AU532,"0.#"),1)=".",FALSE,TRUE)</formula>
    </cfRule>
    <cfRule type="expression" dxfId="1498" priority="1384">
      <formula>IF(RIGHT(TEXT(AU532,"0.#"),1)=".",TRUE,FALSE)</formula>
    </cfRule>
  </conditionalFormatting>
  <conditionalFormatting sqref="AU533">
    <cfRule type="expression" dxfId="1497" priority="1381">
      <formula>IF(RIGHT(TEXT(AU533,"0.#"),1)=".",FALSE,TRUE)</formula>
    </cfRule>
    <cfRule type="expression" dxfId="1496" priority="1382">
      <formula>IF(RIGHT(TEXT(AU533,"0.#"),1)=".",TRUE,FALSE)</formula>
    </cfRule>
  </conditionalFormatting>
  <conditionalFormatting sqref="AU534">
    <cfRule type="expression" dxfId="1495" priority="1379">
      <formula>IF(RIGHT(TEXT(AU534,"0.#"),1)=".",FALSE,TRUE)</formula>
    </cfRule>
    <cfRule type="expression" dxfId="1494" priority="1380">
      <formula>IF(RIGHT(TEXT(AU534,"0.#"),1)=".",TRUE,FALSE)</formula>
    </cfRule>
  </conditionalFormatting>
  <conditionalFormatting sqref="AI534">
    <cfRule type="expression" dxfId="1493" priority="1373">
      <formula>IF(RIGHT(TEXT(AI534,"0.#"),1)=".",FALSE,TRUE)</formula>
    </cfRule>
    <cfRule type="expression" dxfId="1492" priority="1374">
      <formula>IF(RIGHT(TEXT(AI534,"0.#"),1)=".",TRUE,FALSE)</formula>
    </cfRule>
  </conditionalFormatting>
  <conditionalFormatting sqref="AI532">
    <cfRule type="expression" dxfId="1491" priority="1377">
      <formula>IF(RIGHT(TEXT(AI532,"0.#"),1)=".",FALSE,TRUE)</formula>
    </cfRule>
    <cfRule type="expression" dxfId="1490" priority="1378">
      <formula>IF(RIGHT(TEXT(AI532,"0.#"),1)=".",TRUE,FALSE)</formula>
    </cfRule>
  </conditionalFormatting>
  <conditionalFormatting sqref="AI533">
    <cfRule type="expression" dxfId="1489" priority="1375">
      <formula>IF(RIGHT(TEXT(AI533,"0.#"),1)=".",FALSE,TRUE)</formula>
    </cfRule>
    <cfRule type="expression" dxfId="1488" priority="1376">
      <formula>IF(RIGHT(TEXT(AI533,"0.#"),1)=".",TRUE,FALSE)</formula>
    </cfRule>
  </conditionalFormatting>
  <conditionalFormatting sqref="AQ533">
    <cfRule type="expression" dxfId="1487" priority="1371">
      <formula>IF(RIGHT(TEXT(AQ533,"0.#"),1)=".",FALSE,TRUE)</formula>
    </cfRule>
    <cfRule type="expression" dxfId="1486" priority="1372">
      <formula>IF(RIGHT(TEXT(AQ533,"0.#"),1)=".",TRUE,FALSE)</formula>
    </cfRule>
  </conditionalFormatting>
  <conditionalFormatting sqref="AQ534">
    <cfRule type="expression" dxfId="1485" priority="1369">
      <formula>IF(RIGHT(TEXT(AQ534,"0.#"),1)=".",FALSE,TRUE)</formula>
    </cfRule>
    <cfRule type="expression" dxfId="1484" priority="1370">
      <formula>IF(RIGHT(TEXT(AQ534,"0.#"),1)=".",TRUE,FALSE)</formula>
    </cfRule>
  </conditionalFormatting>
  <conditionalFormatting sqref="AQ532">
    <cfRule type="expression" dxfId="1483" priority="1367">
      <formula>IF(RIGHT(TEXT(AQ532,"0.#"),1)=".",FALSE,TRUE)</formula>
    </cfRule>
    <cfRule type="expression" dxfId="1482" priority="1368">
      <formula>IF(RIGHT(TEXT(AQ532,"0.#"),1)=".",TRUE,FALSE)</formula>
    </cfRule>
  </conditionalFormatting>
  <conditionalFormatting sqref="AE541">
    <cfRule type="expression" dxfId="1481" priority="1365">
      <formula>IF(RIGHT(TEXT(AE541,"0.#"),1)=".",FALSE,TRUE)</formula>
    </cfRule>
    <cfRule type="expression" dxfId="1480" priority="1366">
      <formula>IF(RIGHT(TEXT(AE541,"0.#"),1)=".",TRUE,FALSE)</formula>
    </cfRule>
  </conditionalFormatting>
  <conditionalFormatting sqref="AE542">
    <cfRule type="expression" dxfId="1479" priority="1363">
      <formula>IF(RIGHT(TEXT(AE542,"0.#"),1)=".",FALSE,TRUE)</formula>
    </cfRule>
    <cfRule type="expression" dxfId="1478" priority="1364">
      <formula>IF(RIGHT(TEXT(AE542,"0.#"),1)=".",TRUE,FALSE)</formula>
    </cfRule>
  </conditionalFormatting>
  <conditionalFormatting sqref="AE543">
    <cfRule type="expression" dxfId="1477" priority="1361">
      <formula>IF(RIGHT(TEXT(AE543,"0.#"),1)=".",FALSE,TRUE)</formula>
    </cfRule>
    <cfRule type="expression" dxfId="1476" priority="1362">
      <formula>IF(RIGHT(TEXT(AE543,"0.#"),1)=".",TRUE,FALSE)</formula>
    </cfRule>
  </conditionalFormatting>
  <conditionalFormatting sqref="AU541">
    <cfRule type="expression" dxfId="1475" priority="1353">
      <formula>IF(RIGHT(TEXT(AU541,"0.#"),1)=".",FALSE,TRUE)</formula>
    </cfRule>
    <cfRule type="expression" dxfId="1474" priority="1354">
      <formula>IF(RIGHT(TEXT(AU541,"0.#"),1)=".",TRUE,FALSE)</formula>
    </cfRule>
  </conditionalFormatting>
  <conditionalFormatting sqref="AU542">
    <cfRule type="expression" dxfId="1473" priority="1351">
      <formula>IF(RIGHT(TEXT(AU542,"0.#"),1)=".",FALSE,TRUE)</formula>
    </cfRule>
    <cfRule type="expression" dxfId="1472" priority="1352">
      <formula>IF(RIGHT(TEXT(AU542,"0.#"),1)=".",TRUE,FALSE)</formula>
    </cfRule>
  </conditionalFormatting>
  <conditionalFormatting sqref="AU543">
    <cfRule type="expression" dxfId="1471" priority="1349">
      <formula>IF(RIGHT(TEXT(AU543,"0.#"),1)=".",FALSE,TRUE)</formula>
    </cfRule>
    <cfRule type="expression" dxfId="1470" priority="1350">
      <formula>IF(RIGHT(TEXT(AU543,"0.#"),1)=".",TRUE,FALSE)</formula>
    </cfRule>
  </conditionalFormatting>
  <conditionalFormatting sqref="AQ542">
    <cfRule type="expression" dxfId="1469" priority="1341">
      <formula>IF(RIGHT(TEXT(AQ542,"0.#"),1)=".",FALSE,TRUE)</formula>
    </cfRule>
    <cfRule type="expression" dxfId="1468" priority="1342">
      <formula>IF(RIGHT(TEXT(AQ542,"0.#"),1)=".",TRUE,FALSE)</formula>
    </cfRule>
  </conditionalFormatting>
  <conditionalFormatting sqref="AQ543">
    <cfRule type="expression" dxfId="1467" priority="1339">
      <formula>IF(RIGHT(TEXT(AQ543,"0.#"),1)=".",FALSE,TRUE)</formula>
    </cfRule>
    <cfRule type="expression" dxfId="1466" priority="1340">
      <formula>IF(RIGHT(TEXT(AQ543,"0.#"),1)=".",TRUE,FALSE)</formula>
    </cfRule>
  </conditionalFormatting>
  <conditionalFormatting sqref="AQ541">
    <cfRule type="expression" dxfId="1465" priority="1337">
      <formula>IF(RIGHT(TEXT(AQ541,"0.#"),1)=".",FALSE,TRUE)</formula>
    </cfRule>
    <cfRule type="expression" dxfId="1464" priority="1338">
      <formula>IF(RIGHT(TEXT(AQ541,"0.#"),1)=".",TRUE,FALSE)</formula>
    </cfRule>
  </conditionalFormatting>
  <conditionalFormatting sqref="AE566">
    <cfRule type="expression" dxfId="1463" priority="1335">
      <formula>IF(RIGHT(TEXT(AE566,"0.#"),1)=".",FALSE,TRUE)</formula>
    </cfRule>
    <cfRule type="expression" dxfId="1462" priority="1336">
      <formula>IF(RIGHT(TEXT(AE566,"0.#"),1)=".",TRUE,FALSE)</formula>
    </cfRule>
  </conditionalFormatting>
  <conditionalFormatting sqref="AE567">
    <cfRule type="expression" dxfId="1461" priority="1333">
      <formula>IF(RIGHT(TEXT(AE567,"0.#"),1)=".",FALSE,TRUE)</formula>
    </cfRule>
    <cfRule type="expression" dxfId="1460" priority="1334">
      <formula>IF(RIGHT(TEXT(AE567,"0.#"),1)=".",TRUE,FALSE)</formula>
    </cfRule>
  </conditionalFormatting>
  <conditionalFormatting sqref="AE568">
    <cfRule type="expression" dxfId="1459" priority="1331">
      <formula>IF(RIGHT(TEXT(AE568,"0.#"),1)=".",FALSE,TRUE)</formula>
    </cfRule>
    <cfRule type="expression" dxfId="1458" priority="1332">
      <formula>IF(RIGHT(TEXT(AE568,"0.#"),1)=".",TRUE,FALSE)</formula>
    </cfRule>
  </conditionalFormatting>
  <conditionalFormatting sqref="AU566">
    <cfRule type="expression" dxfId="1457" priority="1323">
      <formula>IF(RIGHT(TEXT(AU566,"0.#"),1)=".",FALSE,TRUE)</formula>
    </cfRule>
    <cfRule type="expression" dxfId="1456" priority="1324">
      <formula>IF(RIGHT(TEXT(AU566,"0.#"),1)=".",TRUE,FALSE)</formula>
    </cfRule>
  </conditionalFormatting>
  <conditionalFormatting sqref="AU567">
    <cfRule type="expression" dxfId="1455" priority="1321">
      <formula>IF(RIGHT(TEXT(AU567,"0.#"),1)=".",FALSE,TRUE)</formula>
    </cfRule>
    <cfRule type="expression" dxfId="1454" priority="1322">
      <formula>IF(RIGHT(TEXT(AU567,"0.#"),1)=".",TRUE,FALSE)</formula>
    </cfRule>
  </conditionalFormatting>
  <conditionalFormatting sqref="AU568">
    <cfRule type="expression" dxfId="1453" priority="1319">
      <formula>IF(RIGHT(TEXT(AU568,"0.#"),1)=".",FALSE,TRUE)</formula>
    </cfRule>
    <cfRule type="expression" dxfId="1452" priority="1320">
      <formula>IF(RIGHT(TEXT(AU568,"0.#"),1)=".",TRUE,FALSE)</formula>
    </cfRule>
  </conditionalFormatting>
  <conditionalFormatting sqref="AQ567">
    <cfRule type="expression" dxfId="1451" priority="1311">
      <formula>IF(RIGHT(TEXT(AQ567,"0.#"),1)=".",FALSE,TRUE)</formula>
    </cfRule>
    <cfRule type="expression" dxfId="1450" priority="1312">
      <formula>IF(RIGHT(TEXT(AQ567,"0.#"),1)=".",TRUE,FALSE)</formula>
    </cfRule>
  </conditionalFormatting>
  <conditionalFormatting sqref="AQ568">
    <cfRule type="expression" dxfId="1449" priority="1309">
      <formula>IF(RIGHT(TEXT(AQ568,"0.#"),1)=".",FALSE,TRUE)</formula>
    </cfRule>
    <cfRule type="expression" dxfId="1448" priority="1310">
      <formula>IF(RIGHT(TEXT(AQ568,"0.#"),1)=".",TRUE,FALSE)</formula>
    </cfRule>
  </conditionalFormatting>
  <conditionalFormatting sqref="AQ566">
    <cfRule type="expression" dxfId="1447" priority="1307">
      <formula>IF(RIGHT(TEXT(AQ566,"0.#"),1)=".",FALSE,TRUE)</formula>
    </cfRule>
    <cfRule type="expression" dxfId="1446" priority="1308">
      <formula>IF(RIGHT(TEXT(AQ566,"0.#"),1)=".",TRUE,FALSE)</formula>
    </cfRule>
  </conditionalFormatting>
  <conditionalFormatting sqref="AE546">
    <cfRule type="expression" dxfId="1445" priority="1305">
      <formula>IF(RIGHT(TEXT(AE546,"0.#"),1)=".",FALSE,TRUE)</formula>
    </cfRule>
    <cfRule type="expression" dxfId="1444" priority="1306">
      <formula>IF(RIGHT(TEXT(AE546,"0.#"),1)=".",TRUE,FALSE)</formula>
    </cfRule>
  </conditionalFormatting>
  <conditionalFormatting sqref="AE547">
    <cfRule type="expression" dxfId="1443" priority="1303">
      <formula>IF(RIGHT(TEXT(AE547,"0.#"),1)=".",FALSE,TRUE)</formula>
    </cfRule>
    <cfRule type="expression" dxfId="1442" priority="1304">
      <formula>IF(RIGHT(TEXT(AE547,"0.#"),1)=".",TRUE,FALSE)</formula>
    </cfRule>
  </conditionalFormatting>
  <conditionalFormatting sqref="AE548">
    <cfRule type="expression" dxfId="1441" priority="1301">
      <formula>IF(RIGHT(TEXT(AE548,"0.#"),1)=".",FALSE,TRUE)</formula>
    </cfRule>
    <cfRule type="expression" dxfId="1440" priority="1302">
      <formula>IF(RIGHT(TEXT(AE548,"0.#"),1)=".",TRUE,FALSE)</formula>
    </cfRule>
  </conditionalFormatting>
  <conditionalFormatting sqref="AU546">
    <cfRule type="expression" dxfId="1439" priority="1293">
      <formula>IF(RIGHT(TEXT(AU546,"0.#"),1)=".",FALSE,TRUE)</formula>
    </cfRule>
    <cfRule type="expression" dxfId="1438" priority="1294">
      <formula>IF(RIGHT(TEXT(AU546,"0.#"),1)=".",TRUE,FALSE)</formula>
    </cfRule>
  </conditionalFormatting>
  <conditionalFormatting sqref="AU547">
    <cfRule type="expression" dxfId="1437" priority="1291">
      <formula>IF(RIGHT(TEXT(AU547,"0.#"),1)=".",FALSE,TRUE)</formula>
    </cfRule>
    <cfRule type="expression" dxfId="1436" priority="1292">
      <formula>IF(RIGHT(TEXT(AU547,"0.#"),1)=".",TRUE,FALSE)</formula>
    </cfRule>
  </conditionalFormatting>
  <conditionalFormatting sqref="AU548">
    <cfRule type="expression" dxfId="1435" priority="1289">
      <formula>IF(RIGHT(TEXT(AU548,"0.#"),1)=".",FALSE,TRUE)</formula>
    </cfRule>
    <cfRule type="expression" dxfId="1434" priority="1290">
      <formula>IF(RIGHT(TEXT(AU548,"0.#"),1)=".",TRUE,FALSE)</formula>
    </cfRule>
  </conditionalFormatting>
  <conditionalFormatting sqref="AQ547">
    <cfRule type="expression" dxfId="1433" priority="1281">
      <formula>IF(RIGHT(TEXT(AQ547,"0.#"),1)=".",FALSE,TRUE)</formula>
    </cfRule>
    <cfRule type="expression" dxfId="1432" priority="1282">
      <formula>IF(RIGHT(TEXT(AQ547,"0.#"),1)=".",TRUE,FALSE)</formula>
    </cfRule>
  </conditionalFormatting>
  <conditionalFormatting sqref="AQ546">
    <cfRule type="expression" dxfId="1431" priority="1277">
      <formula>IF(RIGHT(TEXT(AQ546,"0.#"),1)=".",FALSE,TRUE)</formula>
    </cfRule>
    <cfRule type="expression" dxfId="1430" priority="1278">
      <formula>IF(RIGHT(TEXT(AQ546,"0.#"),1)=".",TRUE,FALSE)</formula>
    </cfRule>
  </conditionalFormatting>
  <conditionalFormatting sqref="AE551">
    <cfRule type="expression" dxfId="1429" priority="1275">
      <formula>IF(RIGHT(TEXT(AE551,"0.#"),1)=".",FALSE,TRUE)</formula>
    </cfRule>
    <cfRule type="expression" dxfId="1428" priority="1276">
      <formula>IF(RIGHT(TEXT(AE551,"0.#"),1)=".",TRUE,FALSE)</formula>
    </cfRule>
  </conditionalFormatting>
  <conditionalFormatting sqref="AE553">
    <cfRule type="expression" dxfId="1427" priority="1271">
      <formula>IF(RIGHT(TEXT(AE553,"0.#"),1)=".",FALSE,TRUE)</formula>
    </cfRule>
    <cfRule type="expression" dxfId="1426" priority="1272">
      <formula>IF(RIGHT(TEXT(AE553,"0.#"),1)=".",TRUE,FALSE)</formula>
    </cfRule>
  </conditionalFormatting>
  <conditionalFormatting sqref="AU551">
    <cfRule type="expression" dxfId="1425" priority="1263">
      <formula>IF(RIGHT(TEXT(AU551,"0.#"),1)=".",FALSE,TRUE)</formula>
    </cfRule>
    <cfRule type="expression" dxfId="1424" priority="1264">
      <formula>IF(RIGHT(TEXT(AU551,"0.#"),1)=".",TRUE,FALSE)</formula>
    </cfRule>
  </conditionalFormatting>
  <conditionalFormatting sqref="AU553">
    <cfRule type="expression" dxfId="1423" priority="1259">
      <formula>IF(RIGHT(TEXT(AU553,"0.#"),1)=".",FALSE,TRUE)</formula>
    </cfRule>
    <cfRule type="expression" dxfId="1422" priority="1260">
      <formula>IF(RIGHT(TEXT(AU553,"0.#"),1)=".",TRUE,FALSE)</formula>
    </cfRule>
  </conditionalFormatting>
  <conditionalFormatting sqref="AQ552">
    <cfRule type="expression" dxfId="1421" priority="1251">
      <formula>IF(RIGHT(TEXT(AQ552,"0.#"),1)=".",FALSE,TRUE)</formula>
    </cfRule>
    <cfRule type="expression" dxfId="1420" priority="1252">
      <formula>IF(RIGHT(TEXT(AQ552,"0.#"),1)=".",TRUE,FALSE)</formula>
    </cfRule>
  </conditionalFormatting>
  <conditionalFormatting sqref="AU561">
    <cfRule type="expression" dxfId="1419" priority="1203">
      <formula>IF(RIGHT(TEXT(AU561,"0.#"),1)=".",FALSE,TRUE)</formula>
    </cfRule>
    <cfRule type="expression" dxfId="1418" priority="1204">
      <formula>IF(RIGHT(TEXT(AU561,"0.#"),1)=".",TRUE,FALSE)</formula>
    </cfRule>
  </conditionalFormatting>
  <conditionalFormatting sqref="AU562">
    <cfRule type="expression" dxfId="1417" priority="1201">
      <formula>IF(RIGHT(TEXT(AU562,"0.#"),1)=".",FALSE,TRUE)</formula>
    </cfRule>
    <cfRule type="expression" dxfId="1416" priority="1202">
      <formula>IF(RIGHT(TEXT(AU562,"0.#"),1)=".",TRUE,FALSE)</formula>
    </cfRule>
  </conditionalFormatting>
  <conditionalFormatting sqref="AU563">
    <cfRule type="expression" dxfId="1415" priority="1199">
      <formula>IF(RIGHT(TEXT(AU563,"0.#"),1)=".",FALSE,TRUE)</formula>
    </cfRule>
    <cfRule type="expression" dxfId="1414" priority="1200">
      <formula>IF(RIGHT(TEXT(AU563,"0.#"),1)=".",TRUE,FALSE)</formula>
    </cfRule>
  </conditionalFormatting>
  <conditionalFormatting sqref="AQ562">
    <cfRule type="expression" dxfId="1413" priority="1191">
      <formula>IF(RIGHT(TEXT(AQ562,"0.#"),1)=".",FALSE,TRUE)</formula>
    </cfRule>
    <cfRule type="expression" dxfId="1412" priority="1192">
      <formula>IF(RIGHT(TEXT(AQ562,"0.#"),1)=".",TRUE,FALSE)</formula>
    </cfRule>
  </conditionalFormatting>
  <conditionalFormatting sqref="AQ563">
    <cfRule type="expression" dxfId="1411" priority="1189">
      <formula>IF(RIGHT(TEXT(AQ563,"0.#"),1)=".",FALSE,TRUE)</formula>
    </cfRule>
    <cfRule type="expression" dxfId="1410" priority="1190">
      <formula>IF(RIGHT(TEXT(AQ563,"0.#"),1)=".",TRUE,FALSE)</formula>
    </cfRule>
  </conditionalFormatting>
  <conditionalFormatting sqref="AQ561">
    <cfRule type="expression" dxfId="1409" priority="1187">
      <formula>IF(RIGHT(TEXT(AQ561,"0.#"),1)=".",FALSE,TRUE)</formula>
    </cfRule>
    <cfRule type="expression" dxfId="1408" priority="1188">
      <formula>IF(RIGHT(TEXT(AQ561,"0.#"),1)=".",TRUE,FALSE)</formula>
    </cfRule>
  </conditionalFormatting>
  <conditionalFormatting sqref="AE571">
    <cfRule type="expression" dxfId="1407" priority="1185">
      <formula>IF(RIGHT(TEXT(AE571,"0.#"),1)=".",FALSE,TRUE)</formula>
    </cfRule>
    <cfRule type="expression" dxfId="1406" priority="1186">
      <formula>IF(RIGHT(TEXT(AE571,"0.#"),1)=".",TRUE,FALSE)</formula>
    </cfRule>
  </conditionalFormatting>
  <conditionalFormatting sqref="AE572">
    <cfRule type="expression" dxfId="1405" priority="1183">
      <formula>IF(RIGHT(TEXT(AE572,"0.#"),1)=".",FALSE,TRUE)</formula>
    </cfRule>
    <cfRule type="expression" dxfId="1404" priority="1184">
      <formula>IF(RIGHT(TEXT(AE572,"0.#"),1)=".",TRUE,FALSE)</formula>
    </cfRule>
  </conditionalFormatting>
  <conditionalFormatting sqref="AE573">
    <cfRule type="expression" dxfId="1403" priority="1181">
      <formula>IF(RIGHT(TEXT(AE573,"0.#"),1)=".",FALSE,TRUE)</formula>
    </cfRule>
    <cfRule type="expression" dxfId="1402" priority="1182">
      <formula>IF(RIGHT(TEXT(AE573,"0.#"),1)=".",TRUE,FALSE)</formula>
    </cfRule>
  </conditionalFormatting>
  <conditionalFormatting sqref="AU571">
    <cfRule type="expression" dxfId="1401" priority="1173">
      <formula>IF(RIGHT(TEXT(AU571,"0.#"),1)=".",FALSE,TRUE)</formula>
    </cfRule>
    <cfRule type="expression" dxfId="1400" priority="1174">
      <formula>IF(RIGHT(TEXT(AU571,"0.#"),1)=".",TRUE,FALSE)</formula>
    </cfRule>
  </conditionalFormatting>
  <conditionalFormatting sqref="AU572">
    <cfRule type="expression" dxfId="1399" priority="1171">
      <formula>IF(RIGHT(TEXT(AU572,"0.#"),1)=".",FALSE,TRUE)</formula>
    </cfRule>
    <cfRule type="expression" dxfId="1398" priority="1172">
      <formula>IF(RIGHT(TEXT(AU572,"0.#"),1)=".",TRUE,FALSE)</formula>
    </cfRule>
  </conditionalFormatting>
  <conditionalFormatting sqref="AU573">
    <cfRule type="expression" dxfId="1397" priority="1169">
      <formula>IF(RIGHT(TEXT(AU573,"0.#"),1)=".",FALSE,TRUE)</formula>
    </cfRule>
    <cfRule type="expression" dxfId="1396" priority="1170">
      <formula>IF(RIGHT(TEXT(AU573,"0.#"),1)=".",TRUE,FALSE)</formula>
    </cfRule>
  </conditionalFormatting>
  <conditionalFormatting sqref="AQ572">
    <cfRule type="expression" dxfId="1395" priority="1161">
      <formula>IF(RIGHT(TEXT(AQ572,"0.#"),1)=".",FALSE,TRUE)</formula>
    </cfRule>
    <cfRule type="expression" dxfId="1394" priority="1162">
      <formula>IF(RIGHT(TEXT(AQ572,"0.#"),1)=".",TRUE,FALSE)</formula>
    </cfRule>
  </conditionalFormatting>
  <conditionalFormatting sqref="AQ573">
    <cfRule type="expression" dxfId="1393" priority="1159">
      <formula>IF(RIGHT(TEXT(AQ573,"0.#"),1)=".",FALSE,TRUE)</formula>
    </cfRule>
    <cfRule type="expression" dxfId="1392" priority="1160">
      <formula>IF(RIGHT(TEXT(AQ573,"0.#"),1)=".",TRUE,FALSE)</formula>
    </cfRule>
  </conditionalFormatting>
  <conditionalFormatting sqref="AQ571">
    <cfRule type="expression" dxfId="1391" priority="1157">
      <formula>IF(RIGHT(TEXT(AQ571,"0.#"),1)=".",FALSE,TRUE)</formula>
    </cfRule>
    <cfRule type="expression" dxfId="1390" priority="1158">
      <formula>IF(RIGHT(TEXT(AQ571,"0.#"),1)=".",TRUE,FALSE)</formula>
    </cfRule>
  </conditionalFormatting>
  <conditionalFormatting sqref="AE576">
    <cfRule type="expression" dxfId="1389" priority="1155">
      <formula>IF(RIGHT(TEXT(AE576,"0.#"),1)=".",FALSE,TRUE)</formula>
    </cfRule>
    <cfRule type="expression" dxfId="1388" priority="1156">
      <formula>IF(RIGHT(TEXT(AE576,"0.#"),1)=".",TRUE,FALSE)</formula>
    </cfRule>
  </conditionalFormatting>
  <conditionalFormatting sqref="AE577">
    <cfRule type="expression" dxfId="1387" priority="1153">
      <formula>IF(RIGHT(TEXT(AE577,"0.#"),1)=".",FALSE,TRUE)</formula>
    </cfRule>
    <cfRule type="expression" dxfId="1386" priority="1154">
      <formula>IF(RIGHT(TEXT(AE577,"0.#"),1)=".",TRUE,FALSE)</formula>
    </cfRule>
  </conditionalFormatting>
  <conditionalFormatting sqref="AE578">
    <cfRule type="expression" dxfId="1385" priority="1151">
      <formula>IF(RIGHT(TEXT(AE578,"0.#"),1)=".",FALSE,TRUE)</formula>
    </cfRule>
    <cfRule type="expression" dxfId="1384" priority="1152">
      <formula>IF(RIGHT(TEXT(AE578,"0.#"),1)=".",TRUE,FALSE)</formula>
    </cfRule>
  </conditionalFormatting>
  <conditionalFormatting sqref="AU576">
    <cfRule type="expression" dxfId="1383" priority="1143">
      <formula>IF(RIGHT(TEXT(AU576,"0.#"),1)=".",FALSE,TRUE)</formula>
    </cfRule>
    <cfRule type="expression" dxfId="1382" priority="1144">
      <formula>IF(RIGHT(TEXT(AU576,"0.#"),1)=".",TRUE,FALSE)</formula>
    </cfRule>
  </conditionalFormatting>
  <conditionalFormatting sqref="AU577">
    <cfRule type="expression" dxfId="1381" priority="1141">
      <formula>IF(RIGHT(TEXT(AU577,"0.#"),1)=".",FALSE,TRUE)</formula>
    </cfRule>
    <cfRule type="expression" dxfId="1380" priority="1142">
      <formula>IF(RIGHT(TEXT(AU577,"0.#"),1)=".",TRUE,FALSE)</formula>
    </cfRule>
  </conditionalFormatting>
  <conditionalFormatting sqref="AU578">
    <cfRule type="expression" dxfId="1379" priority="1139">
      <formula>IF(RIGHT(TEXT(AU578,"0.#"),1)=".",FALSE,TRUE)</formula>
    </cfRule>
    <cfRule type="expression" dxfId="1378" priority="1140">
      <formula>IF(RIGHT(TEXT(AU578,"0.#"),1)=".",TRUE,FALSE)</formula>
    </cfRule>
  </conditionalFormatting>
  <conditionalFormatting sqref="AQ577">
    <cfRule type="expression" dxfId="1377" priority="1131">
      <formula>IF(RIGHT(TEXT(AQ577,"0.#"),1)=".",FALSE,TRUE)</formula>
    </cfRule>
    <cfRule type="expression" dxfId="1376" priority="1132">
      <formula>IF(RIGHT(TEXT(AQ577,"0.#"),1)=".",TRUE,FALSE)</formula>
    </cfRule>
  </conditionalFormatting>
  <conditionalFormatting sqref="AQ578">
    <cfRule type="expression" dxfId="1375" priority="1129">
      <formula>IF(RIGHT(TEXT(AQ578,"0.#"),1)=".",FALSE,TRUE)</formula>
    </cfRule>
    <cfRule type="expression" dxfId="1374" priority="1130">
      <formula>IF(RIGHT(TEXT(AQ578,"0.#"),1)=".",TRUE,FALSE)</formula>
    </cfRule>
  </conditionalFormatting>
  <conditionalFormatting sqref="AQ576">
    <cfRule type="expression" dxfId="1373" priority="1127">
      <formula>IF(RIGHT(TEXT(AQ576,"0.#"),1)=".",FALSE,TRUE)</formula>
    </cfRule>
    <cfRule type="expression" dxfId="1372" priority="1128">
      <formula>IF(RIGHT(TEXT(AQ576,"0.#"),1)=".",TRUE,FALSE)</formula>
    </cfRule>
  </conditionalFormatting>
  <conditionalFormatting sqref="AE581">
    <cfRule type="expression" dxfId="1371" priority="1125">
      <formula>IF(RIGHT(TEXT(AE581,"0.#"),1)=".",FALSE,TRUE)</formula>
    </cfRule>
    <cfRule type="expression" dxfId="1370" priority="1126">
      <formula>IF(RIGHT(TEXT(AE581,"0.#"),1)=".",TRUE,FALSE)</formula>
    </cfRule>
  </conditionalFormatting>
  <conditionalFormatting sqref="AE582">
    <cfRule type="expression" dxfId="1369" priority="1123">
      <formula>IF(RIGHT(TEXT(AE582,"0.#"),1)=".",FALSE,TRUE)</formula>
    </cfRule>
    <cfRule type="expression" dxfId="1368" priority="1124">
      <formula>IF(RIGHT(TEXT(AE582,"0.#"),1)=".",TRUE,FALSE)</formula>
    </cfRule>
  </conditionalFormatting>
  <conditionalFormatting sqref="AE583">
    <cfRule type="expression" dxfId="1367" priority="1121">
      <formula>IF(RIGHT(TEXT(AE583,"0.#"),1)=".",FALSE,TRUE)</formula>
    </cfRule>
    <cfRule type="expression" dxfId="1366" priority="1122">
      <formula>IF(RIGHT(TEXT(AE583,"0.#"),1)=".",TRUE,FALSE)</formula>
    </cfRule>
  </conditionalFormatting>
  <conditionalFormatting sqref="AU581">
    <cfRule type="expression" dxfId="1365" priority="1113">
      <formula>IF(RIGHT(TEXT(AU581,"0.#"),1)=".",FALSE,TRUE)</formula>
    </cfRule>
    <cfRule type="expression" dxfId="1364" priority="1114">
      <formula>IF(RIGHT(TEXT(AU581,"0.#"),1)=".",TRUE,FALSE)</formula>
    </cfRule>
  </conditionalFormatting>
  <conditionalFormatting sqref="AQ582">
    <cfRule type="expression" dxfId="1363" priority="1101">
      <formula>IF(RIGHT(TEXT(AQ582,"0.#"),1)=".",FALSE,TRUE)</formula>
    </cfRule>
    <cfRule type="expression" dxfId="1362" priority="1102">
      <formula>IF(RIGHT(TEXT(AQ582,"0.#"),1)=".",TRUE,FALSE)</formula>
    </cfRule>
  </conditionalFormatting>
  <conditionalFormatting sqref="AQ583">
    <cfRule type="expression" dxfId="1361" priority="1099">
      <formula>IF(RIGHT(TEXT(AQ583,"0.#"),1)=".",FALSE,TRUE)</formula>
    </cfRule>
    <cfRule type="expression" dxfId="1360" priority="1100">
      <formula>IF(RIGHT(TEXT(AQ583,"0.#"),1)=".",TRUE,FALSE)</formula>
    </cfRule>
  </conditionalFormatting>
  <conditionalFormatting sqref="AQ581">
    <cfRule type="expression" dxfId="1359" priority="1097">
      <formula>IF(RIGHT(TEXT(AQ581,"0.#"),1)=".",FALSE,TRUE)</formula>
    </cfRule>
    <cfRule type="expression" dxfId="1358" priority="1098">
      <formula>IF(RIGHT(TEXT(AQ581,"0.#"),1)=".",TRUE,FALSE)</formula>
    </cfRule>
  </conditionalFormatting>
  <conditionalFormatting sqref="AE586">
    <cfRule type="expression" dxfId="1357" priority="1095">
      <formula>IF(RIGHT(TEXT(AE586,"0.#"),1)=".",FALSE,TRUE)</formula>
    </cfRule>
    <cfRule type="expression" dxfId="1356" priority="1096">
      <formula>IF(RIGHT(TEXT(AE586,"0.#"),1)=".",TRUE,FALSE)</formula>
    </cfRule>
  </conditionalFormatting>
  <conditionalFormatting sqref="AM588">
    <cfRule type="expression" dxfId="1355" priority="1085">
      <formula>IF(RIGHT(TEXT(AM588,"0.#"),1)=".",FALSE,TRUE)</formula>
    </cfRule>
    <cfRule type="expression" dxfId="1354" priority="1086">
      <formula>IF(RIGHT(TEXT(AM588,"0.#"),1)=".",TRUE,FALSE)</formula>
    </cfRule>
  </conditionalFormatting>
  <conditionalFormatting sqref="AE587">
    <cfRule type="expression" dxfId="1353" priority="1093">
      <formula>IF(RIGHT(TEXT(AE587,"0.#"),1)=".",FALSE,TRUE)</formula>
    </cfRule>
    <cfRule type="expression" dxfId="1352" priority="1094">
      <formula>IF(RIGHT(TEXT(AE587,"0.#"),1)=".",TRUE,FALSE)</formula>
    </cfRule>
  </conditionalFormatting>
  <conditionalFormatting sqref="AE588">
    <cfRule type="expression" dxfId="1351" priority="1091">
      <formula>IF(RIGHT(TEXT(AE588,"0.#"),1)=".",FALSE,TRUE)</formula>
    </cfRule>
    <cfRule type="expression" dxfId="1350" priority="1092">
      <formula>IF(RIGHT(TEXT(AE588,"0.#"),1)=".",TRUE,FALSE)</formula>
    </cfRule>
  </conditionalFormatting>
  <conditionalFormatting sqref="AM586">
    <cfRule type="expression" dxfId="1349" priority="1089">
      <formula>IF(RIGHT(TEXT(AM586,"0.#"),1)=".",FALSE,TRUE)</formula>
    </cfRule>
    <cfRule type="expression" dxfId="1348" priority="1090">
      <formula>IF(RIGHT(TEXT(AM586,"0.#"),1)=".",TRUE,FALSE)</formula>
    </cfRule>
  </conditionalFormatting>
  <conditionalFormatting sqref="AM587">
    <cfRule type="expression" dxfId="1347" priority="1087">
      <formula>IF(RIGHT(TEXT(AM587,"0.#"),1)=".",FALSE,TRUE)</formula>
    </cfRule>
    <cfRule type="expression" dxfId="1346" priority="1088">
      <formula>IF(RIGHT(TEXT(AM587,"0.#"),1)=".",TRUE,FALSE)</formula>
    </cfRule>
  </conditionalFormatting>
  <conditionalFormatting sqref="AU586">
    <cfRule type="expression" dxfId="1345" priority="1083">
      <formula>IF(RIGHT(TEXT(AU586,"0.#"),1)=".",FALSE,TRUE)</formula>
    </cfRule>
    <cfRule type="expression" dxfId="1344" priority="1084">
      <formula>IF(RIGHT(TEXT(AU586,"0.#"),1)=".",TRUE,FALSE)</formula>
    </cfRule>
  </conditionalFormatting>
  <conditionalFormatting sqref="AU587">
    <cfRule type="expression" dxfId="1343" priority="1081">
      <formula>IF(RIGHT(TEXT(AU587,"0.#"),1)=".",FALSE,TRUE)</formula>
    </cfRule>
    <cfRule type="expression" dxfId="1342" priority="1082">
      <formula>IF(RIGHT(TEXT(AU587,"0.#"),1)=".",TRUE,FALSE)</formula>
    </cfRule>
  </conditionalFormatting>
  <conditionalFormatting sqref="AU588">
    <cfRule type="expression" dxfId="1341" priority="1079">
      <formula>IF(RIGHT(TEXT(AU588,"0.#"),1)=".",FALSE,TRUE)</formula>
    </cfRule>
    <cfRule type="expression" dxfId="1340" priority="1080">
      <formula>IF(RIGHT(TEXT(AU588,"0.#"),1)=".",TRUE,FALSE)</formula>
    </cfRule>
  </conditionalFormatting>
  <conditionalFormatting sqref="AI588">
    <cfRule type="expression" dxfId="1339" priority="1073">
      <formula>IF(RIGHT(TEXT(AI588,"0.#"),1)=".",FALSE,TRUE)</formula>
    </cfRule>
    <cfRule type="expression" dxfId="1338" priority="1074">
      <formula>IF(RIGHT(TEXT(AI588,"0.#"),1)=".",TRUE,FALSE)</formula>
    </cfRule>
  </conditionalFormatting>
  <conditionalFormatting sqref="AI586">
    <cfRule type="expression" dxfId="1337" priority="1077">
      <formula>IF(RIGHT(TEXT(AI586,"0.#"),1)=".",FALSE,TRUE)</formula>
    </cfRule>
    <cfRule type="expression" dxfId="1336" priority="1078">
      <formula>IF(RIGHT(TEXT(AI586,"0.#"),1)=".",TRUE,FALSE)</formula>
    </cfRule>
  </conditionalFormatting>
  <conditionalFormatting sqref="AI587">
    <cfRule type="expression" dxfId="1335" priority="1075">
      <formula>IF(RIGHT(TEXT(AI587,"0.#"),1)=".",FALSE,TRUE)</formula>
    </cfRule>
    <cfRule type="expression" dxfId="1334" priority="1076">
      <formula>IF(RIGHT(TEXT(AI587,"0.#"),1)=".",TRUE,FALSE)</formula>
    </cfRule>
  </conditionalFormatting>
  <conditionalFormatting sqref="AQ587">
    <cfRule type="expression" dxfId="1333" priority="1071">
      <formula>IF(RIGHT(TEXT(AQ587,"0.#"),1)=".",FALSE,TRUE)</formula>
    </cfRule>
    <cfRule type="expression" dxfId="1332" priority="1072">
      <formula>IF(RIGHT(TEXT(AQ587,"0.#"),1)=".",TRUE,FALSE)</formula>
    </cfRule>
  </conditionalFormatting>
  <conditionalFormatting sqref="AQ588">
    <cfRule type="expression" dxfId="1331" priority="1069">
      <formula>IF(RIGHT(TEXT(AQ588,"0.#"),1)=".",FALSE,TRUE)</formula>
    </cfRule>
    <cfRule type="expression" dxfId="1330" priority="1070">
      <formula>IF(RIGHT(TEXT(AQ588,"0.#"),1)=".",TRUE,FALSE)</formula>
    </cfRule>
  </conditionalFormatting>
  <conditionalFormatting sqref="AQ586">
    <cfRule type="expression" dxfId="1329" priority="1067">
      <formula>IF(RIGHT(TEXT(AQ586,"0.#"),1)=".",FALSE,TRUE)</formula>
    </cfRule>
    <cfRule type="expression" dxfId="1328" priority="1068">
      <formula>IF(RIGHT(TEXT(AQ586,"0.#"),1)=".",TRUE,FALSE)</formula>
    </cfRule>
  </conditionalFormatting>
  <conditionalFormatting sqref="AE595">
    <cfRule type="expression" dxfId="1327" priority="1065">
      <formula>IF(RIGHT(TEXT(AE595,"0.#"),1)=".",FALSE,TRUE)</formula>
    </cfRule>
    <cfRule type="expression" dxfId="1326" priority="1066">
      <formula>IF(RIGHT(TEXT(AE595,"0.#"),1)=".",TRUE,FALSE)</formula>
    </cfRule>
  </conditionalFormatting>
  <conditionalFormatting sqref="AE596">
    <cfRule type="expression" dxfId="1325" priority="1063">
      <formula>IF(RIGHT(TEXT(AE596,"0.#"),1)=".",FALSE,TRUE)</formula>
    </cfRule>
    <cfRule type="expression" dxfId="1324" priority="1064">
      <formula>IF(RIGHT(TEXT(AE596,"0.#"),1)=".",TRUE,FALSE)</formula>
    </cfRule>
  </conditionalFormatting>
  <conditionalFormatting sqref="AE597">
    <cfRule type="expression" dxfId="1323" priority="1061">
      <formula>IF(RIGHT(TEXT(AE597,"0.#"),1)=".",FALSE,TRUE)</formula>
    </cfRule>
    <cfRule type="expression" dxfId="1322" priority="1062">
      <formula>IF(RIGHT(TEXT(AE597,"0.#"),1)=".",TRUE,FALSE)</formula>
    </cfRule>
  </conditionalFormatting>
  <conditionalFormatting sqref="AU595">
    <cfRule type="expression" dxfId="1321" priority="1053">
      <formula>IF(RIGHT(TEXT(AU595,"0.#"),1)=".",FALSE,TRUE)</formula>
    </cfRule>
    <cfRule type="expression" dxfId="1320" priority="1054">
      <formula>IF(RIGHT(TEXT(AU595,"0.#"),1)=".",TRUE,FALSE)</formula>
    </cfRule>
  </conditionalFormatting>
  <conditionalFormatting sqref="AU596">
    <cfRule type="expression" dxfId="1319" priority="1051">
      <formula>IF(RIGHT(TEXT(AU596,"0.#"),1)=".",FALSE,TRUE)</formula>
    </cfRule>
    <cfRule type="expression" dxfId="1318" priority="1052">
      <formula>IF(RIGHT(TEXT(AU596,"0.#"),1)=".",TRUE,FALSE)</formula>
    </cfRule>
  </conditionalFormatting>
  <conditionalFormatting sqref="AU597">
    <cfRule type="expression" dxfId="1317" priority="1049">
      <formula>IF(RIGHT(TEXT(AU597,"0.#"),1)=".",FALSE,TRUE)</formula>
    </cfRule>
    <cfRule type="expression" dxfId="1316" priority="1050">
      <formula>IF(RIGHT(TEXT(AU597,"0.#"),1)=".",TRUE,FALSE)</formula>
    </cfRule>
  </conditionalFormatting>
  <conditionalFormatting sqref="AQ596">
    <cfRule type="expression" dxfId="1315" priority="1041">
      <formula>IF(RIGHT(TEXT(AQ596,"0.#"),1)=".",FALSE,TRUE)</formula>
    </cfRule>
    <cfRule type="expression" dxfId="1314" priority="1042">
      <formula>IF(RIGHT(TEXT(AQ596,"0.#"),1)=".",TRUE,FALSE)</formula>
    </cfRule>
  </conditionalFormatting>
  <conditionalFormatting sqref="AQ597">
    <cfRule type="expression" dxfId="1313" priority="1039">
      <formula>IF(RIGHT(TEXT(AQ597,"0.#"),1)=".",FALSE,TRUE)</formula>
    </cfRule>
    <cfRule type="expression" dxfId="1312" priority="1040">
      <formula>IF(RIGHT(TEXT(AQ597,"0.#"),1)=".",TRUE,FALSE)</formula>
    </cfRule>
  </conditionalFormatting>
  <conditionalFormatting sqref="AQ595">
    <cfRule type="expression" dxfId="1311" priority="1037">
      <formula>IF(RIGHT(TEXT(AQ595,"0.#"),1)=".",FALSE,TRUE)</formula>
    </cfRule>
    <cfRule type="expression" dxfId="1310" priority="1038">
      <formula>IF(RIGHT(TEXT(AQ595,"0.#"),1)=".",TRUE,FALSE)</formula>
    </cfRule>
  </conditionalFormatting>
  <conditionalFormatting sqref="AE620">
    <cfRule type="expression" dxfId="1309" priority="1035">
      <formula>IF(RIGHT(TEXT(AE620,"0.#"),1)=".",FALSE,TRUE)</formula>
    </cfRule>
    <cfRule type="expression" dxfId="1308" priority="1036">
      <formula>IF(RIGHT(TEXT(AE620,"0.#"),1)=".",TRUE,FALSE)</formula>
    </cfRule>
  </conditionalFormatting>
  <conditionalFormatting sqref="AE621">
    <cfRule type="expression" dxfId="1307" priority="1033">
      <formula>IF(RIGHT(TEXT(AE621,"0.#"),1)=".",FALSE,TRUE)</formula>
    </cfRule>
    <cfRule type="expression" dxfId="1306" priority="1034">
      <formula>IF(RIGHT(TEXT(AE621,"0.#"),1)=".",TRUE,FALSE)</formula>
    </cfRule>
  </conditionalFormatting>
  <conditionalFormatting sqref="AE622">
    <cfRule type="expression" dxfId="1305" priority="1031">
      <formula>IF(RIGHT(TEXT(AE622,"0.#"),1)=".",FALSE,TRUE)</formula>
    </cfRule>
    <cfRule type="expression" dxfId="1304" priority="1032">
      <formula>IF(RIGHT(TEXT(AE622,"0.#"),1)=".",TRUE,FALSE)</formula>
    </cfRule>
  </conditionalFormatting>
  <conditionalFormatting sqref="AU620">
    <cfRule type="expression" dxfId="1303" priority="1023">
      <formula>IF(RIGHT(TEXT(AU620,"0.#"),1)=".",FALSE,TRUE)</formula>
    </cfRule>
    <cfRule type="expression" dxfId="1302" priority="1024">
      <formula>IF(RIGHT(TEXT(AU620,"0.#"),1)=".",TRUE,FALSE)</formula>
    </cfRule>
  </conditionalFormatting>
  <conditionalFormatting sqref="AU621">
    <cfRule type="expression" dxfId="1301" priority="1021">
      <formula>IF(RIGHT(TEXT(AU621,"0.#"),1)=".",FALSE,TRUE)</formula>
    </cfRule>
    <cfRule type="expression" dxfId="1300" priority="1022">
      <formula>IF(RIGHT(TEXT(AU621,"0.#"),1)=".",TRUE,FALSE)</formula>
    </cfRule>
  </conditionalFormatting>
  <conditionalFormatting sqref="AU622">
    <cfRule type="expression" dxfId="1299" priority="1019">
      <formula>IF(RIGHT(TEXT(AU622,"0.#"),1)=".",FALSE,TRUE)</formula>
    </cfRule>
    <cfRule type="expression" dxfId="1298" priority="1020">
      <formula>IF(RIGHT(TEXT(AU622,"0.#"),1)=".",TRUE,FALSE)</formula>
    </cfRule>
  </conditionalFormatting>
  <conditionalFormatting sqref="AQ621">
    <cfRule type="expression" dxfId="1297" priority="1011">
      <formula>IF(RIGHT(TEXT(AQ621,"0.#"),1)=".",FALSE,TRUE)</formula>
    </cfRule>
    <cfRule type="expression" dxfId="1296" priority="1012">
      <formula>IF(RIGHT(TEXT(AQ621,"0.#"),1)=".",TRUE,FALSE)</formula>
    </cfRule>
  </conditionalFormatting>
  <conditionalFormatting sqref="AQ622">
    <cfRule type="expression" dxfId="1295" priority="1009">
      <formula>IF(RIGHT(TEXT(AQ622,"0.#"),1)=".",FALSE,TRUE)</formula>
    </cfRule>
    <cfRule type="expression" dxfId="1294" priority="1010">
      <formula>IF(RIGHT(TEXT(AQ622,"0.#"),1)=".",TRUE,FALSE)</formula>
    </cfRule>
  </conditionalFormatting>
  <conditionalFormatting sqref="AQ620">
    <cfRule type="expression" dxfId="1293" priority="1007">
      <formula>IF(RIGHT(TEXT(AQ620,"0.#"),1)=".",FALSE,TRUE)</formula>
    </cfRule>
    <cfRule type="expression" dxfId="1292" priority="1008">
      <formula>IF(RIGHT(TEXT(AQ620,"0.#"),1)=".",TRUE,FALSE)</formula>
    </cfRule>
  </conditionalFormatting>
  <conditionalFormatting sqref="AE600">
    <cfRule type="expression" dxfId="1291" priority="1005">
      <formula>IF(RIGHT(TEXT(AE600,"0.#"),1)=".",FALSE,TRUE)</formula>
    </cfRule>
    <cfRule type="expression" dxfId="1290" priority="1006">
      <formula>IF(RIGHT(TEXT(AE600,"0.#"),1)=".",TRUE,FALSE)</formula>
    </cfRule>
  </conditionalFormatting>
  <conditionalFormatting sqref="AE601">
    <cfRule type="expression" dxfId="1289" priority="1003">
      <formula>IF(RIGHT(TEXT(AE601,"0.#"),1)=".",FALSE,TRUE)</formula>
    </cfRule>
    <cfRule type="expression" dxfId="1288" priority="1004">
      <formula>IF(RIGHT(TEXT(AE601,"0.#"),1)=".",TRUE,FALSE)</formula>
    </cfRule>
  </conditionalFormatting>
  <conditionalFormatting sqref="AE602">
    <cfRule type="expression" dxfId="1287" priority="1001">
      <formula>IF(RIGHT(TEXT(AE602,"0.#"),1)=".",FALSE,TRUE)</formula>
    </cfRule>
    <cfRule type="expression" dxfId="1286" priority="1002">
      <formula>IF(RIGHT(TEXT(AE602,"0.#"),1)=".",TRUE,FALSE)</formula>
    </cfRule>
  </conditionalFormatting>
  <conditionalFormatting sqref="AU600">
    <cfRule type="expression" dxfId="1285" priority="993">
      <formula>IF(RIGHT(TEXT(AU600,"0.#"),1)=".",FALSE,TRUE)</formula>
    </cfRule>
    <cfRule type="expression" dxfId="1284" priority="994">
      <formula>IF(RIGHT(TEXT(AU600,"0.#"),1)=".",TRUE,FALSE)</formula>
    </cfRule>
  </conditionalFormatting>
  <conditionalFormatting sqref="AU601">
    <cfRule type="expression" dxfId="1283" priority="991">
      <formula>IF(RIGHT(TEXT(AU601,"0.#"),1)=".",FALSE,TRUE)</formula>
    </cfRule>
    <cfRule type="expression" dxfId="1282" priority="992">
      <formula>IF(RIGHT(TEXT(AU601,"0.#"),1)=".",TRUE,FALSE)</formula>
    </cfRule>
  </conditionalFormatting>
  <conditionalFormatting sqref="AU602">
    <cfRule type="expression" dxfId="1281" priority="989">
      <formula>IF(RIGHT(TEXT(AU602,"0.#"),1)=".",FALSE,TRUE)</formula>
    </cfRule>
    <cfRule type="expression" dxfId="1280" priority="990">
      <formula>IF(RIGHT(TEXT(AU602,"0.#"),1)=".",TRUE,FALSE)</formula>
    </cfRule>
  </conditionalFormatting>
  <conditionalFormatting sqref="AQ601">
    <cfRule type="expression" dxfId="1279" priority="981">
      <formula>IF(RIGHT(TEXT(AQ601,"0.#"),1)=".",FALSE,TRUE)</formula>
    </cfRule>
    <cfRule type="expression" dxfId="1278" priority="982">
      <formula>IF(RIGHT(TEXT(AQ601,"0.#"),1)=".",TRUE,FALSE)</formula>
    </cfRule>
  </conditionalFormatting>
  <conditionalFormatting sqref="AQ602">
    <cfRule type="expression" dxfId="1277" priority="979">
      <formula>IF(RIGHT(TEXT(AQ602,"0.#"),1)=".",FALSE,TRUE)</formula>
    </cfRule>
    <cfRule type="expression" dxfId="1276" priority="980">
      <formula>IF(RIGHT(TEXT(AQ602,"0.#"),1)=".",TRUE,FALSE)</formula>
    </cfRule>
  </conditionalFormatting>
  <conditionalFormatting sqref="AQ600">
    <cfRule type="expression" dxfId="1275" priority="977">
      <formula>IF(RIGHT(TEXT(AQ600,"0.#"),1)=".",FALSE,TRUE)</formula>
    </cfRule>
    <cfRule type="expression" dxfId="1274" priority="978">
      <formula>IF(RIGHT(TEXT(AQ600,"0.#"),1)=".",TRUE,FALSE)</formula>
    </cfRule>
  </conditionalFormatting>
  <conditionalFormatting sqref="AE605">
    <cfRule type="expression" dxfId="1273" priority="975">
      <formula>IF(RIGHT(TEXT(AE605,"0.#"),1)=".",FALSE,TRUE)</formula>
    </cfRule>
    <cfRule type="expression" dxfId="1272" priority="976">
      <formula>IF(RIGHT(TEXT(AE605,"0.#"),1)=".",TRUE,FALSE)</formula>
    </cfRule>
  </conditionalFormatting>
  <conditionalFormatting sqref="AE606">
    <cfRule type="expression" dxfId="1271" priority="973">
      <formula>IF(RIGHT(TEXT(AE606,"0.#"),1)=".",FALSE,TRUE)</formula>
    </cfRule>
    <cfRule type="expression" dxfId="1270" priority="974">
      <formula>IF(RIGHT(TEXT(AE606,"0.#"),1)=".",TRUE,FALSE)</formula>
    </cfRule>
  </conditionalFormatting>
  <conditionalFormatting sqref="AE607">
    <cfRule type="expression" dxfId="1269" priority="971">
      <formula>IF(RIGHT(TEXT(AE607,"0.#"),1)=".",FALSE,TRUE)</formula>
    </cfRule>
    <cfRule type="expression" dxfId="1268" priority="972">
      <formula>IF(RIGHT(TEXT(AE607,"0.#"),1)=".",TRUE,FALSE)</formula>
    </cfRule>
  </conditionalFormatting>
  <conditionalFormatting sqref="AU605">
    <cfRule type="expression" dxfId="1267" priority="963">
      <formula>IF(RIGHT(TEXT(AU605,"0.#"),1)=".",FALSE,TRUE)</formula>
    </cfRule>
    <cfRule type="expression" dxfId="1266" priority="964">
      <formula>IF(RIGHT(TEXT(AU605,"0.#"),1)=".",TRUE,FALSE)</formula>
    </cfRule>
  </conditionalFormatting>
  <conditionalFormatting sqref="AU606">
    <cfRule type="expression" dxfId="1265" priority="961">
      <formula>IF(RIGHT(TEXT(AU606,"0.#"),1)=".",FALSE,TRUE)</formula>
    </cfRule>
    <cfRule type="expression" dxfId="1264" priority="962">
      <formula>IF(RIGHT(TEXT(AU606,"0.#"),1)=".",TRUE,FALSE)</formula>
    </cfRule>
  </conditionalFormatting>
  <conditionalFormatting sqref="AU607">
    <cfRule type="expression" dxfId="1263" priority="959">
      <formula>IF(RIGHT(TEXT(AU607,"0.#"),1)=".",FALSE,TRUE)</formula>
    </cfRule>
    <cfRule type="expression" dxfId="1262" priority="960">
      <formula>IF(RIGHT(TEXT(AU607,"0.#"),1)=".",TRUE,FALSE)</formula>
    </cfRule>
  </conditionalFormatting>
  <conditionalFormatting sqref="AQ606">
    <cfRule type="expression" dxfId="1261" priority="951">
      <formula>IF(RIGHT(TEXT(AQ606,"0.#"),1)=".",FALSE,TRUE)</formula>
    </cfRule>
    <cfRule type="expression" dxfId="1260" priority="952">
      <formula>IF(RIGHT(TEXT(AQ606,"0.#"),1)=".",TRUE,FALSE)</formula>
    </cfRule>
  </conditionalFormatting>
  <conditionalFormatting sqref="AQ607">
    <cfRule type="expression" dxfId="1259" priority="949">
      <formula>IF(RIGHT(TEXT(AQ607,"0.#"),1)=".",FALSE,TRUE)</formula>
    </cfRule>
    <cfRule type="expression" dxfId="1258" priority="950">
      <formula>IF(RIGHT(TEXT(AQ607,"0.#"),1)=".",TRUE,FALSE)</formula>
    </cfRule>
  </conditionalFormatting>
  <conditionalFormatting sqref="AQ605">
    <cfRule type="expression" dxfId="1257" priority="947">
      <formula>IF(RIGHT(TEXT(AQ605,"0.#"),1)=".",FALSE,TRUE)</formula>
    </cfRule>
    <cfRule type="expression" dxfId="1256" priority="948">
      <formula>IF(RIGHT(TEXT(AQ605,"0.#"),1)=".",TRUE,FALSE)</formula>
    </cfRule>
  </conditionalFormatting>
  <conditionalFormatting sqref="AE610">
    <cfRule type="expression" dxfId="1255" priority="945">
      <formula>IF(RIGHT(TEXT(AE610,"0.#"),1)=".",FALSE,TRUE)</formula>
    </cfRule>
    <cfRule type="expression" dxfId="1254" priority="946">
      <formula>IF(RIGHT(TEXT(AE610,"0.#"),1)=".",TRUE,FALSE)</formula>
    </cfRule>
  </conditionalFormatting>
  <conditionalFormatting sqref="AE611">
    <cfRule type="expression" dxfId="1253" priority="943">
      <formula>IF(RIGHT(TEXT(AE611,"0.#"),1)=".",FALSE,TRUE)</formula>
    </cfRule>
    <cfRule type="expression" dxfId="1252" priority="944">
      <formula>IF(RIGHT(TEXT(AE611,"0.#"),1)=".",TRUE,FALSE)</formula>
    </cfRule>
  </conditionalFormatting>
  <conditionalFormatting sqref="AE612">
    <cfRule type="expression" dxfId="1251" priority="941">
      <formula>IF(RIGHT(TEXT(AE612,"0.#"),1)=".",FALSE,TRUE)</formula>
    </cfRule>
    <cfRule type="expression" dxfId="1250" priority="942">
      <formula>IF(RIGHT(TEXT(AE612,"0.#"),1)=".",TRUE,FALSE)</formula>
    </cfRule>
  </conditionalFormatting>
  <conditionalFormatting sqref="AU610">
    <cfRule type="expression" dxfId="1249" priority="933">
      <formula>IF(RIGHT(TEXT(AU610,"0.#"),1)=".",FALSE,TRUE)</formula>
    </cfRule>
    <cfRule type="expression" dxfId="1248" priority="934">
      <formula>IF(RIGHT(TEXT(AU610,"0.#"),1)=".",TRUE,FALSE)</formula>
    </cfRule>
  </conditionalFormatting>
  <conditionalFormatting sqref="AU611">
    <cfRule type="expression" dxfId="1247" priority="931">
      <formula>IF(RIGHT(TEXT(AU611,"0.#"),1)=".",FALSE,TRUE)</formula>
    </cfRule>
    <cfRule type="expression" dxfId="1246" priority="932">
      <formula>IF(RIGHT(TEXT(AU611,"0.#"),1)=".",TRUE,FALSE)</formula>
    </cfRule>
  </conditionalFormatting>
  <conditionalFormatting sqref="AU612">
    <cfRule type="expression" dxfId="1245" priority="929">
      <formula>IF(RIGHT(TEXT(AU612,"0.#"),1)=".",FALSE,TRUE)</formula>
    </cfRule>
    <cfRule type="expression" dxfId="1244" priority="930">
      <formula>IF(RIGHT(TEXT(AU612,"0.#"),1)=".",TRUE,FALSE)</formula>
    </cfRule>
  </conditionalFormatting>
  <conditionalFormatting sqref="AQ611">
    <cfRule type="expression" dxfId="1243" priority="921">
      <formula>IF(RIGHT(TEXT(AQ611,"0.#"),1)=".",FALSE,TRUE)</formula>
    </cfRule>
    <cfRule type="expression" dxfId="1242" priority="922">
      <formula>IF(RIGHT(TEXT(AQ611,"0.#"),1)=".",TRUE,FALSE)</formula>
    </cfRule>
  </conditionalFormatting>
  <conditionalFormatting sqref="AQ612">
    <cfRule type="expression" dxfId="1241" priority="919">
      <formula>IF(RIGHT(TEXT(AQ612,"0.#"),1)=".",FALSE,TRUE)</formula>
    </cfRule>
    <cfRule type="expression" dxfId="1240" priority="920">
      <formula>IF(RIGHT(TEXT(AQ612,"0.#"),1)=".",TRUE,FALSE)</formula>
    </cfRule>
  </conditionalFormatting>
  <conditionalFormatting sqref="AQ610">
    <cfRule type="expression" dxfId="1239" priority="917">
      <formula>IF(RIGHT(TEXT(AQ610,"0.#"),1)=".",FALSE,TRUE)</formula>
    </cfRule>
    <cfRule type="expression" dxfId="1238" priority="918">
      <formula>IF(RIGHT(TEXT(AQ610,"0.#"),1)=".",TRUE,FALSE)</formula>
    </cfRule>
  </conditionalFormatting>
  <conditionalFormatting sqref="AE615">
    <cfRule type="expression" dxfId="1237" priority="915">
      <formula>IF(RIGHT(TEXT(AE615,"0.#"),1)=".",FALSE,TRUE)</formula>
    </cfRule>
    <cfRule type="expression" dxfId="1236" priority="916">
      <formula>IF(RIGHT(TEXT(AE615,"0.#"),1)=".",TRUE,FALSE)</formula>
    </cfRule>
  </conditionalFormatting>
  <conditionalFormatting sqref="AE616">
    <cfRule type="expression" dxfId="1235" priority="913">
      <formula>IF(RIGHT(TEXT(AE616,"0.#"),1)=".",FALSE,TRUE)</formula>
    </cfRule>
    <cfRule type="expression" dxfId="1234" priority="914">
      <formula>IF(RIGHT(TEXT(AE616,"0.#"),1)=".",TRUE,FALSE)</formula>
    </cfRule>
  </conditionalFormatting>
  <conditionalFormatting sqref="AE617">
    <cfRule type="expression" dxfId="1233" priority="911">
      <formula>IF(RIGHT(TEXT(AE617,"0.#"),1)=".",FALSE,TRUE)</formula>
    </cfRule>
    <cfRule type="expression" dxfId="1232" priority="912">
      <formula>IF(RIGHT(TEXT(AE617,"0.#"),1)=".",TRUE,FALSE)</formula>
    </cfRule>
  </conditionalFormatting>
  <conditionalFormatting sqref="AU615">
    <cfRule type="expression" dxfId="1231" priority="903">
      <formula>IF(RIGHT(TEXT(AU615,"0.#"),1)=".",FALSE,TRUE)</formula>
    </cfRule>
    <cfRule type="expression" dxfId="1230" priority="904">
      <formula>IF(RIGHT(TEXT(AU615,"0.#"),1)=".",TRUE,FALSE)</formula>
    </cfRule>
  </conditionalFormatting>
  <conditionalFormatting sqref="AU616">
    <cfRule type="expression" dxfId="1229" priority="901">
      <formula>IF(RIGHT(TEXT(AU616,"0.#"),1)=".",FALSE,TRUE)</formula>
    </cfRule>
    <cfRule type="expression" dxfId="1228" priority="902">
      <formula>IF(RIGHT(TEXT(AU616,"0.#"),1)=".",TRUE,FALSE)</formula>
    </cfRule>
  </conditionalFormatting>
  <conditionalFormatting sqref="AU617">
    <cfRule type="expression" dxfId="1227" priority="899">
      <formula>IF(RIGHT(TEXT(AU617,"0.#"),1)=".",FALSE,TRUE)</formula>
    </cfRule>
    <cfRule type="expression" dxfId="1226" priority="900">
      <formula>IF(RIGHT(TEXT(AU617,"0.#"),1)=".",TRUE,FALSE)</formula>
    </cfRule>
  </conditionalFormatting>
  <conditionalFormatting sqref="AQ616">
    <cfRule type="expression" dxfId="1225" priority="891">
      <formula>IF(RIGHT(TEXT(AQ616,"0.#"),1)=".",FALSE,TRUE)</formula>
    </cfRule>
    <cfRule type="expression" dxfId="1224" priority="892">
      <formula>IF(RIGHT(TEXT(AQ616,"0.#"),1)=".",TRUE,FALSE)</formula>
    </cfRule>
  </conditionalFormatting>
  <conditionalFormatting sqref="AQ617">
    <cfRule type="expression" dxfId="1223" priority="889">
      <formula>IF(RIGHT(TEXT(AQ617,"0.#"),1)=".",FALSE,TRUE)</formula>
    </cfRule>
    <cfRule type="expression" dxfId="1222" priority="890">
      <formula>IF(RIGHT(TEXT(AQ617,"0.#"),1)=".",TRUE,FALSE)</formula>
    </cfRule>
  </conditionalFormatting>
  <conditionalFormatting sqref="AQ615">
    <cfRule type="expression" dxfId="1221" priority="887">
      <formula>IF(RIGHT(TEXT(AQ615,"0.#"),1)=".",FALSE,TRUE)</formula>
    </cfRule>
    <cfRule type="expression" dxfId="1220" priority="888">
      <formula>IF(RIGHT(TEXT(AQ615,"0.#"),1)=".",TRUE,FALSE)</formula>
    </cfRule>
  </conditionalFormatting>
  <conditionalFormatting sqref="AE625">
    <cfRule type="expression" dxfId="1219" priority="885">
      <formula>IF(RIGHT(TEXT(AE625,"0.#"),1)=".",FALSE,TRUE)</formula>
    </cfRule>
    <cfRule type="expression" dxfId="1218" priority="886">
      <formula>IF(RIGHT(TEXT(AE625,"0.#"),1)=".",TRUE,FALSE)</formula>
    </cfRule>
  </conditionalFormatting>
  <conditionalFormatting sqref="AE626">
    <cfRule type="expression" dxfId="1217" priority="883">
      <formula>IF(RIGHT(TEXT(AE626,"0.#"),1)=".",FALSE,TRUE)</formula>
    </cfRule>
    <cfRule type="expression" dxfId="1216" priority="884">
      <formula>IF(RIGHT(TEXT(AE626,"0.#"),1)=".",TRUE,FALSE)</formula>
    </cfRule>
  </conditionalFormatting>
  <conditionalFormatting sqref="AE627">
    <cfRule type="expression" dxfId="1215" priority="881">
      <formula>IF(RIGHT(TEXT(AE627,"0.#"),1)=".",FALSE,TRUE)</formula>
    </cfRule>
    <cfRule type="expression" dxfId="1214" priority="882">
      <formula>IF(RIGHT(TEXT(AE627,"0.#"),1)=".",TRUE,FALSE)</formula>
    </cfRule>
  </conditionalFormatting>
  <conditionalFormatting sqref="AU625">
    <cfRule type="expression" dxfId="1213" priority="873">
      <formula>IF(RIGHT(TEXT(AU625,"0.#"),1)=".",FALSE,TRUE)</formula>
    </cfRule>
    <cfRule type="expression" dxfId="1212" priority="874">
      <formula>IF(RIGHT(TEXT(AU625,"0.#"),1)=".",TRUE,FALSE)</formula>
    </cfRule>
  </conditionalFormatting>
  <conditionalFormatting sqref="AU626">
    <cfRule type="expression" dxfId="1211" priority="871">
      <formula>IF(RIGHT(TEXT(AU626,"0.#"),1)=".",FALSE,TRUE)</formula>
    </cfRule>
    <cfRule type="expression" dxfId="1210" priority="872">
      <formula>IF(RIGHT(TEXT(AU626,"0.#"),1)=".",TRUE,FALSE)</formula>
    </cfRule>
  </conditionalFormatting>
  <conditionalFormatting sqref="AU627">
    <cfRule type="expression" dxfId="1209" priority="869">
      <formula>IF(RIGHT(TEXT(AU627,"0.#"),1)=".",FALSE,TRUE)</formula>
    </cfRule>
    <cfRule type="expression" dxfId="1208" priority="870">
      <formula>IF(RIGHT(TEXT(AU627,"0.#"),1)=".",TRUE,FALSE)</formula>
    </cfRule>
  </conditionalFormatting>
  <conditionalFormatting sqref="AQ626">
    <cfRule type="expression" dxfId="1207" priority="861">
      <formula>IF(RIGHT(TEXT(AQ626,"0.#"),1)=".",FALSE,TRUE)</formula>
    </cfRule>
    <cfRule type="expression" dxfId="1206" priority="862">
      <formula>IF(RIGHT(TEXT(AQ626,"0.#"),1)=".",TRUE,FALSE)</formula>
    </cfRule>
  </conditionalFormatting>
  <conditionalFormatting sqref="AQ627">
    <cfRule type="expression" dxfId="1205" priority="859">
      <formula>IF(RIGHT(TEXT(AQ627,"0.#"),1)=".",FALSE,TRUE)</formula>
    </cfRule>
    <cfRule type="expression" dxfId="1204" priority="860">
      <formula>IF(RIGHT(TEXT(AQ627,"0.#"),1)=".",TRUE,FALSE)</formula>
    </cfRule>
  </conditionalFormatting>
  <conditionalFormatting sqref="AQ625">
    <cfRule type="expression" dxfId="1203" priority="857">
      <formula>IF(RIGHT(TEXT(AQ625,"0.#"),1)=".",FALSE,TRUE)</formula>
    </cfRule>
    <cfRule type="expression" dxfId="1202" priority="858">
      <formula>IF(RIGHT(TEXT(AQ625,"0.#"),1)=".",TRUE,FALSE)</formula>
    </cfRule>
  </conditionalFormatting>
  <conditionalFormatting sqref="AE630">
    <cfRule type="expression" dxfId="1201" priority="855">
      <formula>IF(RIGHT(TEXT(AE630,"0.#"),1)=".",FALSE,TRUE)</formula>
    </cfRule>
    <cfRule type="expression" dxfId="1200" priority="856">
      <formula>IF(RIGHT(TEXT(AE630,"0.#"),1)=".",TRUE,FALSE)</formula>
    </cfRule>
  </conditionalFormatting>
  <conditionalFormatting sqref="AE631">
    <cfRule type="expression" dxfId="1199" priority="853">
      <formula>IF(RIGHT(TEXT(AE631,"0.#"),1)=".",FALSE,TRUE)</formula>
    </cfRule>
    <cfRule type="expression" dxfId="1198" priority="854">
      <formula>IF(RIGHT(TEXT(AE631,"0.#"),1)=".",TRUE,FALSE)</formula>
    </cfRule>
  </conditionalFormatting>
  <conditionalFormatting sqref="AE632">
    <cfRule type="expression" dxfId="1197" priority="851">
      <formula>IF(RIGHT(TEXT(AE632,"0.#"),1)=".",FALSE,TRUE)</formula>
    </cfRule>
    <cfRule type="expression" dxfId="1196" priority="852">
      <formula>IF(RIGHT(TEXT(AE632,"0.#"),1)=".",TRUE,FALSE)</formula>
    </cfRule>
  </conditionalFormatting>
  <conditionalFormatting sqref="AU630">
    <cfRule type="expression" dxfId="1195" priority="843">
      <formula>IF(RIGHT(TEXT(AU630,"0.#"),1)=".",FALSE,TRUE)</formula>
    </cfRule>
    <cfRule type="expression" dxfId="1194" priority="844">
      <formula>IF(RIGHT(TEXT(AU630,"0.#"),1)=".",TRUE,FALSE)</formula>
    </cfRule>
  </conditionalFormatting>
  <conditionalFormatting sqref="AU631">
    <cfRule type="expression" dxfId="1193" priority="841">
      <formula>IF(RIGHT(TEXT(AU631,"0.#"),1)=".",FALSE,TRUE)</formula>
    </cfRule>
    <cfRule type="expression" dxfId="1192" priority="842">
      <formula>IF(RIGHT(TEXT(AU631,"0.#"),1)=".",TRUE,FALSE)</formula>
    </cfRule>
  </conditionalFormatting>
  <conditionalFormatting sqref="AU632">
    <cfRule type="expression" dxfId="1191" priority="839">
      <formula>IF(RIGHT(TEXT(AU632,"0.#"),1)=".",FALSE,TRUE)</formula>
    </cfRule>
    <cfRule type="expression" dxfId="1190" priority="840">
      <formula>IF(RIGHT(TEXT(AU632,"0.#"),1)=".",TRUE,FALSE)</formula>
    </cfRule>
  </conditionalFormatting>
  <conditionalFormatting sqref="AQ631">
    <cfRule type="expression" dxfId="1189" priority="831">
      <formula>IF(RIGHT(TEXT(AQ631,"0.#"),1)=".",FALSE,TRUE)</formula>
    </cfRule>
    <cfRule type="expression" dxfId="1188" priority="832">
      <formula>IF(RIGHT(TEXT(AQ631,"0.#"),1)=".",TRUE,FALSE)</formula>
    </cfRule>
  </conditionalFormatting>
  <conditionalFormatting sqref="AQ632">
    <cfRule type="expression" dxfId="1187" priority="829">
      <formula>IF(RIGHT(TEXT(AQ632,"0.#"),1)=".",FALSE,TRUE)</formula>
    </cfRule>
    <cfRule type="expression" dxfId="1186" priority="830">
      <formula>IF(RIGHT(TEXT(AQ632,"0.#"),1)=".",TRUE,FALSE)</formula>
    </cfRule>
  </conditionalFormatting>
  <conditionalFormatting sqref="AQ630">
    <cfRule type="expression" dxfId="1185" priority="827">
      <formula>IF(RIGHT(TEXT(AQ630,"0.#"),1)=".",FALSE,TRUE)</formula>
    </cfRule>
    <cfRule type="expression" dxfId="1184" priority="828">
      <formula>IF(RIGHT(TEXT(AQ630,"0.#"),1)=".",TRUE,FALSE)</formula>
    </cfRule>
  </conditionalFormatting>
  <conditionalFormatting sqref="AE635">
    <cfRule type="expression" dxfId="1183" priority="825">
      <formula>IF(RIGHT(TEXT(AE635,"0.#"),1)=".",FALSE,TRUE)</formula>
    </cfRule>
    <cfRule type="expression" dxfId="1182" priority="826">
      <formula>IF(RIGHT(TEXT(AE635,"0.#"),1)=".",TRUE,FALSE)</formula>
    </cfRule>
  </conditionalFormatting>
  <conditionalFormatting sqref="AE636">
    <cfRule type="expression" dxfId="1181" priority="823">
      <formula>IF(RIGHT(TEXT(AE636,"0.#"),1)=".",FALSE,TRUE)</formula>
    </cfRule>
    <cfRule type="expression" dxfId="1180" priority="824">
      <formula>IF(RIGHT(TEXT(AE636,"0.#"),1)=".",TRUE,FALSE)</formula>
    </cfRule>
  </conditionalFormatting>
  <conditionalFormatting sqref="AE637">
    <cfRule type="expression" dxfId="1179" priority="821">
      <formula>IF(RIGHT(TEXT(AE637,"0.#"),1)=".",FALSE,TRUE)</formula>
    </cfRule>
    <cfRule type="expression" dxfId="1178" priority="822">
      <formula>IF(RIGHT(TEXT(AE637,"0.#"),1)=".",TRUE,FALSE)</formula>
    </cfRule>
  </conditionalFormatting>
  <conditionalFormatting sqref="AU635">
    <cfRule type="expression" dxfId="1177" priority="813">
      <formula>IF(RIGHT(TEXT(AU635,"0.#"),1)=".",FALSE,TRUE)</formula>
    </cfRule>
    <cfRule type="expression" dxfId="1176" priority="814">
      <formula>IF(RIGHT(TEXT(AU635,"0.#"),1)=".",TRUE,FALSE)</formula>
    </cfRule>
  </conditionalFormatting>
  <conditionalFormatting sqref="AU636">
    <cfRule type="expression" dxfId="1175" priority="811">
      <formula>IF(RIGHT(TEXT(AU636,"0.#"),1)=".",FALSE,TRUE)</formula>
    </cfRule>
    <cfRule type="expression" dxfId="1174" priority="812">
      <formula>IF(RIGHT(TEXT(AU636,"0.#"),1)=".",TRUE,FALSE)</formula>
    </cfRule>
  </conditionalFormatting>
  <conditionalFormatting sqref="AU637">
    <cfRule type="expression" dxfId="1173" priority="809">
      <formula>IF(RIGHT(TEXT(AU637,"0.#"),1)=".",FALSE,TRUE)</formula>
    </cfRule>
    <cfRule type="expression" dxfId="1172" priority="810">
      <formula>IF(RIGHT(TEXT(AU637,"0.#"),1)=".",TRUE,FALSE)</formula>
    </cfRule>
  </conditionalFormatting>
  <conditionalFormatting sqref="AQ636">
    <cfRule type="expression" dxfId="1171" priority="801">
      <formula>IF(RIGHT(TEXT(AQ636,"0.#"),1)=".",FALSE,TRUE)</formula>
    </cfRule>
    <cfRule type="expression" dxfId="1170" priority="802">
      <formula>IF(RIGHT(TEXT(AQ636,"0.#"),1)=".",TRUE,FALSE)</formula>
    </cfRule>
  </conditionalFormatting>
  <conditionalFormatting sqref="AQ637">
    <cfRule type="expression" dxfId="1169" priority="799">
      <formula>IF(RIGHT(TEXT(AQ637,"0.#"),1)=".",FALSE,TRUE)</formula>
    </cfRule>
    <cfRule type="expression" dxfId="1168" priority="800">
      <formula>IF(RIGHT(TEXT(AQ637,"0.#"),1)=".",TRUE,FALSE)</formula>
    </cfRule>
  </conditionalFormatting>
  <conditionalFormatting sqref="AQ635">
    <cfRule type="expression" dxfId="1167" priority="797">
      <formula>IF(RIGHT(TEXT(AQ635,"0.#"),1)=".",FALSE,TRUE)</formula>
    </cfRule>
    <cfRule type="expression" dxfId="1166" priority="798">
      <formula>IF(RIGHT(TEXT(AQ635,"0.#"),1)=".",TRUE,FALSE)</formula>
    </cfRule>
  </conditionalFormatting>
  <conditionalFormatting sqref="AE640">
    <cfRule type="expression" dxfId="1165" priority="795">
      <formula>IF(RIGHT(TEXT(AE640,"0.#"),1)=".",FALSE,TRUE)</formula>
    </cfRule>
    <cfRule type="expression" dxfId="1164" priority="796">
      <formula>IF(RIGHT(TEXT(AE640,"0.#"),1)=".",TRUE,FALSE)</formula>
    </cfRule>
  </conditionalFormatting>
  <conditionalFormatting sqref="AM642">
    <cfRule type="expression" dxfId="1163" priority="785">
      <formula>IF(RIGHT(TEXT(AM642,"0.#"),1)=".",FALSE,TRUE)</formula>
    </cfRule>
    <cfRule type="expression" dxfId="1162" priority="786">
      <formula>IF(RIGHT(TEXT(AM642,"0.#"),1)=".",TRUE,FALSE)</formula>
    </cfRule>
  </conditionalFormatting>
  <conditionalFormatting sqref="AE641">
    <cfRule type="expression" dxfId="1161" priority="793">
      <formula>IF(RIGHT(TEXT(AE641,"0.#"),1)=".",FALSE,TRUE)</formula>
    </cfRule>
    <cfRule type="expression" dxfId="1160" priority="794">
      <formula>IF(RIGHT(TEXT(AE641,"0.#"),1)=".",TRUE,FALSE)</formula>
    </cfRule>
  </conditionalFormatting>
  <conditionalFormatting sqref="AE642">
    <cfRule type="expression" dxfId="1159" priority="791">
      <formula>IF(RIGHT(TEXT(AE642,"0.#"),1)=".",FALSE,TRUE)</formula>
    </cfRule>
    <cfRule type="expression" dxfId="1158" priority="792">
      <formula>IF(RIGHT(TEXT(AE642,"0.#"),1)=".",TRUE,FALSE)</formula>
    </cfRule>
  </conditionalFormatting>
  <conditionalFormatting sqref="AM640">
    <cfRule type="expression" dxfId="1157" priority="789">
      <formula>IF(RIGHT(TEXT(AM640,"0.#"),1)=".",FALSE,TRUE)</formula>
    </cfRule>
    <cfRule type="expression" dxfId="1156" priority="790">
      <formula>IF(RIGHT(TEXT(AM640,"0.#"),1)=".",TRUE,FALSE)</formula>
    </cfRule>
  </conditionalFormatting>
  <conditionalFormatting sqref="AM641">
    <cfRule type="expression" dxfId="1155" priority="787">
      <formula>IF(RIGHT(TEXT(AM641,"0.#"),1)=".",FALSE,TRUE)</formula>
    </cfRule>
    <cfRule type="expression" dxfId="1154" priority="788">
      <formula>IF(RIGHT(TEXT(AM641,"0.#"),1)=".",TRUE,FALSE)</formula>
    </cfRule>
  </conditionalFormatting>
  <conditionalFormatting sqref="AU640">
    <cfRule type="expression" dxfId="1153" priority="783">
      <formula>IF(RIGHT(TEXT(AU640,"0.#"),1)=".",FALSE,TRUE)</formula>
    </cfRule>
    <cfRule type="expression" dxfId="1152" priority="784">
      <formula>IF(RIGHT(TEXT(AU640,"0.#"),1)=".",TRUE,FALSE)</formula>
    </cfRule>
  </conditionalFormatting>
  <conditionalFormatting sqref="AU641">
    <cfRule type="expression" dxfId="1151" priority="781">
      <formula>IF(RIGHT(TEXT(AU641,"0.#"),1)=".",FALSE,TRUE)</formula>
    </cfRule>
    <cfRule type="expression" dxfId="1150" priority="782">
      <formula>IF(RIGHT(TEXT(AU641,"0.#"),1)=".",TRUE,FALSE)</formula>
    </cfRule>
  </conditionalFormatting>
  <conditionalFormatting sqref="AU642">
    <cfRule type="expression" dxfId="1149" priority="779">
      <formula>IF(RIGHT(TEXT(AU642,"0.#"),1)=".",FALSE,TRUE)</formula>
    </cfRule>
    <cfRule type="expression" dxfId="1148" priority="780">
      <formula>IF(RIGHT(TEXT(AU642,"0.#"),1)=".",TRUE,FALSE)</formula>
    </cfRule>
  </conditionalFormatting>
  <conditionalFormatting sqref="AI642">
    <cfRule type="expression" dxfId="1147" priority="773">
      <formula>IF(RIGHT(TEXT(AI642,"0.#"),1)=".",FALSE,TRUE)</formula>
    </cfRule>
    <cfRule type="expression" dxfId="1146" priority="774">
      <formula>IF(RIGHT(TEXT(AI642,"0.#"),1)=".",TRUE,FALSE)</formula>
    </cfRule>
  </conditionalFormatting>
  <conditionalFormatting sqref="AI640">
    <cfRule type="expression" dxfId="1145" priority="777">
      <formula>IF(RIGHT(TEXT(AI640,"0.#"),1)=".",FALSE,TRUE)</formula>
    </cfRule>
    <cfRule type="expression" dxfId="1144" priority="778">
      <formula>IF(RIGHT(TEXT(AI640,"0.#"),1)=".",TRUE,FALSE)</formula>
    </cfRule>
  </conditionalFormatting>
  <conditionalFormatting sqref="AI641">
    <cfRule type="expression" dxfId="1143" priority="775">
      <formula>IF(RIGHT(TEXT(AI641,"0.#"),1)=".",FALSE,TRUE)</formula>
    </cfRule>
    <cfRule type="expression" dxfId="1142" priority="776">
      <formula>IF(RIGHT(TEXT(AI641,"0.#"),1)=".",TRUE,FALSE)</formula>
    </cfRule>
  </conditionalFormatting>
  <conditionalFormatting sqref="AQ641">
    <cfRule type="expression" dxfId="1141" priority="771">
      <formula>IF(RIGHT(TEXT(AQ641,"0.#"),1)=".",FALSE,TRUE)</formula>
    </cfRule>
    <cfRule type="expression" dxfId="1140" priority="772">
      <formula>IF(RIGHT(TEXT(AQ641,"0.#"),1)=".",TRUE,FALSE)</formula>
    </cfRule>
  </conditionalFormatting>
  <conditionalFormatting sqref="AQ642">
    <cfRule type="expression" dxfId="1139" priority="769">
      <formula>IF(RIGHT(TEXT(AQ642,"0.#"),1)=".",FALSE,TRUE)</formula>
    </cfRule>
    <cfRule type="expression" dxfId="1138" priority="770">
      <formula>IF(RIGHT(TEXT(AQ642,"0.#"),1)=".",TRUE,FALSE)</formula>
    </cfRule>
  </conditionalFormatting>
  <conditionalFormatting sqref="AQ640">
    <cfRule type="expression" dxfId="1137" priority="767">
      <formula>IF(RIGHT(TEXT(AQ640,"0.#"),1)=".",FALSE,TRUE)</formula>
    </cfRule>
    <cfRule type="expression" dxfId="1136" priority="768">
      <formula>IF(RIGHT(TEXT(AQ640,"0.#"),1)=".",TRUE,FALSE)</formula>
    </cfRule>
  </conditionalFormatting>
  <conditionalFormatting sqref="AE649">
    <cfRule type="expression" dxfId="1135" priority="765">
      <formula>IF(RIGHT(TEXT(AE649,"0.#"),1)=".",FALSE,TRUE)</formula>
    </cfRule>
    <cfRule type="expression" dxfId="1134" priority="766">
      <formula>IF(RIGHT(TEXT(AE649,"0.#"),1)=".",TRUE,FALSE)</formula>
    </cfRule>
  </conditionalFormatting>
  <conditionalFormatting sqref="AE650">
    <cfRule type="expression" dxfId="1133" priority="763">
      <formula>IF(RIGHT(TEXT(AE650,"0.#"),1)=".",FALSE,TRUE)</formula>
    </cfRule>
    <cfRule type="expression" dxfId="1132" priority="764">
      <formula>IF(RIGHT(TEXT(AE650,"0.#"),1)=".",TRUE,FALSE)</formula>
    </cfRule>
  </conditionalFormatting>
  <conditionalFormatting sqref="AE651">
    <cfRule type="expression" dxfId="1131" priority="761">
      <formula>IF(RIGHT(TEXT(AE651,"0.#"),1)=".",FALSE,TRUE)</formula>
    </cfRule>
    <cfRule type="expression" dxfId="1130" priority="762">
      <formula>IF(RIGHT(TEXT(AE651,"0.#"),1)=".",TRUE,FALSE)</formula>
    </cfRule>
  </conditionalFormatting>
  <conditionalFormatting sqref="AU649">
    <cfRule type="expression" dxfId="1129" priority="753">
      <formula>IF(RIGHT(TEXT(AU649,"0.#"),1)=".",FALSE,TRUE)</formula>
    </cfRule>
    <cfRule type="expression" dxfId="1128" priority="754">
      <formula>IF(RIGHT(TEXT(AU649,"0.#"),1)=".",TRUE,FALSE)</formula>
    </cfRule>
  </conditionalFormatting>
  <conditionalFormatting sqref="AU650">
    <cfRule type="expression" dxfId="1127" priority="751">
      <formula>IF(RIGHT(TEXT(AU650,"0.#"),1)=".",FALSE,TRUE)</formula>
    </cfRule>
    <cfRule type="expression" dxfId="1126" priority="752">
      <formula>IF(RIGHT(TEXT(AU650,"0.#"),1)=".",TRUE,FALSE)</formula>
    </cfRule>
  </conditionalFormatting>
  <conditionalFormatting sqref="AU651">
    <cfRule type="expression" dxfId="1125" priority="749">
      <formula>IF(RIGHT(TEXT(AU651,"0.#"),1)=".",FALSE,TRUE)</formula>
    </cfRule>
    <cfRule type="expression" dxfId="1124" priority="750">
      <formula>IF(RIGHT(TEXT(AU651,"0.#"),1)=".",TRUE,FALSE)</formula>
    </cfRule>
  </conditionalFormatting>
  <conditionalFormatting sqref="AQ650">
    <cfRule type="expression" dxfId="1123" priority="741">
      <formula>IF(RIGHT(TEXT(AQ650,"0.#"),1)=".",FALSE,TRUE)</formula>
    </cfRule>
    <cfRule type="expression" dxfId="1122" priority="742">
      <formula>IF(RIGHT(TEXT(AQ650,"0.#"),1)=".",TRUE,FALSE)</formula>
    </cfRule>
  </conditionalFormatting>
  <conditionalFormatting sqref="AQ651">
    <cfRule type="expression" dxfId="1121" priority="739">
      <formula>IF(RIGHT(TEXT(AQ651,"0.#"),1)=".",FALSE,TRUE)</formula>
    </cfRule>
    <cfRule type="expression" dxfId="1120" priority="740">
      <formula>IF(RIGHT(TEXT(AQ651,"0.#"),1)=".",TRUE,FALSE)</formula>
    </cfRule>
  </conditionalFormatting>
  <conditionalFormatting sqref="AQ649">
    <cfRule type="expression" dxfId="1119" priority="737">
      <formula>IF(RIGHT(TEXT(AQ649,"0.#"),1)=".",FALSE,TRUE)</formula>
    </cfRule>
    <cfRule type="expression" dxfId="1118" priority="738">
      <formula>IF(RIGHT(TEXT(AQ649,"0.#"),1)=".",TRUE,FALSE)</formula>
    </cfRule>
  </conditionalFormatting>
  <conditionalFormatting sqref="AE674">
    <cfRule type="expression" dxfId="1117" priority="735">
      <formula>IF(RIGHT(TEXT(AE674,"0.#"),1)=".",FALSE,TRUE)</formula>
    </cfRule>
    <cfRule type="expression" dxfId="1116" priority="736">
      <formula>IF(RIGHT(TEXT(AE674,"0.#"),1)=".",TRUE,FALSE)</formula>
    </cfRule>
  </conditionalFormatting>
  <conditionalFormatting sqref="AE675">
    <cfRule type="expression" dxfId="1115" priority="733">
      <formula>IF(RIGHT(TEXT(AE675,"0.#"),1)=".",FALSE,TRUE)</formula>
    </cfRule>
    <cfRule type="expression" dxfId="1114" priority="734">
      <formula>IF(RIGHT(TEXT(AE675,"0.#"),1)=".",TRUE,FALSE)</formula>
    </cfRule>
  </conditionalFormatting>
  <conditionalFormatting sqref="AE676">
    <cfRule type="expression" dxfId="1113" priority="731">
      <formula>IF(RIGHT(TEXT(AE676,"0.#"),1)=".",FALSE,TRUE)</formula>
    </cfRule>
    <cfRule type="expression" dxfId="1112" priority="732">
      <formula>IF(RIGHT(TEXT(AE676,"0.#"),1)=".",TRUE,FALSE)</formula>
    </cfRule>
  </conditionalFormatting>
  <conditionalFormatting sqref="AU674">
    <cfRule type="expression" dxfId="1111" priority="723">
      <formula>IF(RIGHT(TEXT(AU674,"0.#"),1)=".",FALSE,TRUE)</formula>
    </cfRule>
    <cfRule type="expression" dxfId="1110" priority="724">
      <formula>IF(RIGHT(TEXT(AU674,"0.#"),1)=".",TRUE,FALSE)</formula>
    </cfRule>
  </conditionalFormatting>
  <conditionalFormatting sqref="AU675">
    <cfRule type="expression" dxfId="1109" priority="721">
      <formula>IF(RIGHT(TEXT(AU675,"0.#"),1)=".",FALSE,TRUE)</formula>
    </cfRule>
    <cfRule type="expression" dxfId="1108" priority="722">
      <formula>IF(RIGHT(TEXT(AU675,"0.#"),1)=".",TRUE,FALSE)</formula>
    </cfRule>
  </conditionalFormatting>
  <conditionalFormatting sqref="AU676">
    <cfRule type="expression" dxfId="1107" priority="719">
      <formula>IF(RIGHT(TEXT(AU676,"0.#"),1)=".",FALSE,TRUE)</formula>
    </cfRule>
    <cfRule type="expression" dxfId="1106" priority="720">
      <formula>IF(RIGHT(TEXT(AU676,"0.#"),1)=".",TRUE,FALSE)</formula>
    </cfRule>
  </conditionalFormatting>
  <conditionalFormatting sqref="AQ675">
    <cfRule type="expression" dxfId="1105" priority="711">
      <formula>IF(RIGHT(TEXT(AQ675,"0.#"),1)=".",FALSE,TRUE)</formula>
    </cfRule>
    <cfRule type="expression" dxfId="1104" priority="712">
      <formula>IF(RIGHT(TEXT(AQ675,"0.#"),1)=".",TRUE,FALSE)</formula>
    </cfRule>
  </conditionalFormatting>
  <conditionalFormatting sqref="AQ676">
    <cfRule type="expression" dxfId="1103" priority="709">
      <formula>IF(RIGHT(TEXT(AQ676,"0.#"),1)=".",FALSE,TRUE)</formula>
    </cfRule>
    <cfRule type="expression" dxfId="1102" priority="710">
      <formula>IF(RIGHT(TEXT(AQ676,"0.#"),1)=".",TRUE,FALSE)</formula>
    </cfRule>
  </conditionalFormatting>
  <conditionalFormatting sqref="AQ674">
    <cfRule type="expression" dxfId="1101" priority="707">
      <formula>IF(RIGHT(TEXT(AQ674,"0.#"),1)=".",FALSE,TRUE)</formula>
    </cfRule>
    <cfRule type="expression" dxfId="1100" priority="708">
      <formula>IF(RIGHT(TEXT(AQ674,"0.#"),1)=".",TRUE,FALSE)</formula>
    </cfRule>
  </conditionalFormatting>
  <conditionalFormatting sqref="AE654">
    <cfRule type="expression" dxfId="1099" priority="705">
      <formula>IF(RIGHT(TEXT(AE654,"0.#"),1)=".",FALSE,TRUE)</formula>
    </cfRule>
    <cfRule type="expression" dxfId="1098" priority="706">
      <formula>IF(RIGHT(TEXT(AE654,"0.#"),1)=".",TRUE,FALSE)</formula>
    </cfRule>
  </conditionalFormatting>
  <conditionalFormatting sqref="AE655">
    <cfRule type="expression" dxfId="1097" priority="703">
      <formula>IF(RIGHT(TEXT(AE655,"0.#"),1)=".",FALSE,TRUE)</formula>
    </cfRule>
    <cfRule type="expression" dxfId="1096" priority="704">
      <formula>IF(RIGHT(TEXT(AE655,"0.#"),1)=".",TRUE,FALSE)</formula>
    </cfRule>
  </conditionalFormatting>
  <conditionalFormatting sqref="AE656">
    <cfRule type="expression" dxfId="1095" priority="701">
      <formula>IF(RIGHT(TEXT(AE656,"0.#"),1)=".",FALSE,TRUE)</formula>
    </cfRule>
    <cfRule type="expression" dxfId="1094" priority="702">
      <formula>IF(RIGHT(TEXT(AE656,"0.#"),1)=".",TRUE,FALSE)</formula>
    </cfRule>
  </conditionalFormatting>
  <conditionalFormatting sqref="AU654">
    <cfRule type="expression" dxfId="1093" priority="693">
      <formula>IF(RIGHT(TEXT(AU654,"0.#"),1)=".",FALSE,TRUE)</formula>
    </cfRule>
    <cfRule type="expression" dxfId="1092" priority="694">
      <formula>IF(RIGHT(TEXT(AU654,"0.#"),1)=".",TRUE,FALSE)</formula>
    </cfRule>
  </conditionalFormatting>
  <conditionalFormatting sqref="AU655">
    <cfRule type="expression" dxfId="1091" priority="691">
      <formula>IF(RIGHT(TEXT(AU655,"0.#"),1)=".",FALSE,TRUE)</formula>
    </cfRule>
    <cfRule type="expression" dxfId="1090" priority="692">
      <formula>IF(RIGHT(TEXT(AU655,"0.#"),1)=".",TRUE,FALSE)</formula>
    </cfRule>
  </conditionalFormatting>
  <conditionalFormatting sqref="AQ656">
    <cfRule type="expression" dxfId="1089" priority="679">
      <formula>IF(RIGHT(TEXT(AQ656,"0.#"),1)=".",FALSE,TRUE)</formula>
    </cfRule>
    <cfRule type="expression" dxfId="1088" priority="680">
      <formula>IF(RIGHT(TEXT(AQ656,"0.#"),1)=".",TRUE,FALSE)</formula>
    </cfRule>
  </conditionalFormatting>
  <conditionalFormatting sqref="AQ654">
    <cfRule type="expression" dxfId="1087" priority="677">
      <formula>IF(RIGHT(TEXT(AQ654,"0.#"),1)=".",FALSE,TRUE)</formula>
    </cfRule>
    <cfRule type="expression" dxfId="1086" priority="678">
      <formula>IF(RIGHT(TEXT(AQ654,"0.#"),1)=".",TRUE,FALSE)</formula>
    </cfRule>
  </conditionalFormatting>
  <conditionalFormatting sqref="AE659">
    <cfRule type="expression" dxfId="1085" priority="675">
      <formula>IF(RIGHT(TEXT(AE659,"0.#"),1)=".",FALSE,TRUE)</formula>
    </cfRule>
    <cfRule type="expression" dxfId="1084" priority="676">
      <formula>IF(RIGHT(TEXT(AE659,"0.#"),1)=".",TRUE,FALSE)</formula>
    </cfRule>
  </conditionalFormatting>
  <conditionalFormatting sqref="AE660">
    <cfRule type="expression" dxfId="1083" priority="673">
      <formula>IF(RIGHT(TEXT(AE660,"0.#"),1)=".",FALSE,TRUE)</formula>
    </cfRule>
    <cfRule type="expression" dxfId="1082" priority="674">
      <formula>IF(RIGHT(TEXT(AE660,"0.#"),1)=".",TRUE,FALSE)</formula>
    </cfRule>
  </conditionalFormatting>
  <conditionalFormatting sqref="AE661">
    <cfRule type="expression" dxfId="1081" priority="671">
      <formula>IF(RIGHT(TEXT(AE661,"0.#"),1)=".",FALSE,TRUE)</formula>
    </cfRule>
    <cfRule type="expression" dxfId="1080" priority="672">
      <formula>IF(RIGHT(TEXT(AE661,"0.#"),1)=".",TRUE,FALSE)</formula>
    </cfRule>
  </conditionalFormatting>
  <conditionalFormatting sqref="AU659">
    <cfRule type="expression" dxfId="1079" priority="663">
      <formula>IF(RIGHT(TEXT(AU659,"0.#"),1)=".",FALSE,TRUE)</formula>
    </cfRule>
    <cfRule type="expression" dxfId="1078" priority="664">
      <formula>IF(RIGHT(TEXT(AU659,"0.#"),1)=".",TRUE,FALSE)</formula>
    </cfRule>
  </conditionalFormatting>
  <conditionalFormatting sqref="AU660">
    <cfRule type="expression" dxfId="1077" priority="661">
      <formula>IF(RIGHT(TEXT(AU660,"0.#"),1)=".",FALSE,TRUE)</formula>
    </cfRule>
    <cfRule type="expression" dxfId="1076" priority="662">
      <formula>IF(RIGHT(TEXT(AU660,"0.#"),1)=".",TRUE,FALSE)</formula>
    </cfRule>
  </conditionalFormatting>
  <conditionalFormatting sqref="AU661">
    <cfRule type="expression" dxfId="1075" priority="659">
      <formula>IF(RIGHT(TEXT(AU661,"0.#"),1)=".",FALSE,TRUE)</formula>
    </cfRule>
    <cfRule type="expression" dxfId="1074" priority="660">
      <formula>IF(RIGHT(TEXT(AU661,"0.#"),1)=".",TRUE,FALSE)</formula>
    </cfRule>
  </conditionalFormatting>
  <conditionalFormatting sqref="AQ660">
    <cfRule type="expression" dxfId="1073" priority="651">
      <formula>IF(RIGHT(TEXT(AQ660,"0.#"),1)=".",FALSE,TRUE)</formula>
    </cfRule>
    <cfRule type="expression" dxfId="1072" priority="652">
      <formula>IF(RIGHT(TEXT(AQ660,"0.#"),1)=".",TRUE,FALSE)</formula>
    </cfRule>
  </conditionalFormatting>
  <conditionalFormatting sqref="AQ661">
    <cfRule type="expression" dxfId="1071" priority="649">
      <formula>IF(RIGHT(TEXT(AQ661,"0.#"),1)=".",FALSE,TRUE)</formula>
    </cfRule>
    <cfRule type="expression" dxfId="1070" priority="650">
      <formula>IF(RIGHT(TEXT(AQ661,"0.#"),1)=".",TRUE,FALSE)</formula>
    </cfRule>
  </conditionalFormatting>
  <conditionalFormatting sqref="AQ659">
    <cfRule type="expression" dxfId="1069" priority="647">
      <formula>IF(RIGHT(TEXT(AQ659,"0.#"),1)=".",FALSE,TRUE)</formula>
    </cfRule>
    <cfRule type="expression" dxfId="1068" priority="648">
      <formula>IF(RIGHT(TEXT(AQ659,"0.#"),1)=".",TRUE,FALSE)</formula>
    </cfRule>
  </conditionalFormatting>
  <conditionalFormatting sqref="AE664">
    <cfRule type="expression" dxfId="1067" priority="645">
      <formula>IF(RIGHT(TEXT(AE664,"0.#"),1)=".",FALSE,TRUE)</formula>
    </cfRule>
    <cfRule type="expression" dxfId="1066" priority="646">
      <formula>IF(RIGHT(TEXT(AE664,"0.#"),1)=".",TRUE,FALSE)</formula>
    </cfRule>
  </conditionalFormatting>
  <conditionalFormatting sqref="AE665">
    <cfRule type="expression" dxfId="1065" priority="643">
      <formula>IF(RIGHT(TEXT(AE665,"0.#"),1)=".",FALSE,TRUE)</formula>
    </cfRule>
    <cfRule type="expression" dxfId="1064" priority="644">
      <formula>IF(RIGHT(TEXT(AE665,"0.#"),1)=".",TRUE,FALSE)</formula>
    </cfRule>
  </conditionalFormatting>
  <conditionalFormatting sqref="AE666">
    <cfRule type="expression" dxfId="1063" priority="641">
      <formula>IF(RIGHT(TEXT(AE666,"0.#"),1)=".",FALSE,TRUE)</formula>
    </cfRule>
    <cfRule type="expression" dxfId="1062" priority="642">
      <formula>IF(RIGHT(TEXT(AE666,"0.#"),1)=".",TRUE,FALSE)</formula>
    </cfRule>
  </conditionalFormatting>
  <conditionalFormatting sqref="AU664">
    <cfRule type="expression" dxfId="1061" priority="633">
      <formula>IF(RIGHT(TEXT(AU664,"0.#"),1)=".",FALSE,TRUE)</formula>
    </cfRule>
    <cfRule type="expression" dxfId="1060" priority="634">
      <formula>IF(RIGHT(TEXT(AU664,"0.#"),1)=".",TRUE,FALSE)</formula>
    </cfRule>
  </conditionalFormatting>
  <conditionalFormatting sqref="AU665">
    <cfRule type="expression" dxfId="1059" priority="631">
      <formula>IF(RIGHT(TEXT(AU665,"0.#"),1)=".",FALSE,TRUE)</formula>
    </cfRule>
    <cfRule type="expression" dxfId="1058" priority="632">
      <formula>IF(RIGHT(TEXT(AU665,"0.#"),1)=".",TRUE,FALSE)</formula>
    </cfRule>
  </conditionalFormatting>
  <conditionalFormatting sqref="AU666">
    <cfRule type="expression" dxfId="1057" priority="629">
      <formula>IF(RIGHT(TEXT(AU666,"0.#"),1)=".",FALSE,TRUE)</formula>
    </cfRule>
    <cfRule type="expression" dxfId="1056" priority="630">
      <formula>IF(RIGHT(TEXT(AU666,"0.#"),1)=".",TRUE,FALSE)</formula>
    </cfRule>
  </conditionalFormatting>
  <conditionalFormatting sqref="AQ665">
    <cfRule type="expression" dxfId="1055" priority="621">
      <formula>IF(RIGHT(TEXT(AQ665,"0.#"),1)=".",FALSE,TRUE)</formula>
    </cfRule>
    <cfRule type="expression" dxfId="1054" priority="622">
      <formula>IF(RIGHT(TEXT(AQ665,"0.#"),1)=".",TRUE,FALSE)</formula>
    </cfRule>
  </conditionalFormatting>
  <conditionalFormatting sqref="AQ666">
    <cfRule type="expression" dxfId="1053" priority="619">
      <formula>IF(RIGHT(TEXT(AQ666,"0.#"),1)=".",FALSE,TRUE)</formula>
    </cfRule>
    <cfRule type="expression" dxfId="1052" priority="620">
      <formula>IF(RIGHT(TEXT(AQ666,"0.#"),1)=".",TRUE,FALSE)</formula>
    </cfRule>
  </conditionalFormatting>
  <conditionalFormatting sqref="AQ664">
    <cfRule type="expression" dxfId="1051" priority="617">
      <formula>IF(RIGHT(TEXT(AQ664,"0.#"),1)=".",FALSE,TRUE)</formula>
    </cfRule>
    <cfRule type="expression" dxfId="1050" priority="618">
      <formula>IF(RIGHT(TEXT(AQ664,"0.#"),1)=".",TRUE,FALSE)</formula>
    </cfRule>
  </conditionalFormatting>
  <conditionalFormatting sqref="AE669">
    <cfRule type="expression" dxfId="1049" priority="615">
      <formula>IF(RIGHT(TEXT(AE669,"0.#"),1)=".",FALSE,TRUE)</formula>
    </cfRule>
    <cfRule type="expression" dxfId="1048" priority="616">
      <formula>IF(RIGHT(TEXT(AE669,"0.#"),1)=".",TRUE,FALSE)</formula>
    </cfRule>
  </conditionalFormatting>
  <conditionalFormatting sqref="AE670">
    <cfRule type="expression" dxfId="1047" priority="613">
      <formula>IF(RIGHT(TEXT(AE670,"0.#"),1)=".",FALSE,TRUE)</formula>
    </cfRule>
    <cfRule type="expression" dxfId="1046" priority="614">
      <formula>IF(RIGHT(TEXT(AE670,"0.#"),1)=".",TRUE,FALSE)</formula>
    </cfRule>
  </conditionalFormatting>
  <conditionalFormatting sqref="AE671">
    <cfRule type="expression" dxfId="1045" priority="611">
      <formula>IF(RIGHT(TEXT(AE671,"0.#"),1)=".",FALSE,TRUE)</formula>
    </cfRule>
    <cfRule type="expression" dxfId="1044" priority="612">
      <formula>IF(RIGHT(TEXT(AE671,"0.#"),1)=".",TRUE,FALSE)</formula>
    </cfRule>
  </conditionalFormatting>
  <conditionalFormatting sqref="AU669">
    <cfRule type="expression" dxfId="1043" priority="603">
      <formula>IF(RIGHT(TEXT(AU669,"0.#"),1)=".",FALSE,TRUE)</formula>
    </cfRule>
    <cfRule type="expression" dxfId="1042" priority="604">
      <formula>IF(RIGHT(TEXT(AU669,"0.#"),1)=".",TRUE,FALSE)</formula>
    </cfRule>
  </conditionalFormatting>
  <conditionalFormatting sqref="AU670">
    <cfRule type="expression" dxfId="1041" priority="601">
      <formula>IF(RIGHT(TEXT(AU670,"0.#"),1)=".",FALSE,TRUE)</formula>
    </cfRule>
    <cfRule type="expression" dxfId="1040" priority="602">
      <formula>IF(RIGHT(TEXT(AU670,"0.#"),1)=".",TRUE,FALSE)</formula>
    </cfRule>
  </conditionalFormatting>
  <conditionalFormatting sqref="AU671">
    <cfRule type="expression" dxfId="1039" priority="599">
      <formula>IF(RIGHT(TEXT(AU671,"0.#"),1)=".",FALSE,TRUE)</formula>
    </cfRule>
    <cfRule type="expression" dxfId="1038" priority="600">
      <formula>IF(RIGHT(TEXT(AU671,"0.#"),1)=".",TRUE,FALSE)</formula>
    </cfRule>
  </conditionalFormatting>
  <conditionalFormatting sqref="AQ670">
    <cfRule type="expression" dxfId="1037" priority="591">
      <formula>IF(RIGHT(TEXT(AQ670,"0.#"),1)=".",FALSE,TRUE)</formula>
    </cfRule>
    <cfRule type="expression" dxfId="1036" priority="592">
      <formula>IF(RIGHT(TEXT(AQ670,"0.#"),1)=".",TRUE,FALSE)</formula>
    </cfRule>
  </conditionalFormatting>
  <conditionalFormatting sqref="AQ671">
    <cfRule type="expression" dxfId="1035" priority="589">
      <formula>IF(RIGHT(TEXT(AQ671,"0.#"),1)=".",FALSE,TRUE)</formula>
    </cfRule>
    <cfRule type="expression" dxfId="1034" priority="590">
      <formula>IF(RIGHT(TEXT(AQ671,"0.#"),1)=".",TRUE,FALSE)</formula>
    </cfRule>
  </conditionalFormatting>
  <conditionalFormatting sqref="AQ669">
    <cfRule type="expression" dxfId="1033" priority="587">
      <formula>IF(RIGHT(TEXT(AQ669,"0.#"),1)=".",FALSE,TRUE)</formula>
    </cfRule>
    <cfRule type="expression" dxfId="1032" priority="588">
      <formula>IF(RIGHT(TEXT(AQ669,"0.#"),1)=".",TRUE,FALSE)</formula>
    </cfRule>
  </conditionalFormatting>
  <conditionalFormatting sqref="AE679">
    <cfRule type="expression" dxfId="1031" priority="585">
      <formula>IF(RIGHT(TEXT(AE679,"0.#"),1)=".",FALSE,TRUE)</formula>
    </cfRule>
    <cfRule type="expression" dxfId="1030" priority="586">
      <formula>IF(RIGHT(TEXT(AE679,"0.#"),1)=".",TRUE,FALSE)</formula>
    </cfRule>
  </conditionalFormatting>
  <conditionalFormatting sqref="AE680">
    <cfRule type="expression" dxfId="1029" priority="583">
      <formula>IF(RIGHT(TEXT(AE680,"0.#"),1)=".",FALSE,TRUE)</formula>
    </cfRule>
    <cfRule type="expression" dxfId="1028" priority="584">
      <formula>IF(RIGHT(TEXT(AE680,"0.#"),1)=".",TRUE,FALSE)</formula>
    </cfRule>
  </conditionalFormatting>
  <conditionalFormatting sqref="AE681">
    <cfRule type="expression" dxfId="1027" priority="581">
      <formula>IF(RIGHT(TEXT(AE681,"0.#"),1)=".",FALSE,TRUE)</formula>
    </cfRule>
    <cfRule type="expression" dxfId="1026" priority="582">
      <formula>IF(RIGHT(TEXT(AE681,"0.#"),1)=".",TRUE,FALSE)</formula>
    </cfRule>
  </conditionalFormatting>
  <conditionalFormatting sqref="AU679">
    <cfRule type="expression" dxfId="1025" priority="573">
      <formula>IF(RIGHT(TEXT(AU679,"0.#"),1)=".",FALSE,TRUE)</formula>
    </cfRule>
    <cfRule type="expression" dxfId="1024" priority="574">
      <formula>IF(RIGHT(TEXT(AU679,"0.#"),1)=".",TRUE,FALSE)</formula>
    </cfRule>
  </conditionalFormatting>
  <conditionalFormatting sqref="AU680">
    <cfRule type="expression" dxfId="1023" priority="571">
      <formula>IF(RIGHT(TEXT(AU680,"0.#"),1)=".",FALSE,TRUE)</formula>
    </cfRule>
    <cfRule type="expression" dxfId="1022" priority="572">
      <formula>IF(RIGHT(TEXT(AU680,"0.#"),1)=".",TRUE,FALSE)</formula>
    </cfRule>
  </conditionalFormatting>
  <conditionalFormatting sqref="AU681">
    <cfRule type="expression" dxfId="1021" priority="569">
      <formula>IF(RIGHT(TEXT(AU681,"0.#"),1)=".",FALSE,TRUE)</formula>
    </cfRule>
    <cfRule type="expression" dxfId="1020" priority="570">
      <formula>IF(RIGHT(TEXT(AU681,"0.#"),1)=".",TRUE,FALSE)</formula>
    </cfRule>
  </conditionalFormatting>
  <conditionalFormatting sqref="AQ680">
    <cfRule type="expression" dxfId="1019" priority="561">
      <formula>IF(RIGHT(TEXT(AQ680,"0.#"),1)=".",FALSE,TRUE)</formula>
    </cfRule>
    <cfRule type="expression" dxfId="1018" priority="562">
      <formula>IF(RIGHT(TEXT(AQ680,"0.#"),1)=".",TRUE,FALSE)</formula>
    </cfRule>
  </conditionalFormatting>
  <conditionalFormatting sqref="AQ681">
    <cfRule type="expression" dxfId="1017" priority="559">
      <formula>IF(RIGHT(TEXT(AQ681,"0.#"),1)=".",FALSE,TRUE)</formula>
    </cfRule>
    <cfRule type="expression" dxfId="1016" priority="560">
      <formula>IF(RIGHT(TEXT(AQ681,"0.#"),1)=".",TRUE,FALSE)</formula>
    </cfRule>
  </conditionalFormatting>
  <conditionalFormatting sqref="AQ679">
    <cfRule type="expression" dxfId="1015" priority="557">
      <formula>IF(RIGHT(TEXT(AQ679,"0.#"),1)=".",FALSE,TRUE)</formula>
    </cfRule>
    <cfRule type="expression" dxfId="1014" priority="558">
      <formula>IF(RIGHT(TEXT(AQ679,"0.#"),1)=".",TRUE,FALSE)</formula>
    </cfRule>
  </conditionalFormatting>
  <conditionalFormatting sqref="AE684">
    <cfRule type="expression" dxfId="1013" priority="555">
      <formula>IF(RIGHT(TEXT(AE684,"0.#"),1)=".",FALSE,TRUE)</formula>
    </cfRule>
    <cfRule type="expression" dxfId="1012" priority="556">
      <formula>IF(RIGHT(TEXT(AE684,"0.#"),1)=".",TRUE,FALSE)</formula>
    </cfRule>
  </conditionalFormatting>
  <conditionalFormatting sqref="AE685">
    <cfRule type="expression" dxfId="1011" priority="553">
      <formula>IF(RIGHT(TEXT(AE685,"0.#"),1)=".",FALSE,TRUE)</formula>
    </cfRule>
    <cfRule type="expression" dxfId="1010" priority="554">
      <formula>IF(RIGHT(TEXT(AE685,"0.#"),1)=".",TRUE,FALSE)</formula>
    </cfRule>
  </conditionalFormatting>
  <conditionalFormatting sqref="AE686">
    <cfRule type="expression" dxfId="1009" priority="551">
      <formula>IF(RIGHT(TEXT(AE686,"0.#"),1)=".",FALSE,TRUE)</formula>
    </cfRule>
    <cfRule type="expression" dxfId="1008" priority="552">
      <formula>IF(RIGHT(TEXT(AE686,"0.#"),1)=".",TRUE,FALSE)</formula>
    </cfRule>
  </conditionalFormatting>
  <conditionalFormatting sqref="AU684">
    <cfRule type="expression" dxfId="1007" priority="543">
      <formula>IF(RIGHT(TEXT(AU684,"0.#"),1)=".",FALSE,TRUE)</formula>
    </cfRule>
    <cfRule type="expression" dxfId="1006" priority="544">
      <formula>IF(RIGHT(TEXT(AU684,"0.#"),1)=".",TRUE,FALSE)</formula>
    </cfRule>
  </conditionalFormatting>
  <conditionalFormatting sqref="AU685">
    <cfRule type="expression" dxfId="1005" priority="541">
      <formula>IF(RIGHT(TEXT(AU685,"0.#"),1)=".",FALSE,TRUE)</formula>
    </cfRule>
    <cfRule type="expression" dxfId="1004" priority="542">
      <formula>IF(RIGHT(TEXT(AU685,"0.#"),1)=".",TRUE,FALSE)</formula>
    </cfRule>
  </conditionalFormatting>
  <conditionalFormatting sqref="AU686">
    <cfRule type="expression" dxfId="1003" priority="539">
      <formula>IF(RIGHT(TEXT(AU686,"0.#"),1)=".",FALSE,TRUE)</formula>
    </cfRule>
    <cfRule type="expression" dxfId="1002" priority="540">
      <formula>IF(RIGHT(TEXT(AU686,"0.#"),1)=".",TRUE,FALSE)</formula>
    </cfRule>
  </conditionalFormatting>
  <conditionalFormatting sqref="AQ685">
    <cfRule type="expression" dxfId="1001" priority="531">
      <formula>IF(RIGHT(TEXT(AQ685,"0.#"),1)=".",FALSE,TRUE)</formula>
    </cfRule>
    <cfRule type="expression" dxfId="1000" priority="532">
      <formula>IF(RIGHT(TEXT(AQ685,"0.#"),1)=".",TRUE,FALSE)</formula>
    </cfRule>
  </conditionalFormatting>
  <conditionalFormatting sqref="AQ686">
    <cfRule type="expression" dxfId="999" priority="529">
      <formula>IF(RIGHT(TEXT(AQ686,"0.#"),1)=".",FALSE,TRUE)</formula>
    </cfRule>
    <cfRule type="expression" dxfId="998" priority="530">
      <formula>IF(RIGHT(TEXT(AQ686,"0.#"),1)=".",TRUE,FALSE)</formula>
    </cfRule>
  </conditionalFormatting>
  <conditionalFormatting sqref="AQ684">
    <cfRule type="expression" dxfId="997" priority="527">
      <formula>IF(RIGHT(TEXT(AQ684,"0.#"),1)=".",FALSE,TRUE)</formula>
    </cfRule>
    <cfRule type="expression" dxfId="996" priority="528">
      <formula>IF(RIGHT(TEXT(AQ684,"0.#"),1)=".",TRUE,FALSE)</formula>
    </cfRule>
  </conditionalFormatting>
  <conditionalFormatting sqref="AE689">
    <cfRule type="expression" dxfId="995" priority="525">
      <formula>IF(RIGHT(TEXT(AE689,"0.#"),1)=".",FALSE,TRUE)</formula>
    </cfRule>
    <cfRule type="expression" dxfId="994" priority="526">
      <formula>IF(RIGHT(TEXT(AE689,"0.#"),1)=".",TRUE,FALSE)</formula>
    </cfRule>
  </conditionalFormatting>
  <conditionalFormatting sqref="AE690">
    <cfRule type="expression" dxfId="993" priority="523">
      <formula>IF(RIGHT(TEXT(AE690,"0.#"),1)=".",FALSE,TRUE)</formula>
    </cfRule>
    <cfRule type="expression" dxfId="992" priority="524">
      <formula>IF(RIGHT(TEXT(AE690,"0.#"),1)=".",TRUE,FALSE)</formula>
    </cfRule>
  </conditionalFormatting>
  <conditionalFormatting sqref="AE691">
    <cfRule type="expression" dxfId="991" priority="521">
      <formula>IF(RIGHT(TEXT(AE691,"0.#"),1)=".",FALSE,TRUE)</formula>
    </cfRule>
    <cfRule type="expression" dxfId="990" priority="522">
      <formula>IF(RIGHT(TEXT(AE691,"0.#"),1)=".",TRUE,FALSE)</formula>
    </cfRule>
  </conditionalFormatting>
  <conditionalFormatting sqref="AU689">
    <cfRule type="expression" dxfId="989" priority="513">
      <formula>IF(RIGHT(TEXT(AU689,"0.#"),1)=".",FALSE,TRUE)</formula>
    </cfRule>
    <cfRule type="expression" dxfId="988" priority="514">
      <formula>IF(RIGHT(TEXT(AU689,"0.#"),1)=".",TRUE,FALSE)</formula>
    </cfRule>
  </conditionalFormatting>
  <conditionalFormatting sqref="AU690">
    <cfRule type="expression" dxfId="987" priority="511">
      <formula>IF(RIGHT(TEXT(AU690,"0.#"),1)=".",FALSE,TRUE)</formula>
    </cfRule>
    <cfRule type="expression" dxfId="986" priority="512">
      <formula>IF(RIGHT(TEXT(AU690,"0.#"),1)=".",TRUE,FALSE)</formula>
    </cfRule>
  </conditionalFormatting>
  <conditionalFormatting sqref="AU691">
    <cfRule type="expression" dxfId="985" priority="509">
      <formula>IF(RIGHT(TEXT(AU691,"0.#"),1)=".",FALSE,TRUE)</formula>
    </cfRule>
    <cfRule type="expression" dxfId="984" priority="510">
      <formula>IF(RIGHT(TEXT(AU691,"0.#"),1)=".",TRUE,FALSE)</formula>
    </cfRule>
  </conditionalFormatting>
  <conditionalFormatting sqref="AQ690">
    <cfRule type="expression" dxfId="983" priority="501">
      <formula>IF(RIGHT(TEXT(AQ690,"0.#"),1)=".",FALSE,TRUE)</formula>
    </cfRule>
    <cfRule type="expression" dxfId="982" priority="502">
      <formula>IF(RIGHT(TEXT(AQ690,"0.#"),1)=".",TRUE,FALSE)</formula>
    </cfRule>
  </conditionalFormatting>
  <conditionalFormatting sqref="AQ691">
    <cfRule type="expression" dxfId="981" priority="499">
      <formula>IF(RIGHT(TEXT(AQ691,"0.#"),1)=".",FALSE,TRUE)</formula>
    </cfRule>
    <cfRule type="expression" dxfId="980" priority="500">
      <formula>IF(RIGHT(TEXT(AQ691,"0.#"),1)=".",TRUE,FALSE)</formula>
    </cfRule>
  </conditionalFormatting>
  <conditionalFormatting sqref="AQ689">
    <cfRule type="expression" dxfId="979" priority="497">
      <formula>IF(RIGHT(TEXT(AQ689,"0.#"),1)=".",FALSE,TRUE)</formula>
    </cfRule>
    <cfRule type="expression" dxfId="978" priority="498">
      <formula>IF(RIGHT(TEXT(AQ689,"0.#"),1)=".",TRUE,FALSE)</formula>
    </cfRule>
  </conditionalFormatting>
  <conditionalFormatting sqref="AE694">
    <cfRule type="expression" dxfId="977" priority="495">
      <formula>IF(RIGHT(TEXT(AE694,"0.#"),1)=".",FALSE,TRUE)</formula>
    </cfRule>
    <cfRule type="expression" dxfId="976" priority="496">
      <formula>IF(RIGHT(TEXT(AE694,"0.#"),1)=".",TRUE,FALSE)</formula>
    </cfRule>
  </conditionalFormatting>
  <conditionalFormatting sqref="AM696">
    <cfRule type="expression" dxfId="975" priority="485">
      <formula>IF(RIGHT(TEXT(AM696,"0.#"),1)=".",FALSE,TRUE)</formula>
    </cfRule>
    <cfRule type="expression" dxfId="974" priority="486">
      <formula>IF(RIGHT(TEXT(AM696,"0.#"),1)=".",TRUE,FALSE)</formula>
    </cfRule>
  </conditionalFormatting>
  <conditionalFormatting sqref="AE695">
    <cfRule type="expression" dxfId="973" priority="493">
      <formula>IF(RIGHT(TEXT(AE695,"0.#"),1)=".",FALSE,TRUE)</formula>
    </cfRule>
    <cfRule type="expression" dxfId="972" priority="494">
      <formula>IF(RIGHT(TEXT(AE695,"0.#"),1)=".",TRUE,FALSE)</formula>
    </cfRule>
  </conditionalFormatting>
  <conditionalFormatting sqref="AE696">
    <cfRule type="expression" dxfId="971" priority="491">
      <formula>IF(RIGHT(TEXT(AE696,"0.#"),1)=".",FALSE,TRUE)</formula>
    </cfRule>
    <cfRule type="expression" dxfId="970" priority="492">
      <formula>IF(RIGHT(TEXT(AE696,"0.#"),1)=".",TRUE,FALSE)</formula>
    </cfRule>
  </conditionalFormatting>
  <conditionalFormatting sqref="AM694">
    <cfRule type="expression" dxfId="969" priority="489">
      <formula>IF(RIGHT(TEXT(AM694,"0.#"),1)=".",FALSE,TRUE)</formula>
    </cfRule>
    <cfRule type="expression" dxfId="968" priority="490">
      <formula>IF(RIGHT(TEXT(AM694,"0.#"),1)=".",TRUE,FALSE)</formula>
    </cfRule>
  </conditionalFormatting>
  <conditionalFormatting sqref="AM695">
    <cfRule type="expression" dxfId="967" priority="487">
      <formula>IF(RIGHT(TEXT(AM695,"0.#"),1)=".",FALSE,TRUE)</formula>
    </cfRule>
    <cfRule type="expression" dxfId="966" priority="488">
      <formula>IF(RIGHT(TEXT(AM695,"0.#"),1)=".",TRUE,FALSE)</formula>
    </cfRule>
  </conditionalFormatting>
  <conditionalFormatting sqref="AU694">
    <cfRule type="expression" dxfId="965" priority="483">
      <formula>IF(RIGHT(TEXT(AU694,"0.#"),1)=".",FALSE,TRUE)</formula>
    </cfRule>
    <cfRule type="expression" dxfId="964" priority="484">
      <formula>IF(RIGHT(TEXT(AU694,"0.#"),1)=".",TRUE,FALSE)</formula>
    </cfRule>
  </conditionalFormatting>
  <conditionalFormatting sqref="AU695">
    <cfRule type="expression" dxfId="963" priority="481">
      <formula>IF(RIGHT(TEXT(AU695,"0.#"),1)=".",FALSE,TRUE)</formula>
    </cfRule>
    <cfRule type="expression" dxfId="962" priority="482">
      <formula>IF(RIGHT(TEXT(AU695,"0.#"),1)=".",TRUE,FALSE)</formula>
    </cfRule>
  </conditionalFormatting>
  <conditionalFormatting sqref="AU696">
    <cfRule type="expression" dxfId="961" priority="479">
      <formula>IF(RIGHT(TEXT(AU696,"0.#"),1)=".",FALSE,TRUE)</formula>
    </cfRule>
    <cfRule type="expression" dxfId="960" priority="480">
      <formula>IF(RIGHT(TEXT(AU696,"0.#"),1)=".",TRUE,FALSE)</formula>
    </cfRule>
  </conditionalFormatting>
  <conditionalFormatting sqref="AI694">
    <cfRule type="expression" dxfId="959" priority="477">
      <formula>IF(RIGHT(TEXT(AI694,"0.#"),1)=".",FALSE,TRUE)</formula>
    </cfRule>
    <cfRule type="expression" dxfId="958" priority="478">
      <formula>IF(RIGHT(TEXT(AI694,"0.#"),1)=".",TRUE,FALSE)</formula>
    </cfRule>
  </conditionalFormatting>
  <conditionalFormatting sqref="AI695">
    <cfRule type="expression" dxfId="957" priority="475">
      <formula>IF(RIGHT(TEXT(AI695,"0.#"),1)=".",FALSE,TRUE)</formula>
    </cfRule>
    <cfRule type="expression" dxfId="956" priority="476">
      <formula>IF(RIGHT(TEXT(AI695,"0.#"),1)=".",TRUE,FALSE)</formula>
    </cfRule>
  </conditionalFormatting>
  <conditionalFormatting sqref="AQ695">
    <cfRule type="expression" dxfId="955" priority="471">
      <formula>IF(RIGHT(TEXT(AQ695,"0.#"),1)=".",FALSE,TRUE)</formula>
    </cfRule>
    <cfRule type="expression" dxfId="954" priority="472">
      <formula>IF(RIGHT(TEXT(AQ695,"0.#"),1)=".",TRUE,FALSE)</formula>
    </cfRule>
  </conditionalFormatting>
  <conditionalFormatting sqref="AQ696">
    <cfRule type="expression" dxfId="953" priority="469">
      <formula>IF(RIGHT(TEXT(AQ696,"0.#"),1)=".",FALSE,TRUE)</formula>
    </cfRule>
    <cfRule type="expression" dxfId="952" priority="470">
      <formula>IF(RIGHT(TEXT(AQ696,"0.#"),1)=".",TRUE,FALSE)</formula>
    </cfRule>
  </conditionalFormatting>
  <conditionalFormatting sqref="AU101">
    <cfRule type="expression" dxfId="951" priority="465">
      <formula>IF(RIGHT(TEXT(AU101,"0.#"),1)=".",FALSE,TRUE)</formula>
    </cfRule>
    <cfRule type="expression" dxfId="950" priority="466">
      <formula>IF(RIGHT(TEXT(AU101,"0.#"),1)=".",TRUE,FALSE)</formula>
    </cfRule>
  </conditionalFormatting>
  <conditionalFormatting sqref="AU102">
    <cfRule type="expression" dxfId="949" priority="463">
      <formula>IF(RIGHT(TEXT(AU102,"0.#"),1)=".",FALSE,TRUE)</formula>
    </cfRule>
    <cfRule type="expression" dxfId="948" priority="464">
      <formula>IF(RIGHT(TEXT(AU102,"0.#"),1)=".",TRUE,FALSE)</formula>
    </cfRule>
  </conditionalFormatting>
  <conditionalFormatting sqref="AU104">
    <cfRule type="expression" dxfId="947" priority="459">
      <formula>IF(RIGHT(TEXT(AU104,"0.#"),1)=".",FALSE,TRUE)</formula>
    </cfRule>
    <cfRule type="expression" dxfId="946" priority="460">
      <formula>IF(RIGHT(TEXT(AU104,"0.#"),1)=".",TRUE,FALSE)</formula>
    </cfRule>
  </conditionalFormatting>
  <conditionalFormatting sqref="AU105">
    <cfRule type="expression" dxfId="945" priority="457">
      <formula>IF(RIGHT(TEXT(AU105,"0.#"),1)=".",FALSE,TRUE)</formula>
    </cfRule>
    <cfRule type="expression" dxfId="944" priority="458">
      <formula>IF(RIGHT(TEXT(AU105,"0.#"),1)=".",TRUE,FALSE)</formula>
    </cfRule>
  </conditionalFormatting>
  <conditionalFormatting sqref="AU107">
    <cfRule type="expression" dxfId="943" priority="453">
      <formula>IF(RIGHT(TEXT(AU107,"0.#"),1)=".",FALSE,TRUE)</formula>
    </cfRule>
    <cfRule type="expression" dxfId="942" priority="454">
      <formula>IF(RIGHT(TEXT(AU107,"0.#"),1)=".",TRUE,FALSE)</formula>
    </cfRule>
  </conditionalFormatting>
  <conditionalFormatting sqref="AU108">
    <cfRule type="expression" dxfId="941" priority="451">
      <formula>IF(RIGHT(TEXT(AU108,"0.#"),1)=".",FALSE,TRUE)</formula>
    </cfRule>
    <cfRule type="expression" dxfId="940" priority="452">
      <formula>IF(RIGHT(TEXT(AU108,"0.#"),1)=".",TRUE,FALSE)</formula>
    </cfRule>
  </conditionalFormatting>
  <conditionalFormatting sqref="AU110">
    <cfRule type="expression" dxfId="939" priority="449">
      <formula>IF(RIGHT(TEXT(AU110,"0.#"),1)=".",FALSE,TRUE)</formula>
    </cfRule>
    <cfRule type="expression" dxfId="938" priority="450">
      <formula>IF(RIGHT(TEXT(AU110,"0.#"),1)=".",TRUE,FALSE)</formula>
    </cfRule>
  </conditionalFormatting>
  <conditionalFormatting sqref="AU111">
    <cfRule type="expression" dxfId="937" priority="447">
      <formula>IF(RIGHT(TEXT(AU111,"0.#"),1)=".",FALSE,TRUE)</formula>
    </cfRule>
    <cfRule type="expression" dxfId="936" priority="448">
      <formula>IF(RIGHT(TEXT(AU111,"0.#"),1)=".",TRUE,FALSE)</formula>
    </cfRule>
  </conditionalFormatting>
  <conditionalFormatting sqref="AU113">
    <cfRule type="expression" dxfId="935" priority="445">
      <formula>IF(RIGHT(TEXT(AU113,"0.#"),1)=".",FALSE,TRUE)</formula>
    </cfRule>
    <cfRule type="expression" dxfId="934" priority="446">
      <formula>IF(RIGHT(TEXT(AU113,"0.#"),1)=".",TRUE,FALSE)</formula>
    </cfRule>
  </conditionalFormatting>
  <conditionalFormatting sqref="AU114">
    <cfRule type="expression" dxfId="933" priority="443">
      <formula>IF(RIGHT(TEXT(AU114,"0.#"),1)=".",FALSE,TRUE)</formula>
    </cfRule>
    <cfRule type="expression" dxfId="932" priority="444">
      <formula>IF(RIGHT(TEXT(AU114,"0.#"),1)=".",TRUE,FALSE)</formula>
    </cfRule>
  </conditionalFormatting>
  <conditionalFormatting sqref="AM489">
    <cfRule type="expression" dxfId="931" priority="437">
      <formula>IF(RIGHT(TEXT(AM489,"0.#"),1)=".",FALSE,TRUE)</formula>
    </cfRule>
    <cfRule type="expression" dxfId="930" priority="438">
      <formula>IF(RIGHT(TEXT(AM489,"0.#"),1)=".",TRUE,FALSE)</formula>
    </cfRule>
  </conditionalFormatting>
  <conditionalFormatting sqref="AM487">
    <cfRule type="expression" dxfId="929" priority="441">
      <formula>IF(RIGHT(TEXT(AM487,"0.#"),1)=".",FALSE,TRUE)</formula>
    </cfRule>
    <cfRule type="expression" dxfId="928" priority="442">
      <formula>IF(RIGHT(TEXT(AM487,"0.#"),1)=".",TRUE,FALSE)</formula>
    </cfRule>
  </conditionalFormatting>
  <conditionalFormatting sqref="AM488">
    <cfRule type="expression" dxfId="927" priority="439">
      <formula>IF(RIGHT(TEXT(AM488,"0.#"),1)=".",FALSE,TRUE)</formula>
    </cfRule>
    <cfRule type="expression" dxfId="926" priority="440">
      <formula>IF(RIGHT(TEXT(AM488,"0.#"),1)=".",TRUE,FALSE)</formula>
    </cfRule>
  </conditionalFormatting>
  <conditionalFormatting sqref="AI489">
    <cfRule type="expression" dxfId="925" priority="431">
      <formula>IF(RIGHT(TEXT(AI489,"0.#"),1)=".",FALSE,TRUE)</formula>
    </cfRule>
    <cfRule type="expression" dxfId="924" priority="432">
      <formula>IF(RIGHT(TEXT(AI489,"0.#"),1)=".",TRUE,FALSE)</formula>
    </cfRule>
  </conditionalFormatting>
  <conditionalFormatting sqref="AI487">
    <cfRule type="expression" dxfId="923" priority="435">
      <formula>IF(RIGHT(TEXT(AI487,"0.#"),1)=".",FALSE,TRUE)</formula>
    </cfRule>
    <cfRule type="expression" dxfId="922" priority="436">
      <formula>IF(RIGHT(TEXT(AI487,"0.#"),1)=".",TRUE,FALSE)</formula>
    </cfRule>
  </conditionalFormatting>
  <conditionalFormatting sqref="AI488">
    <cfRule type="expression" dxfId="921" priority="433">
      <formula>IF(RIGHT(TEXT(AI488,"0.#"),1)=".",FALSE,TRUE)</formula>
    </cfRule>
    <cfRule type="expression" dxfId="920" priority="434">
      <formula>IF(RIGHT(TEXT(AI488,"0.#"),1)=".",TRUE,FALSE)</formula>
    </cfRule>
  </conditionalFormatting>
  <conditionalFormatting sqref="AM514">
    <cfRule type="expression" dxfId="919" priority="425">
      <formula>IF(RIGHT(TEXT(AM514,"0.#"),1)=".",FALSE,TRUE)</formula>
    </cfRule>
    <cfRule type="expression" dxfId="918" priority="426">
      <formula>IF(RIGHT(TEXT(AM514,"0.#"),1)=".",TRUE,FALSE)</formula>
    </cfRule>
  </conditionalFormatting>
  <conditionalFormatting sqref="AM512">
    <cfRule type="expression" dxfId="917" priority="429">
      <formula>IF(RIGHT(TEXT(AM512,"0.#"),1)=".",FALSE,TRUE)</formula>
    </cfRule>
    <cfRule type="expression" dxfId="916" priority="430">
      <formula>IF(RIGHT(TEXT(AM512,"0.#"),1)=".",TRUE,FALSE)</formula>
    </cfRule>
  </conditionalFormatting>
  <conditionalFormatting sqref="AM513">
    <cfRule type="expression" dxfId="915" priority="427">
      <formula>IF(RIGHT(TEXT(AM513,"0.#"),1)=".",FALSE,TRUE)</formula>
    </cfRule>
    <cfRule type="expression" dxfId="914" priority="428">
      <formula>IF(RIGHT(TEXT(AM513,"0.#"),1)=".",TRUE,FALSE)</formula>
    </cfRule>
  </conditionalFormatting>
  <conditionalFormatting sqref="AI514">
    <cfRule type="expression" dxfId="913" priority="419">
      <formula>IF(RIGHT(TEXT(AI514,"0.#"),1)=".",FALSE,TRUE)</formula>
    </cfRule>
    <cfRule type="expression" dxfId="912" priority="420">
      <formula>IF(RIGHT(TEXT(AI514,"0.#"),1)=".",TRUE,FALSE)</formula>
    </cfRule>
  </conditionalFormatting>
  <conditionalFormatting sqref="AI512">
    <cfRule type="expression" dxfId="911" priority="423">
      <formula>IF(RIGHT(TEXT(AI512,"0.#"),1)=".",FALSE,TRUE)</formula>
    </cfRule>
    <cfRule type="expression" dxfId="910" priority="424">
      <formula>IF(RIGHT(TEXT(AI512,"0.#"),1)=".",TRUE,FALSE)</formula>
    </cfRule>
  </conditionalFormatting>
  <conditionalFormatting sqref="AI513">
    <cfRule type="expression" dxfId="909" priority="421">
      <formula>IF(RIGHT(TEXT(AI513,"0.#"),1)=".",FALSE,TRUE)</formula>
    </cfRule>
    <cfRule type="expression" dxfId="908" priority="422">
      <formula>IF(RIGHT(TEXT(AI513,"0.#"),1)=".",TRUE,FALSE)</formula>
    </cfRule>
  </conditionalFormatting>
  <conditionalFormatting sqref="AM519">
    <cfRule type="expression" dxfId="907" priority="365">
      <formula>IF(RIGHT(TEXT(AM519,"0.#"),1)=".",FALSE,TRUE)</formula>
    </cfRule>
    <cfRule type="expression" dxfId="906" priority="366">
      <formula>IF(RIGHT(TEXT(AM519,"0.#"),1)=".",TRUE,FALSE)</formula>
    </cfRule>
  </conditionalFormatting>
  <conditionalFormatting sqref="AM517">
    <cfRule type="expression" dxfId="905" priority="369">
      <formula>IF(RIGHT(TEXT(AM517,"0.#"),1)=".",FALSE,TRUE)</formula>
    </cfRule>
    <cfRule type="expression" dxfId="904" priority="370">
      <formula>IF(RIGHT(TEXT(AM517,"0.#"),1)=".",TRUE,FALSE)</formula>
    </cfRule>
  </conditionalFormatting>
  <conditionalFormatting sqref="AM518">
    <cfRule type="expression" dxfId="903" priority="367">
      <formula>IF(RIGHT(TEXT(AM518,"0.#"),1)=".",FALSE,TRUE)</formula>
    </cfRule>
    <cfRule type="expression" dxfId="902" priority="368">
      <formula>IF(RIGHT(TEXT(AM518,"0.#"),1)=".",TRUE,FALSE)</formula>
    </cfRule>
  </conditionalFormatting>
  <conditionalFormatting sqref="AI519">
    <cfRule type="expression" dxfId="901" priority="359">
      <formula>IF(RIGHT(TEXT(AI519,"0.#"),1)=".",FALSE,TRUE)</formula>
    </cfRule>
    <cfRule type="expression" dxfId="900" priority="360">
      <formula>IF(RIGHT(TEXT(AI519,"0.#"),1)=".",TRUE,FALSE)</formula>
    </cfRule>
  </conditionalFormatting>
  <conditionalFormatting sqref="AI517">
    <cfRule type="expression" dxfId="899" priority="363">
      <formula>IF(RIGHT(TEXT(AI517,"0.#"),1)=".",FALSE,TRUE)</formula>
    </cfRule>
    <cfRule type="expression" dxfId="898" priority="364">
      <formula>IF(RIGHT(TEXT(AI517,"0.#"),1)=".",TRUE,FALSE)</formula>
    </cfRule>
  </conditionalFormatting>
  <conditionalFormatting sqref="AI518">
    <cfRule type="expression" dxfId="897" priority="361">
      <formula>IF(RIGHT(TEXT(AI518,"0.#"),1)=".",FALSE,TRUE)</formula>
    </cfRule>
    <cfRule type="expression" dxfId="896" priority="362">
      <formula>IF(RIGHT(TEXT(AI518,"0.#"),1)=".",TRUE,FALSE)</formula>
    </cfRule>
  </conditionalFormatting>
  <conditionalFormatting sqref="AM524">
    <cfRule type="expression" dxfId="895" priority="353">
      <formula>IF(RIGHT(TEXT(AM524,"0.#"),1)=".",FALSE,TRUE)</formula>
    </cfRule>
    <cfRule type="expression" dxfId="894" priority="354">
      <formula>IF(RIGHT(TEXT(AM524,"0.#"),1)=".",TRUE,FALSE)</formula>
    </cfRule>
  </conditionalFormatting>
  <conditionalFormatting sqref="AM522">
    <cfRule type="expression" dxfId="893" priority="357">
      <formula>IF(RIGHT(TEXT(AM522,"0.#"),1)=".",FALSE,TRUE)</formula>
    </cfRule>
    <cfRule type="expression" dxfId="892" priority="358">
      <formula>IF(RIGHT(TEXT(AM522,"0.#"),1)=".",TRUE,FALSE)</formula>
    </cfRule>
  </conditionalFormatting>
  <conditionalFormatting sqref="AM523">
    <cfRule type="expression" dxfId="891" priority="355">
      <formula>IF(RIGHT(TEXT(AM523,"0.#"),1)=".",FALSE,TRUE)</formula>
    </cfRule>
    <cfRule type="expression" dxfId="890" priority="356">
      <formula>IF(RIGHT(TEXT(AM523,"0.#"),1)=".",TRUE,FALSE)</formula>
    </cfRule>
  </conditionalFormatting>
  <conditionalFormatting sqref="AI524">
    <cfRule type="expression" dxfId="889" priority="347">
      <formula>IF(RIGHT(TEXT(AI524,"0.#"),1)=".",FALSE,TRUE)</formula>
    </cfRule>
    <cfRule type="expression" dxfId="888" priority="348">
      <formula>IF(RIGHT(TEXT(AI524,"0.#"),1)=".",TRUE,FALSE)</formula>
    </cfRule>
  </conditionalFormatting>
  <conditionalFormatting sqref="AI522">
    <cfRule type="expression" dxfId="887" priority="351">
      <formula>IF(RIGHT(TEXT(AI522,"0.#"),1)=".",FALSE,TRUE)</formula>
    </cfRule>
    <cfRule type="expression" dxfId="886" priority="352">
      <formula>IF(RIGHT(TEXT(AI522,"0.#"),1)=".",TRUE,FALSE)</formula>
    </cfRule>
  </conditionalFormatting>
  <conditionalFormatting sqref="AI523">
    <cfRule type="expression" dxfId="885" priority="349">
      <formula>IF(RIGHT(TEXT(AI523,"0.#"),1)=".",FALSE,TRUE)</formula>
    </cfRule>
    <cfRule type="expression" dxfId="884" priority="350">
      <formula>IF(RIGHT(TEXT(AI523,"0.#"),1)=".",TRUE,FALSE)</formula>
    </cfRule>
  </conditionalFormatting>
  <conditionalFormatting sqref="AM529">
    <cfRule type="expression" dxfId="883" priority="341">
      <formula>IF(RIGHT(TEXT(AM529,"0.#"),1)=".",FALSE,TRUE)</formula>
    </cfRule>
    <cfRule type="expression" dxfId="882" priority="342">
      <formula>IF(RIGHT(TEXT(AM529,"0.#"),1)=".",TRUE,FALSE)</formula>
    </cfRule>
  </conditionalFormatting>
  <conditionalFormatting sqref="AM527">
    <cfRule type="expression" dxfId="881" priority="345">
      <formula>IF(RIGHT(TEXT(AM527,"0.#"),1)=".",FALSE,TRUE)</formula>
    </cfRule>
    <cfRule type="expression" dxfId="880" priority="346">
      <formula>IF(RIGHT(TEXT(AM527,"0.#"),1)=".",TRUE,FALSE)</formula>
    </cfRule>
  </conditionalFormatting>
  <conditionalFormatting sqref="AM528">
    <cfRule type="expression" dxfId="879" priority="343">
      <formula>IF(RIGHT(TEXT(AM528,"0.#"),1)=".",FALSE,TRUE)</formula>
    </cfRule>
    <cfRule type="expression" dxfId="878" priority="344">
      <formula>IF(RIGHT(TEXT(AM528,"0.#"),1)=".",TRUE,FALSE)</formula>
    </cfRule>
  </conditionalFormatting>
  <conditionalFormatting sqref="AI529">
    <cfRule type="expression" dxfId="877" priority="335">
      <formula>IF(RIGHT(TEXT(AI529,"0.#"),1)=".",FALSE,TRUE)</formula>
    </cfRule>
    <cfRule type="expression" dxfId="876" priority="336">
      <formula>IF(RIGHT(TEXT(AI529,"0.#"),1)=".",TRUE,FALSE)</formula>
    </cfRule>
  </conditionalFormatting>
  <conditionalFormatting sqref="AI527">
    <cfRule type="expression" dxfId="875" priority="339">
      <formula>IF(RIGHT(TEXT(AI527,"0.#"),1)=".",FALSE,TRUE)</formula>
    </cfRule>
    <cfRule type="expression" dxfId="874" priority="340">
      <formula>IF(RIGHT(TEXT(AI527,"0.#"),1)=".",TRUE,FALSE)</formula>
    </cfRule>
  </conditionalFormatting>
  <conditionalFormatting sqref="AI528">
    <cfRule type="expression" dxfId="873" priority="337">
      <formula>IF(RIGHT(TEXT(AI528,"0.#"),1)=".",FALSE,TRUE)</formula>
    </cfRule>
    <cfRule type="expression" dxfId="872" priority="338">
      <formula>IF(RIGHT(TEXT(AI528,"0.#"),1)=".",TRUE,FALSE)</formula>
    </cfRule>
  </conditionalFormatting>
  <conditionalFormatting sqref="AM494">
    <cfRule type="expression" dxfId="871" priority="413">
      <formula>IF(RIGHT(TEXT(AM494,"0.#"),1)=".",FALSE,TRUE)</formula>
    </cfRule>
    <cfRule type="expression" dxfId="870" priority="414">
      <formula>IF(RIGHT(TEXT(AM494,"0.#"),1)=".",TRUE,FALSE)</formula>
    </cfRule>
  </conditionalFormatting>
  <conditionalFormatting sqref="AM492">
    <cfRule type="expression" dxfId="869" priority="417">
      <formula>IF(RIGHT(TEXT(AM492,"0.#"),1)=".",FALSE,TRUE)</formula>
    </cfRule>
    <cfRule type="expression" dxfId="868" priority="418">
      <formula>IF(RIGHT(TEXT(AM492,"0.#"),1)=".",TRUE,FALSE)</formula>
    </cfRule>
  </conditionalFormatting>
  <conditionalFormatting sqref="AM493">
    <cfRule type="expression" dxfId="867" priority="415">
      <formula>IF(RIGHT(TEXT(AM493,"0.#"),1)=".",FALSE,TRUE)</formula>
    </cfRule>
    <cfRule type="expression" dxfId="866" priority="416">
      <formula>IF(RIGHT(TEXT(AM493,"0.#"),1)=".",TRUE,FALSE)</formula>
    </cfRule>
  </conditionalFormatting>
  <conditionalFormatting sqref="AI494">
    <cfRule type="expression" dxfId="865" priority="407">
      <formula>IF(RIGHT(TEXT(AI494,"0.#"),1)=".",FALSE,TRUE)</formula>
    </cfRule>
    <cfRule type="expression" dxfId="864" priority="408">
      <formula>IF(RIGHT(TEXT(AI494,"0.#"),1)=".",TRUE,FALSE)</formula>
    </cfRule>
  </conditionalFormatting>
  <conditionalFormatting sqref="AI492">
    <cfRule type="expression" dxfId="863" priority="411">
      <formula>IF(RIGHT(TEXT(AI492,"0.#"),1)=".",FALSE,TRUE)</formula>
    </cfRule>
    <cfRule type="expression" dxfId="862" priority="412">
      <formula>IF(RIGHT(TEXT(AI492,"0.#"),1)=".",TRUE,FALSE)</formula>
    </cfRule>
  </conditionalFormatting>
  <conditionalFormatting sqref="AI493">
    <cfRule type="expression" dxfId="861" priority="409">
      <formula>IF(RIGHT(TEXT(AI493,"0.#"),1)=".",FALSE,TRUE)</formula>
    </cfRule>
    <cfRule type="expression" dxfId="860" priority="410">
      <formula>IF(RIGHT(TEXT(AI493,"0.#"),1)=".",TRUE,FALSE)</formula>
    </cfRule>
  </conditionalFormatting>
  <conditionalFormatting sqref="AM499">
    <cfRule type="expression" dxfId="859" priority="401">
      <formula>IF(RIGHT(TEXT(AM499,"0.#"),1)=".",FALSE,TRUE)</formula>
    </cfRule>
    <cfRule type="expression" dxfId="858" priority="402">
      <formula>IF(RIGHT(TEXT(AM499,"0.#"),1)=".",TRUE,FALSE)</formula>
    </cfRule>
  </conditionalFormatting>
  <conditionalFormatting sqref="AM497">
    <cfRule type="expression" dxfId="857" priority="405">
      <formula>IF(RIGHT(TEXT(AM497,"0.#"),1)=".",FALSE,TRUE)</formula>
    </cfRule>
    <cfRule type="expression" dxfId="856" priority="406">
      <formula>IF(RIGHT(TEXT(AM497,"0.#"),1)=".",TRUE,FALSE)</formula>
    </cfRule>
  </conditionalFormatting>
  <conditionalFormatting sqref="AM498">
    <cfRule type="expression" dxfId="855" priority="403">
      <formula>IF(RIGHT(TEXT(AM498,"0.#"),1)=".",FALSE,TRUE)</formula>
    </cfRule>
    <cfRule type="expression" dxfId="854" priority="404">
      <formula>IF(RIGHT(TEXT(AM498,"0.#"),1)=".",TRUE,FALSE)</formula>
    </cfRule>
  </conditionalFormatting>
  <conditionalFormatting sqref="AI499">
    <cfRule type="expression" dxfId="853" priority="395">
      <formula>IF(RIGHT(TEXT(AI499,"0.#"),1)=".",FALSE,TRUE)</formula>
    </cfRule>
    <cfRule type="expression" dxfId="852" priority="396">
      <formula>IF(RIGHT(TEXT(AI499,"0.#"),1)=".",TRUE,FALSE)</formula>
    </cfRule>
  </conditionalFormatting>
  <conditionalFormatting sqref="AI497">
    <cfRule type="expression" dxfId="851" priority="399">
      <formula>IF(RIGHT(TEXT(AI497,"0.#"),1)=".",FALSE,TRUE)</formula>
    </cfRule>
    <cfRule type="expression" dxfId="850" priority="400">
      <formula>IF(RIGHT(TEXT(AI497,"0.#"),1)=".",TRUE,FALSE)</formula>
    </cfRule>
  </conditionalFormatting>
  <conditionalFormatting sqref="AI498">
    <cfRule type="expression" dxfId="849" priority="397">
      <formula>IF(RIGHT(TEXT(AI498,"0.#"),1)=".",FALSE,TRUE)</formula>
    </cfRule>
    <cfRule type="expression" dxfId="848" priority="398">
      <formula>IF(RIGHT(TEXT(AI498,"0.#"),1)=".",TRUE,FALSE)</formula>
    </cfRule>
  </conditionalFormatting>
  <conditionalFormatting sqref="AM504">
    <cfRule type="expression" dxfId="847" priority="389">
      <formula>IF(RIGHT(TEXT(AM504,"0.#"),1)=".",FALSE,TRUE)</formula>
    </cfRule>
    <cfRule type="expression" dxfId="846" priority="390">
      <formula>IF(RIGHT(TEXT(AM504,"0.#"),1)=".",TRUE,FALSE)</formula>
    </cfRule>
  </conditionalFormatting>
  <conditionalFormatting sqref="AM502">
    <cfRule type="expression" dxfId="845" priority="393">
      <formula>IF(RIGHT(TEXT(AM502,"0.#"),1)=".",FALSE,TRUE)</formula>
    </cfRule>
    <cfRule type="expression" dxfId="844" priority="394">
      <formula>IF(RIGHT(TEXT(AM502,"0.#"),1)=".",TRUE,FALSE)</formula>
    </cfRule>
  </conditionalFormatting>
  <conditionalFormatting sqref="AM503">
    <cfRule type="expression" dxfId="843" priority="391">
      <formula>IF(RIGHT(TEXT(AM503,"0.#"),1)=".",FALSE,TRUE)</formula>
    </cfRule>
    <cfRule type="expression" dxfId="842" priority="392">
      <formula>IF(RIGHT(TEXT(AM503,"0.#"),1)=".",TRUE,FALSE)</formula>
    </cfRule>
  </conditionalFormatting>
  <conditionalFormatting sqref="AI504">
    <cfRule type="expression" dxfId="841" priority="383">
      <formula>IF(RIGHT(TEXT(AI504,"0.#"),1)=".",FALSE,TRUE)</formula>
    </cfRule>
    <cfRule type="expression" dxfId="840" priority="384">
      <formula>IF(RIGHT(TEXT(AI504,"0.#"),1)=".",TRUE,FALSE)</formula>
    </cfRule>
  </conditionalFormatting>
  <conditionalFormatting sqref="AI502">
    <cfRule type="expression" dxfId="839" priority="387">
      <formula>IF(RIGHT(TEXT(AI502,"0.#"),1)=".",FALSE,TRUE)</formula>
    </cfRule>
    <cfRule type="expression" dxfId="838" priority="388">
      <formula>IF(RIGHT(TEXT(AI502,"0.#"),1)=".",TRUE,FALSE)</formula>
    </cfRule>
  </conditionalFormatting>
  <conditionalFormatting sqref="AI503">
    <cfRule type="expression" dxfId="837" priority="385">
      <formula>IF(RIGHT(TEXT(AI503,"0.#"),1)=".",FALSE,TRUE)</formula>
    </cfRule>
    <cfRule type="expression" dxfId="836" priority="386">
      <formula>IF(RIGHT(TEXT(AI503,"0.#"),1)=".",TRUE,FALSE)</formula>
    </cfRule>
  </conditionalFormatting>
  <conditionalFormatting sqref="AM509">
    <cfRule type="expression" dxfId="835" priority="377">
      <formula>IF(RIGHT(TEXT(AM509,"0.#"),1)=".",FALSE,TRUE)</formula>
    </cfRule>
    <cfRule type="expression" dxfId="834" priority="378">
      <formula>IF(RIGHT(TEXT(AM509,"0.#"),1)=".",TRUE,FALSE)</formula>
    </cfRule>
  </conditionalFormatting>
  <conditionalFormatting sqref="AM507">
    <cfRule type="expression" dxfId="833" priority="381">
      <formula>IF(RIGHT(TEXT(AM507,"0.#"),1)=".",FALSE,TRUE)</formula>
    </cfRule>
    <cfRule type="expression" dxfId="832" priority="382">
      <formula>IF(RIGHT(TEXT(AM507,"0.#"),1)=".",TRUE,FALSE)</formula>
    </cfRule>
  </conditionalFormatting>
  <conditionalFormatting sqref="AM508">
    <cfRule type="expression" dxfId="831" priority="379">
      <formula>IF(RIGHT(TEXT(AM508,"0.#"),1)=".",FALSE,TRUE)</formula>
    </cfRule>
    <cfRule type="expression" dxfId="830" priority="380">
      <formula>IF(RIGHT(TEXT(AM508,"0.#"),1)=".",TRUE,FALSE)</formula>
    </cfRule>
  </conditionalFormatting>
  <conditionalFormatting sqref="AI509">
    <cfRule type="expression" dxfId="829" priority="371">
      <formula>IF(RIGHT(TEXT(AI509,"0.#"),1)=".",FALSE,TRUE)</formula>
    </cfRule>
    <cfRule type="expression" dxfId="828" priority="372">
      <formula>IF(RIGHT(TEXT(AI509,"0.#"),1)=".",TRUE,FALSE)</formula>
    </cfRule>
  </conditionalFormatting>
  <conditionalFormatting sqref="AI507">
    <cfRule type="expression" dxfId="827" priority="375">
      <formula>IF(RIGHT(TEXT(AI507,"0.#"),1)=".",FALSE,TRUE)</formula>
    </cfRule>
    <cfRule type="expression" dxfId="826" priority="376">
      <formula>IF(RIGHT(TEXT(AI507,"0.#"),1)=".",TRUE,FALSE)</formula>
    </cfRule>
  </conditionalFormatting>
  <conditionalFormatting sqref="AI508">
    <cfRule type="expression" dxfId="825" priority="373">
      <formula>IF(RIGHT(TEXT(AI508,"0.#"),1)=".",FALSE,TRUE)</formula>
    </cfRule>
    <cfRule type="expression" dxfId="824" priority="374">
      <formula>IF(RIGHT(TEXT(AI508,"0.#"),1)=".",TRUE,FALSE)</formula>
    </cfRule>
  </conditionalFormatting>
  <conditionalFormatting sqref="AM543">
    <cfRule type="expression" dxfId="823" priority="329">
      <formula>IF(RIGHT(TEXT(AM543,"0.#"),1)=".",FALSE,TRUE)</formula>
    </cfRule>
    <cfRule type="expression" dxfId="822" priority="330">
      <formula>IF(RIGHT(TEXT(AM543,"0.#"),1)=".",TRUE,FALSE)</formula>
    </cfRule>
  </conditionalFormatting>
  <conditionalFormatting sqref="AM541">
    <cfRule type="expression" dxfId="821" priority="333">
      <formula>IF(RIGHT(TEXT(AM541,"0.#"),1)=".",FALSE,TRUE)</formula>
    </cfRule>
    <cfRule type="expression" dxfId="820" priority="334">
      <formula>IF(RIGHT(TEXT(AM541,"0.#"),1)=".",TRUE,FALSE)</formula>
    </cfRule>
  </conditionalFormatting>
  <conditionalFormatting sqref="AM542">
    <cfRule type="expression" dxfId="819" priority="331">
      <formula>IF(RIGHT(TEXT(AM542,"0.#"),1)=".",FALSE,TRUE)</formula>
    </cfRule>
    <cfRule type="expression" dxfId="818" priority="332">
      <formula>IF(RIGHT(TEXT(AM542,"0.#"),1)=".",TRUE,FALSE)</formula>
    </cfRule>
  </conditionalFormatting>
  <conditionalFormatting sqref="AI543">
    <cfRule type="expression" dxfId="817" priority="323">
      <formula>IF(RIGHT(TEXT(AI543,"0.#"),1)=".",FALSE,TRUE)</formula>
    </cfRule>
    <cfRule type="expression" dxfId="816" priority="324">
      <formula>IF(RIGHT(TEXT(AI543,"0.#"),1)=".",TRUE,FALSE)</formula>
    </cfRule>
  </conditionalFormatting>
  <conditionalFormatting sqref="AI541">
    <cfRule type="expression" dxfId="815" priority="327">
      <formula>IF(RIGHT(TEXT(AI541,"0.#"),1)=".",FALSE,TRUE)</formula>
    </cfRule>
    <cfRule type="expression" dxfId="814" priority="328">
      <formula>IF(RIGHT(TEXT(AI541,"0.#"),1)=".",TRUE,FALSE)</formula>
    </cfRule>
  </conditionalFormatting>
  <conditionalFormatting sqref="AI542">
    <cfRule type="expression" dxfId="813" priority="325">
      <formula>IF(RIGHT(TEXT(AI542,"0.#"),1)=".",FALSE,TRUE)</formula>
    </cfRule>
    <cfRule type="expression" dxfId="812" priority="326">
      <formula>IF(RIGHT(TEXT(AI542,"0.#"),1)=".",TRUE,FALSE)</formula>
    </cfRule>
  </conditionalFormatting>
  <conditionalFormatting sqref="AM568">
    <cfRule type="expression" dxfId="811" priority="317">
      <formula>IF(RIGHT(TEXT(AM568,"0.#"),1)=".",FALSE,TRUE)</formula>
    </cfRule>
    <cfRule type="expression" dxfId="810" priority="318">
      <formula>IF(RIGHT(TEXT(AM568,"0.#"),1)=".",TRUE,FALSE)</formula>
    </cfRule>
  </conditionalFormatting>
  <conditionalFormatting sqref="AM566">
    <cfRule type="expression" dxfId="809" priority="321">
      <formula>IF(RIGHT(TEXT(AM566,"0.#"),1)=".",FALSE,TRUE)</formula>
    </cfRule>
    <cfRule type="expression" dxfId="808" priority="322">
      <formula>IF(RIGHT(TEXT(AM566,"0.#"),1)=".",TRUE,FALSE)</formula>
    </cfRule>
  </conditionalFormatting>
  <conditionalFormatting sqref="AM567">
    <cfRule type="expression" dxfId="807" priority="319">
      <formula>IF(RIGHT(TEXT(AM567,"0.#"),1)=".",FALSE,TRUE)</formula>
    </cfRule>
    <cfRule type="expression" dxfId="806" priority="320">
      <formula>IF(RIGHT(TEXT(AM567,"0.#"),1)=".",TRUE,FALSE)</formula>
    </cfRule>
  </conditionalFormatting>
  <conditionalFormatting sqref="AI568">
    <cfRule type="expression" dxfId="805" priority="311">
      <formula>IF(RIGHT(TEXT(AI568,"0.#"),1)=".",FALSE,TRUE)</formula>
    </cfRule>
    <cfRule type="expression" dxfId="804" priority="312">
      <formula>IF(RIGHT(TEXT(AI568,"0.#"),1)=".",TRUE,FALSE)</formula>
    </cfRule>
  </conditionalFormatting>
  <conditionalFormatting sqref="AI566">
    <cfRule type="expression" dxfId="803" priority="315">
      <formula>IF(RIGHT(TEXT(AI566,"0.#"),1)=".",FALSE,TRUE)</formula>
    </cfRule>
    <cfRule type="expression" dxfId="802" priority="316">
      <formula>IF(RIGHT(TEXT(AI566,"0.#"),1)=".",TRUE,FALSE)</formula>
    </cfRule>
  </conditionalFormatting>
  <conditionalFormatting sqref="AI567">
    <cfRule type="expression" dxfId="801" priority="313">
      <formula>IF(RIGHT(TEXT(AI567,"0.#"),1)=".",FALSE,TRUE)</formula>
    </cfRule>
    <cfRule type="expression" dxfId="800" priority="314">
      <formula>IF(RIGHT(TEXT(AI567,"0.#"),1)=".",TRUE,FALSE)</formula>
    </cfRule>
  </conditionalFormatting>
  <conditionalFormatting sqref="AM573">
    <cfRule type="expression" dxfId="799" priority="257">
      <formula>IF(RIGHT(TEXT(AM573,"0.#"),1)=".",FALSE,TRUE)</formula>
    </cfRule>
    <cfRule type="expression" dxfId="798" priority="258">
      <formula>IF(RIGHT(TEXT(AM573,"0.#"),1)=".",TRUE,FALSE)</formula>
    </cfRule>
  </conditionalFormatting>
  <conditionalFormatting sqref="AM571">
    <cfRule type="expression" dxfId="797" priority="261">
      <formula>IF(RIGHT(TEXT(AM571,"0.#"),1)=".",FALSE,TRUE)</formula>
    </cfRule>
    <cfRule type="expression" dxfId="796" priority="262">
      <formula>IF(RIGHT(TEXT(AM571,"0.#"),1)=".",TRUE,FALSE)</formula>
    </cfRule>
  </conditionalFormatting>
  <conditionalFormatting sqref="AM572">
    <cfRule type="expression" dxfId="795" priority="259">
      <formula>IF(RIGHT(TEXT(AM572,"0.#"),1)=".",FALSE,TRUE)</formula>
    </cfRule>
    <cfRule type="expression" dxfId="794" priority="260">
      <formula>IF(RIGHT(TEXT(AM572,"0.#"),1)=".",TRUE,FALSE)</formula>
    </cfRule>
  </conditionalFormatting>
  <conditionalFormatting sqref="AI573">
    <cfRule type="expression" dxfId="793" priority="251">
      <formula>IF(RIGHT(TEXT(AI573,"0.#"),1)=".",FALSE,TRUE)</formula>
    </cfRule>
    <cfRule type="expression" dxfId="792" priority="252">
      <formula>IF(RIGHT(TEXT(AI573,"0.#"),1)=".",TRUE,FALSE)</formula>
    </cfRule>
  </conditionalFormatting>
  <conditionalFormatting sqref="AI571">
    <cfRule type="expression" dxfId="791" priority="255">
      <formula>IF(RIGHT(TEXT(AI571,"0.#"),1)=".",FALSE,TRUE)</formula>
    </cfRule>
    <cfRule type="expression" dxfId="790" priority="256">
      <formula>IF(RIGHT(TEXT(AI571,"0.#"),1)=".",TRUE,FALSE)</formula>
    </cfRule>
  </conditionalFormatting>
  <conditionalFormatting sqref="AI572">
    <cfRule type="expression" dxfId="789" priority="253">
      <formula>IF(RIGHT(TEXT(AI572,"0.#"),1)=".",FALSE,TRUE)</formula>
    </cfRule>
    <cfRule type="expression" dxfId="788" priority="254">
      <formula>IF(RIGHT(TEXT(AI572,"0.#"),1)=".",TRUE,FALSE)</formula>
    </cfRule>
  </conditionalFormatting>
  <conditionalFormatting sqref="AM578">
    <cfRule type="expression" dxfId="787" priority="245">
      <formula>IF(RIGHT(TEXT(AM578,"0.#"),1)=".",FALSE,TRUE)</formula>
    </cfRule>
    <cfRule type="expression" dxfId="786" priority="246">
      <formula>IF(RIGHT(TEXT(AM578,"0.#"),1)=".",TRUE,FALSE)</formula>
    </cfRule>
  </conditionalFormatting>
  <conditionalFormatting sqref="AM576">
    <cfRule type="expression" dxfId="785" priority="249">
      <formula>IF(RIGHT(TEXT(AM576,"0.#"),1)=".",FALSE,TRUE)</formula>
    </cfRule>
    <cfRule type="expression" dxfId="784" priority="250">
      <formula>IF(RIGHT(TEXT(AM576,"0.#"),1)=".",TRUE,FALSE)</formula>
    </cfRule>
  </conditionalFormatting>
  <conditionalFormatting sqref="AM577">
    <cfRule type="expression" dxfId="783" priority="247">
      <formula>IF(RIGHT(TEXT(AM577,"0.#"),1)=".",FALSE,TRUE)</formula>
    </cfRule>
    <cfRule type="expression" dxfId="782" priority="248">
      <formula>IF(RIGHT(TEXT(AM577,"0.#"),1)=".",TRUE,FALSE)</formula>
    </cfRule>
  </conditionalFormatting>
  <conditionalFormatting sqref="AI578">
    <cfRule type="expression" dxfId="781" priority="239">
      <formula>IF(RIGHT(TEXT(AI578,"0.#"),1)=".",FALSE,TRUE)</formula>
    </cfRule>
    <cfRule type="expression" dxfId="780" priority="240">
      <formula>IF(RIGHT(TEXT(AI578,"0.#"),1)=".",TRUE,FALSE)</formula>
    </cfRule>
  </conditionalFormatting>
  <conditionalFormatting sqref="AI576">
    <cfRule type="expression" dxfId="779" priority="243">
      <formula>IF(RIGHT(TEXT(AI576,"0.#"),1)=".",FALSE,TRUE)</formula>
    </cfRule>
    <cfRule type="expression" dxfId="778" priority="244">
      <formula>IF(RIGHT(TEXT(AI576,"0.#"),1)=".",TRUE,FALSE)</formula>
    </cfRule>
  </conditionalFormatting>
  <conditionalFormatting sqref="AI577">
    <cfRule type="expression" dxfId="777" priority="241">
      <formula>IF(RIGHT(TEXT(AI577,"0.#"),1)=".",FALSE,TRUE)</formula>
    </cfRule>
    <cfRule type="expression" dxfId="776" priority="242">
      <formula>IF(RIGHT(TEXT(AI577,"0.#"),1)=".",TRUE,FALSE)</formula>
    </cfRule>
  </conditionalFormatting>
  <conditionalFormatting sqref="AM583">
    <cfRule type="expression" dxfId="775" priority="233">
      <formula>IF(RIGHT(TEXT(AM583,"0.#"),1)=".",FALSE,TRUE)</formula>
    </cfRule>
    <cfRule type="expression" dxfId="774" priority="234">
      <formula>IF(RIGHT(TEXT(AM583,"0.#"),1)=".",TRUE,FALSE)</formula>
    </cfRule>
  </conditionalFormatting>
  <conditionalFormatting sqref="AM581">
    <cfRule type="expression" dxfId="773" priority="237">
      <formula>IF(RIGHT(TEXT(AM581,"0.#"),1)=".",FALSE,TRUE)</formula>
    </cfRule>
    <cfRule type="expression" dxfId="772" priority="238">
      <formula>IF(RIGHT(TEXT(AM581,"0.#"),1)=".",TRUE,FALSE)</formula>
    </cfRule>
  </conditionalFormatting>
  <conditionalFormatting sqref="AM582">
    <cfRule type="expression" dxfId="771" priority="235">
      <formula>IF(RIGHT(TEXT(AM582,"0.#"),1)=".",FALSE,TRUE)</formula>
    </cfRule>
    <cfRule type="expression" dxfId="770" priority="236">
      <formula>IF(RIGHT(TEXT(AM582,"0.#"),1)=".",TRUE,FALSE)</formula>
    </cfRule>
  </conditionalFormatting>
  <conditionalFormatting sqref="AI583">
    <cfRule type="expression" dxfId="769" priority="227">
      <formula>IF(RIGHT(TEXT(AI583,"0.#"),1)=".",FALSE,TRUE)</formula>
    </cfRule>
    <cfRule type="expression" dxfId="768" priority="228">
      <formula>IF(RIGHT(TEXT(AI583,"0.#"),1)=".",TRUE,FALSE)</formula>
    </cfRule>
  </conditionalFormatting>
  <conditionalFormatting sqref="AI581">
    <cfRule type="expression" dxfId="767" priority="231">
      <formula>IF(RIGHT(TEXT(AI581,"0.#"),1)=".",FALSE,TRUE)</formula>
    </cfRule>
    <cfRule type="expression" dxfId="766" priority="232">
      <formula>IF(RIGHT(TEXT(AI581,"0.#"),1)=".",TRUE,FALSE)</formula>
    </cfRule>
  </conditionalFormatting>
  <conditionalFormatting sqref="AI582">
    <cfRule type="expression" dxfId="765" priority="229">
      <formula>IF(RIGHT(TEXT(AI582,"0.#"),1)=".",FALSE,TRUE)</formula>
    </cfRule>
    <cfRule type="expression" dxfId="764" priority="230">
      <formula>IF(RIGHT(TEXT(AI582,"0.#"),1)=".",TRUE,FALSE)</formula>
    </cfRule>
  </conditionalFormatting>
  <conditionalFormatting sqref="AM548">
    <cfRule type="expression" dxfId="763" priority="305">
      <formula>IF(RIGHT(TEXT(AM548,"0.#"),1)=".",FALSE,TRUE)</formula>
    </cfRule>
    <cfRule type="expression" dxfId="762" priority="306">
      <formula>IF(RIGHT(TEXT(AM548,"0.#"),1)=".",TRUE,FALSE)</formula>
    </cfRule>
  </conditionalFormatting>
  <conditionalFormatting sqref="AM546">
    <cfRule type="expression" dxfId="761" priority="309">
      <formula>IF(RIGHT(TEXT(AM546,"0.#"),1)=".",FALSE,TRUE)</formula>
    </cfRule>
    <cfRule type="expression" dxfId="760" priority="310">
      <formula>IF(RIGHT(TEXT(AM546,"0.#"),1)=".",TRUE,FALSE)</formula>
    </cfRule>
  </conditionalFormatting>
  <conditionalFormatting sqref="AM547">
    <cfRule type="expression" dxfId="759" priority="307">
      <formula>IF(RIGHT(TEXT(AM547,"0.#"),1)=".",FALSE,TRUE)</formula>
    </cfRule>
    <cfRule type="expression" dxfId="758" priority="308">
      <formula>IF(RIGHT(TEXT(AM547,"0.#"),1)=".",TRUE,FALSE)</formula>
    </cfRule>
  </conditionalFormatting>
  <conditionalFormatting sqref="AI548">
    <cfRule type="expression" dxfId="757" priority="299">
      <formula>IF(RIGHT(TEXT(AI548,"0.#"),1)=".",FALSE,TRUE)</formula>
    </cfRule>
    <cfRule type="expression" dxfId="756" priority="300">
      <formula>IF(RIGHT(TEXT(AI548,"0.#"),1)=".",TRUE,FALSE)</formula>
    </cfRule>
  </conditionalFormatting>
  <conditionalFormatting sqref="AI546">
    <cfRule type="expression" dxfId="755" priority="303">
      <formula>IF(RIGHT(TEXT(AI546,"0.#"),1)=".",FALSE,TRUE)</formula>
    </cfRule>
    <cfRule type="expression" dxfId="754" priority="304">
      <formula>IF(RIGHT(TEXT(AI546,"0.#"),1)=".",TRUE,FALSE)</formula>
    </cfRule>
  </conditionalFormatting>
  <conditionalFormatting sqref="AI547">
    <cfRule type="expression" dxfId="753" priority="301">
      <formula>IF(RIGHT(TEXT(AI547,"0.#"),1)=".",FALSE,TRUE)</formula>
    </cfRule>
    <cfRule type="expression" dxfId="752" priority="302">
      <formula>IF(RIGHT(TEXT(AI547,"0.#"),1)=".",TRUE,FALSE)</formula>
    </cfRule>
  </conditionalFormatting>
  <conditionalFormatting sqref="AM553">
    <cfRule type="expression" dxfId="751" priority="293">
      <formula>IF(RIGHT(TEXT(AM553,"0.#"),1)=".",FALSE,TRUE)</formula>
    </cfRule>
    <cfRule type="expression" dxfId="750" priority="294">
      <formula>IF(RIGHT(TEXT(AM553,"0.#"),1)=".",TRUE,FALSE)</formula>
    </cfRule>
  </conditionalFormatting>
  <conditionalFormatting sqref="AM551">
    <cfRule type="expression" dxfId="749" priority="297">
      <formula>IF(RIGHT(TEXT(AM551,"0.#"),1)=".",FALSE,TRUE)</formula>
    </cfRule>
    <cfRule type="expression" dxfId="748" priority="298">
      <formula>IF(RIGHT(TEXT(AM551,"0.#"),1)=".",TRUE,FALSE)</formula>
    </cfRule>
  </conditionalFormatting>
  <conditionalFormatting sqref="AM552">
    <cfRule type="expression" dxfId="747" priority="295">
      <formula>IF(RIGHT(TEXT(AM552,"0.#"),1)=".",FALSE,TRUE)</formula>
    </cfRule>
    <cfRule type="expression" dxfId="746" priority="296">
      <formula>IF(RIGHT(TEXT(AM552,"0.#"),1)=".",TRUE,FALSE)</formula>
    </cfRule>
  </conditionalFormatting>
  <conditionalFormatting sqref="AI553">
    <cfRule type="expression" dxfId="745" priority="287">
      <formula>IF(RIGHT(TEXT(AI553,"0.#"),1)=".",FALSE,TRUE)</formula>
    </cfRule>
    <cfRule type="expression" dxfId="744" priority="288">
      <formula>IF(RIGHT(TEXT(AI553,"0.#"),1)=".",TRUE,FALSE)</formula>
    </cfRule>
  </conditionalFormatting>
  <conditionalFormatting sqref="AI551">
    <cfRule type="expression" dxfId="743" priority="291">
      <formula>IF(RIGHT(TEXT(AI551,"0.#"),1)=".",FALSE,TRUE)</formula>
    </cfRule>
    <cfRule type="expression" dxfId="742" priority="292">
      <formula>IF(RIGHT(TEXT(AI551,"0.#"),1)=".",TRUE,FALSE)</formula>
    </cfRule>
  </conditionalFormatting>
  <conditionalFormatting sqref="AI552">
    <cfRule type="expression" dxfId="741" priority="289">
      <formula>IF(RIGHT(TEXT(AI552,"0.#"),1)=".",FALSE,TRUE)</formula>
    </cfRule>
    <cfRule type="expression" dxfId="740" priority="290">
      <formula>IF(RIGHT(TEXT(AI552,"0.#"),1)=".",TRUE,FALSE)</formula>
    </cfRule>
  </conditionalFormatting>
  <conditionalFormatting sqref="AM558">
    <cfRule type="expression" dxfId="739" priority="281">
      <formula>IF(RIGHT(TEXT(AM558,"0.#"),1)=".",FALSE,TRUE)</formula>
    </cfRule>
    <cfRule type="expression" dxfId="738" priority="282">
      <formula>IF(RIGHT(TEXT(AM558,"0.#"),1)=".",TRUE,FALSE)</formula>
    </cfRule>
  </conditionalFormatting>
  <conditionalFormatting sqref="AM556">
    <cfRule type="expression" dxfId="737" priority="285">
      <formula>IF(RIGHT(TEXT(AM556,"0.#"),1)=".",FALSE,TRUE)</formula>
    </cfRule>
    <cfRule type="expression" dxfId="736" priority="286">
      <formula>IF(RIGHT(TEXT(AM556,"0.#"),1)=".",TRUE,FALSE)</formula>
    </cfRule>
  </conditionalFormatting>
  <conditionalFormatting sqref="AM557">
    <cfRule type="expression" dxfId="735" priority="283">
      <formula>IF(RIGHT(TEXT(AM557,"0.#"),1)=".",FALSE,TRUE)</formula>
    </cfRule>
    <cfRule type="expression" dxfId="734" priority="284">
      <formula>IF(RIGHT(TEXT(AM557,"0.#"),1)=".",TRUE,FALSE)</formula>
    </cfRule>
  </conditionalFormatting>
  <conditionalFormatting sqref="AI558">
    <cfRule type="expression" dxfId="733" priority="275">
      <formula>IF(RIGHT(TEXT(AI558,"0.#"),1)=".",FALSE,TRUE)</formula>
    </cfRule>
    <cfRule type="expression" dxfId="732" priority="276">
      <formula>IF(RIGHT(TEXT(AI558,"0.#"),1)=".",TRUE,FALSE)</formula>
    </cfRule>
  </conditionalFormatting>
  <conditionalFormatting sqref="AI556">
    <cfRule type="expression" dxfId="731" priority="279">
      <formula>IF(RIGHT(TEXT(AI556,"0.#"),1)=".",FALSE,TRUE)</formula>
    </cfRule>
    <cfRule type="expression" dxfId="730" priority="280">
      <formula>IF(RIGHT(TEXT(AI556,"0.#"),1)=".",TRUE,FALSE)</formula>
    </cfRule>
  </conditionalFormatting>
  <conditionalFormatting sqref="AI557">
    <cfRule type="expression" dxfId="729" priority="277">
      <formula>IF(RIGHT(TEXT(AI557,"0.#"),1)=".",FALSE,TRUE)</formula>
    </cfRule>
    <cfRule type="expression" dxfId="728" priority="278">
      <formula>IF(RIGHT(TEXT(AI557,"0.#"),1)=".",TRUE,FALSE)</formula>
    </cfRule>
  </conditionalFormatting>
  <conditionalFormatting sqref="AM563">
    <cfRule type="expression" dxfId="727" priority="269">
      <formula>IF(RIGHT(TEXT(AM563,"0.#"),1)=".",FALSE,TRUE)</formula>
    </cfRule>
    <cfRule type="expression" dxfId="726" priority="270">
      <formula>IF(RIGHT(TEXT(AM563,"0.#"),1)=".",TRUE,FALSE)</formula>
    </cfRule>
  </conditionalFormatting>
  <conditionalFormatting sqref="AM561">
    <cfRule type="expression" dxfId="725" priority="273">
      <formula>IF(RIGHT(TEXT(AM561,"0.#"),1)=".",FALSE,TRUE)</formula>
    </cfRule>
    <cfRule type="expression" dxfId="724" priority="274">
      <formula>IF(RIGHT(TEXT(AM561,"0.#"),1)=".",TRUE,FALSE)</formula>
    </cfRule>
  </conditionalFormatting>
  <conditionalFormatting sqref="AM562">
    <cfRule type="expression" dxfId="723" priority="271">
      <formula>IF(RIGHT(TEXT(AM562,"0.#"),1)=".",FALSE,TRUE)</formula>
    </cfRule>
    <cfRule type="expression" dxfId="722" priority="272">
      <formula>IF(RIGHT(TEXT(AM562,"0.#"),1)=".",TRUE,FALSE)</formula>
    </cfRule>
  </conditionalFormatting>
  <conditionalFormatting sqref="AI563">
    <cfRule type="expression" dxfId="721" priority="263">
      <formula>IF(RIGHT(TEXT(AI563,"0.#"),1)=".",FALSE,TRUE)</formula>
    </cfRule>
    <cfRule type="expression" dxfId="720" priority="264">
      <formula>IF(RIGHT(TEXT(AI563,"0.#"),1)=".",TRUE,FALSE)</formula>
    </cfRule>
  </conditionalFormatting>
  <conditionalFormatting sqref="AI561">
    <cfRule type="expression" dxfId="719" priority="267">
      <formula>IF(RIGHT(TEXT(AI561,"0.#"),1)=".",FALSE,TRUE)</formula>
    </cfRule>
    <cfRule type="expression" dxfId="718" priority="268">
      <formula>IF(RIGHT(TEXT(AI561,"0.#"),1)=".",TRUE,FALSE)</formula>
    </cfRule>
  </conditionalFormatting>
  <conditionalFormatting sqref="AI562">
    <cfRule type="expression" dxfId="717" priority="265">
      <formula>IF(RIGHT(TEXT(AI562,"0.#"),1)=".",FALSE,TRUE)</formula>
    </cfRule>
    <cfRule type="expression" dxfId="716" priority="266">
      <formula>IF(RIGHT(TEXT(AI562,"0.#"),1)=".",TRUE,FALSE)</formula>
    </cfRule>
  </conditionalFormatting>
  <conditionalFormatting sqref="AM597">
    <cfRule type="expression" dxfId="715" priority="221">
      <formula>IF(RIGHT(TEXT(AM597,"0.#"),1)=".",FALSE,TRUE)</formula>
    </cfRule>
    <cfRule type="expression" dxfId="714" priority="222">
      <formula>IF(RIGHT(TEXT(AM597,"0.#"),1)=".",TRUE,FALSE)</formula>
    </cfRule>
  </conditionalFormatting>
  <conditionalFormatting sqref="AM595">
    <cfRule type="expression" dxfId="713" priority="225">
      <formula>IF(RIGHT(TEXT(AM595,"0.#"),1)=".",FALSE,TRUE)</formula>
    </cfRule>
    <cfRule type="expression" dxfId="712" priority="226">
      <formula>IF(RIGHT(TEXT(AM595,"0.#"),1)=".",TRUE,FALSE)</formula>
    </cfRule>
  </conditionalFormatting>
  <conditionalFormatting sqref="AM596">
    <cfRule type="expression" dxfId="711" priority="223">
      <formula>IF(RIGHT(TEXT(AM596,"0.#"),1)=".",FALSE,TRUE)</formula>
    </cfRule>
    <cfRule type="expression" dxfId="710" priority="224">
      <formula>IF(RIGHT(TEXT(AM596,"0.#"),1)=".",TRUE,FALSE)</formula>
    </cfRule>
  </conditionalFormatting>
  <conditionalFormatting sqref="AI597">
    <cfRule type="expression" dxfId="709" priority="215">
      <formula>IF(RIGHT(TEXT(AI597,"0.#"),1)=".",FALSE,TRUE)</formula>
    </cfRule>
    <cfRule type="expression" dxfId="708" priority="216">
      <formula>IF(RIGHT(TEXT(AI597,"0.#"),1)=".",TRUE,FALSE)</formula>
    </cfRule>
  </conditionalFormatting>
  <conditionalFormatting sqref="AI595">
    <cfRule type="expression" dxfId="707" priority="219">
      <formula>IF(RIGHT(TEXT(AI595,"0.#"),1)=".",FALSE,TRUE)</formula>
    </cfRule>
    <cfRule type="expression" dxfId="706" priority="220">
      <formula>IF(RIGHT(TEXT(AI595,"0.#"),1)=".",TRUE,FALSE)</formula>
    </cfRule>
  </conditionalFormatting>
  <conditionalFormatting sqref="AI596">
    <cfRule type="expression" dxfId="705" priority="217">
      <formula>IF(RIGHT(TEXT(AI596,"0.#"),1)=".",FALSE,TRUE)</formula>
    </cfRule>
    <cfRule type="expression" dxfId="704" priority="218">
      <formula>IF(RIGHT(TEXT(AI596,"0.#"),1)=".",TRUE,FALSE)</formula>
    </cfRule>
  </conditionalFormatting>
  <conditionalFormatting sqref="AM622">
    <cfRule type="expression" dxfId="703" priority="209">
      <formula>IF(RIGHT(TEXT(AM622,"0.#"),1)=".",FALSE,TRUE)</formula>
    </cfRule>
    <cfRule type="expression" dxfId="702" priority="210">
      <formula>IF(RIGHT(TEXT(AM622,"0.#"),1)=".",TRUE,FALSE)</formula>
    </cfRule>
  </conditionalFormatting>
  <conditionalFormatting sqref="AM620">
    <cfRule type="expression" dxfId="701" priority="213">
      <formula>IF(RIGHT(TEXT(AM620,"0.#"),1)=".",FALSE,TRUE)</formula>
    </cfRule>
    <cfRule type="expression" dxfId="700" priority="214">
      <formula>IF(RIGHT(TEXT(AM620,"0.#"),1)=".",TRUE,FALSE)</formula>
    </cfRule>
  </conditionalFormatting>
  <conditionalFormatting sqref="AM621">
    <cfRule type="expression" dxfId="699" priority="211">
      <formula>IF(RIGHT(TEXT(AM621,"0.#"),1)=".",FALSE,TRUE)</formula>
    </cfRule>
    <cfRule type="expression" dxfId="698" priority="212">
      <formula>IF(RIGHT(TEXT(AM621,"0.#"),1)=".",TRUE,FALSE)</formula>
    </cfRule>
  </conditionalFormatting>
  <conditionalFormatting sqref="AI622">
    <cfRule type="expression" dxfId="697" priority="203">
      <formula>IF(RIGHT(TEXT(AI622,"0.#"),1)=".",FALSE,TRUE)</formula>
    </cfRule>
    <cfRule type="expression" dxfId="696" priority="204">
      <formula>IF(RIGHT(TEXT(AI622,"0.#"),1)=".",TRUE,FALSE)</formula>
    </cfRule>
  </conditionalFormatting>
  <conditionalFormatting sqref="AI620">
    <cfRule type="expression" dxfId="695" priority="207">
      <formula>IF(RIGHT(TEXT(AI620,"0.#"),1)=".",FALSE,TRUE)</formula>
    </cfRule>
    <cfRule type="expression" dxfId="694" priority="208">
      <formula>IF(RIGHT(TEXT(AI620,"0.#"),1)=".",TRUE,FALSE)</formula>
    </cfRule>
  </conditionalFormatting>
  <conditionalFormatting sqref="AI621">
    <cfRule type="expression" dxfId="693" priority="205">
      <formula>IF(RIGHT(TEXT(AI621,"0.#"),1)=".",FALSE,TRUE)</formula>
    </cfRule>
    <cfRule type="expression" dxfId="692" priority="206">
      <formula>IF(RIGHT(TEXT(AI621,"0.#"),1)=".",TRUE,FALSE)</formula>
    </cfRule>
  </conditionalFormatting>
  <conditionalFormatting sqref="AM627">
    <cfRule type="expression" dxfId="691" priority="149">
      <formula>IF(RIGHT(TEXT(AM627,"0.#"),1)=".",FALSE,TRUE)</formula>
    </cfRule>
    <cfRule type="expression" dxfId="690" priority="150">
      <formula>IF(RIGHT(TEXT(AM627,"0.#"),1)=".",TRUE,FALSE)</formula>
    </cfRule>
  </conditionalFormatting>
  <conditionalFormatting sqref="AM625">
    <cfRule type="expression" dxfId="689" priority="153">
      <formula>IF(RIGHT(TEXT(AM625,"0.#"),1)=".",FALSE,TRUE)</formula>
    </cfRule>
    <cfRule type="expression" dxfId="688" priority="154">
      <formula>IF(RIGHT(TEXT(AM625,"0.#"),1)=".",TRUE,FALSE)</formula>
    </cfRule>
  </conditionalFormatting>
  <conditionalFormatting sqref="AM626">
    <cfRule type="expression" dxfId="687" priority="151">
      <formula>IF(RIGHT(TEXT(AM626,"0.#"),1)=".",FALSE,TRUE)</formula>
    </cfRule>
    <cfRule type="expression" dxfId="686" priority="152">
      <formula>IF(RIGHT(TEXT(AM626,"0.#"),1)=".",TRUE,FALSE)</formula>
    </cfRule>
  </conditionalFormatting>
  <conditionalFormatting sqref="AI627">
    <cfRule type="expression" dxfId="685" priority="143">
      <formula>IF(RIGHT(TEXT(AI627,"0.#"),1)=".",FALSE,TRUE)</formula>
    </cfRule>
    <cfRule type="expression" dxfId="684" priority="144">
      <formula>IF(RIGHT(TEXT(AI627,"0.#"),1)=".",TRUE,FALSE)</formula>
    </cfRule>
  </conditionalFormatting>
  <conditionalFormatting sqref="AI625">
    <cfRule type="expression" dxfId="683" priority="147">
      <formula>IF(RIGHT(TEXT(AI625,"0.#"),1)=".",FALSE,TRUE)</formula>
    </cfRule>
    <cfRule type="expression" dxfId="682" priority="148">
      <formula>IF(RIGHT(TEXT(AI625,"0.#"),1)=".",TRUE,FALSE)</formula>
    </cfRule>
  </conditionalFormatting>
  <conditionalFormatting sqref="AI626">
    <cfRule type="expression" dxfId="681" priority="145">
      <formula>IF(RIGHT(TEXT(AI626,"0.#"),1)=".",FALSE,TRUE)</formula>
    </cfRule>
    <cfRule type="expression" dxfId="680" priority="146">
      <formula>IF(RIGHT(TEXT(AI626,"0.#"),1)=".",TRUE,FALSE)</formula>
    </cfRule>
  </conditionalFormatting>
  <conditionalFormatting sqref="AM632">
    <cfRule type="expression" dxfId="679" priority="137">
      <formula>IF(RIGHT(TEXT(AM632,"0.#"),1)=".",FALSE,TRUE)</formula>
    </cfRule>
    <cfRule type="expression" dxfId="678" priority="138">
      <formula>IF(RIGHT(TEXT(AM632,"0.#"),1)=".",TRUE,FALSE)</formula>
    </cfRule>
  </conditionalFormatting>
  <conditionalFormatting sqref="AM630">
    <cfRule type="expression" dxfId="677" priority="141">
      <formula>IF(RIGHT(TEXT(AM630,"0.#"),1)=".",FALSE,TRUE)</formula>
    </cfRule>
    <cfRule type="expression" dxfId="676" priority="142">
      <formula>IF(RIGHT(TEXT(AM630,"0.#"),1)=".",TRUE,FALSE)</formula>
    </cfRule>
  </conditionalFormatting>
  <conditionalFormatting sqref="AM631">
    <cfRule type="expression" dxfId="675" priority="139">
      <formula>IF(RIGHT(TEXT(AM631,"0.#"),1)=".",FALSE,TRUE)</formula>
    </cfRule>
    <cfRule type="expression" dxfId="674" priority="140">
      <formula>IF(RIGHT(TEXT(AM631,"0.#"),1)=".",TRUE,FALSE)</formula>
    </cfRule>
  </conditionalFormatting>
  <conditionalFormatting sqref="AI632">
    <cfRule type="expression" dxfId="673" priority="131">
      <formula>IF(RIGHT(TEXT(AI632,"0.#"),1)=".",FALSE,TRUE)</formula>
    </cfRule>
    <cfRule type="expression" dxfId="672" priority="132">
      <formula>IF(RIGHT(TEXT(AI632,"0.#"),1)=".",TRUE,FALSE)</formula>
    </cfRule>
  </conditionalFormatting>
  <conditionalFormatting sqref="AI630">
    <cfRule type="expression" dxfId="671" priority="135">
      <formula>IF(RIGHT(TEXT(AI630,"0.#"),1)=".",FALSE,TRUE)</formula>
    </cfRule>
    <cfRule type="expression" dxfId="670" priority="136">
      <formula>IF(RIGHT(TEXT(AI630,"0.#"),1)=".",TRUE,FALSE)</formula>
    </cfRule>
  </conditionalFormatting>
  <conditionalFormatting sqref="AI631">
    <cfRule type="expression" dxfId="669" priority="133">
      <formula>IF(RIGHT(TEXT(AI631,"0.#"),1)=".",FALSE,TRUE)</formula>
    </cfRule>
    <cfRule type="expression" dxfId="668" priority="134">
      <formula>IF(RIGHT(TEXT(AI631,"0.#"),1)=".",TRUE,FALSE)</formula>
    </cfRule>
  </conditionalFormatting>
  <conditionalFormatting sqref="AM637">
    <cfRule type="expression" dxfId="667" priority="125">
      <formula>IF(RIGHT(TEXT(AM637,"0.#"),1)=".",FALSE,TRUE)</formula>
    </cfRule>
    <cfRule type="expression" dxfId="666" priority="126">
      <formula>IF(RIGHT(TEXT(AM637,"0.#"),1)=".",TRUE,FALSE)</formula>
    </cfRule>
  </conditionalFormatting>
  <conditionalFormatting sqref="AM635">
    <cfRule type="expression" dxfId="665" priority="129">
      <formula>IF(RIGHT(TEXT(AM635,"0.#"),1)=".",FALSE,TRUE)</formula>
    </cfRule>
    <cfRule type="expression" dxfId="664" priority="130">
      <formula>IF(RIGHT(TEXT(AM635,"0.#"),1)=".",TRUE,FALSE)</formula>
    </cfRule>
  </conditionalFormatting>
  <conditionalFormatting sqref="AM636">
    <cfRule type="expression" dxfId="663" priority="127">
      <formula>IF(RIGHT(TEXT(AM636,"0.#"),1)=".",FALSE,TRUE)</formula>
    </cfRule>
    <cfRule type="expression" dxfId="662" priority="128">
      <formula>IF(RIGHT(TEXT(AM636,"0.#"),1)=".",TRUE,FALSE)</formula>
    </cfRule>
  </conditionalFormatting>
  <conditionalFormatting sqref="AI637">
    <cfRule type="expression" dxfId="661" priority="119">
      <formula>IF(RIGHT(TEXT(AI637,"0.#"),1)=".",FALSE,TRUE)</formula>
    </cfRule>
    <cfRule type="expression" dxfId="660" priority="120">
      <formula>IF(RIGHT(TEXT(AI637,"0.#"),1)=".",TRUE,FALSE)</formula>
    </cfRule>
  </conditionalFormatting>
  <conditionalFormatting sqref="AI635">
    <cfRule type="expression" dxfId="659" priority="123">
      <formula>IF(RIGHT(TEXT(AI635,"0.#"),1)=".",FALSE,TRUE)</formula>
    </cfRule>
    <cfRule type="expression" dxfId="658" priority="124">
      <formula>IF(RIGHT(TEXT(AI635,"0.#"),1)=".",TRUE,FALSE)</formula>
    </cfRule>
  </conditionalFormatting>
  <conditionalFormatting sqref="AI636">
    <cfRule type="expression" dxfId="657" priority="121">
      <formula>IF(RIGHT(TEXT(AI636,"0.#"),1)=".",FALSE,TRUE)</formula>
    </cfRule>
    <cfRule type="expression" dxfId="656" priority="122">
      <formula>IF(RIGHT(TEXT(AI636,"0.#"),1)=".",TRUE,FALSE)</formula>
    </cfRule>
  </conditionalFormatting>
  <conditionalFormatting sqref="AM602">
    <cfRule type="expression" dxfId="655" priority="197">
      <formula>IF(RIGHT(TEXT(AM602,"0.#"),1)=".",FALSE,TRUE)</formula>
    </cfRule>
    <cfRule type="expression" dxfId="654" priority="198">
      <formula>IF(RIGHT(TEXT(AM602,"0.#"),1)=".",TRUE,FALSE)</formula>
    </cfRule>
  </conditionalFormatting>
  <conditionalFormatting sqref="AM600">
    <cfRule type="expression" dxfId="653" priority="201">
      <formula>IF(RIGHT(TEXT(AM600,"0.#"),1)=".",FALSE,TRUE)</formula>
    </cfRule>
    <cfRule type="expression" dxfId="652" priority="202">
      <formula>IF(RIGHT(TEXT(AM600,"0.#"),1)=".",TRUE,FALSE)</formula>
    </cfRule>
  </conditionalFormatting>
  <conditionalFormatting sqref="AM601">
    <cfRule type="expression" dxfId="651" priority="199">
      <formula>IF(RIGHT(TEXT(AM601,"0.#"),1)=".",FALSE,TRUE)</formula>
    </cfRule>
    <cfRule type="expression" dxfId="650" priority="200">
      <formula>IF(RIGHT(TEXT(AM601,"0.#"),1)=".",TRUE,FALSE)</formula>
    </cfRule>
  </conditionalFormatting>
  <conditionalFormatting sqref="AI602">
    <cfRule type="expression" dxfId="649" priority="191">
      <formula>IF(RIGHT(TEXT(AI602,"0.#"),1)=".",FALSE,TRUE)</formula>
    </cfRule>
    <cfRule type="expression" dxfId="648" priority="192">
      <formula>IF(RIGHT(TEXT(AI602,"0.#"),1)=".",TRUE,FALSE)</formula>
    </cfRule>
  </conditionalFormatting>
  <conditionalFormatting sqref="AI600">
    <cfRule type="expression" dxfId="647" priority="195">
      <formula>IF(RIGHT(TEXT(AI600,"0.#"),1)=".",FALSE,TRUE)</formula>
    </cfRule>
    <cfRule type="expression" dxfId="646" priority="196">
      <formula>IF(RIGHT(TEXT(AI600,"0.#"),1)=".",TRUE,FALSE)</formula>
    </cfRule>
  </conditionalFormatting>
  <conditionalFormatting sqref="AI601">
    <cfRule type="expression" dxfId="645" priority="193">
      <formula>IF(RIGHT(TEXT(AI601,"0.#"),1)=".",FALSE,TRUE)</formula>
    </cfRule>
    <cfRule type="expression" dxfId="644" priority="194">
      <formula>IF(RIGHT(TEXT(AI601,"0.#"),1)=".",TRUE,FALSE)</formula>
    </cfRule>
  </conditionalFormatting>
  <conditionalFormatting sqref="AM607">
    <cfRule type="expression" dxfId="643" priority="185">
      <formula>IF(RIGHT(TEXT(AM607,"0.#"),1)=".",FALSE,TRUE)</formula>
    </cfRule>
    <cfRule type="expression" dxfId="642" priority="186">
      <formula>IF(RIGHT(TEXT(AM607,"0.#"),1)=".",TRUE,FALSE)</formula>
    </cfRule>
  </conditionalFormatting>
  <conditionalFormatting sqref="AM605">
    <cfRule type="expression" dxfId="641" priority="189">
      <formula>IF(RIGHT(TEXT(AM605,"0.#"),1)=".",FALSE,TRUE)</formula>
    </cfRule>
    <cfRule type="expression" dxfId="640" priority="190">
      <formula>IF(RIGHT(TEXT(AM605,"0.#"),1)=".",TRUE,FALSE)</formula>
    </cfRule>
  </conditionalFormatting>
  <conditionalFormatting sqref="AM606">
    <cfRule type="expression" dxfId="639" priority="187">
      <formula>IF(RIGHT(TEXT(AM606,"0.#"),1)=".",FALSE,TRUE)</formula>
    </cfRule>
    <cfRule type="expression" dxfId="638" priority="188">
      <formula>IF(RIGHT(TEXT(AM606,"0.#"),1)=".",TRUE,FALSE)</formula>
    </cfRule>
  </conditionalFormatting>
  <conditionalFormatting sqref="AI607">
    <cfRule type="expression" dxfId="637" priority="179">
      <formula>IF(RIGHT(TEXT(AI607,"0.#"),1)=".",FALSE,TRUE)</formula>
    </cfRule>
    <cfRule type="expression" dxfId="636" priority="180">
      <formula>IF(RIGHT(TEXT(AI607,"0.#"),1)=".",TRUE,FALSE)</formula>
    </cfRule>
  </conditionalFormatting>
  <conditionalFormatting sqref="AI605">
    <cfRule type="expression" dxfId="635" priority="183">
      <formula>IF(RIGHT(TEXT(AI605,"0.#"),1)=".",FALSE,TRUE)</formula>
    </cfRule>
    <cfRule type="expression" dxfId="634" priority="184">
      <formula>IF(RIGHT(TEXT(AI605,"0.#"),1)=".",TRUE,FALSE)</formula>
    </cfRule>
  </conditionalFormatting>
  <conditionalFormatting sqref="AI606">
    <cfRule type="expression" dxfId="633" priority="181">
      <formula>IF(RIGHT(TEXT(AI606,"0.#"),1)=".",FALSE,TRUE)</formula>
    </cfRule>
    <cfRule type="expression" dxfId="632" priority="182">
      <formula>IF(RIGHT(TEXT(AI606,"0.#"),1)=".",TRUE,FALSE)</formula>
    </cfRule>
  </conditionalFormatting>
  <conditionalFormatting sqref="AM612">
    <cfRule type="expression" dxfId="631" priority="173">
      <formula>IF(RIGHT(TEXT(AM612,"0.#"),1)=".",FALSE,TRUE)</formula>
    </cfRule>
    <cfRule type="expression" dxfId="630" priority="174">
      <formula>IF(RIGHT(TEXT(AM612,"0.#"),1)=".",TRUE,FALSE)</formula>
    </cfRule>
  </conditionalFormatting>
  <conditionalFormatting sqref="AM610">
    <cfRule type="expression" dxfId="629" priority="177">
      <formula>IF(RIGHT(TEXT(AM610,"0.#"),1)=".",FALSE,TRUE)</formula>
    </cfRule>
    <cfRule type="expression" dxfId="628" priority="178">
      <formula>IF(RIGHT(TEXT(AM610,"0.#"),1)=".",TRUE,FALSE)</formula>
    </cfRule>
  </conditionalFormatting>
  <conditionalFormatting sqref="AM611">
    <cfRule type="expression" dxfId="627" priority="175">
      <formula>IF(RIGHT(TEXT(AM611,"0.#"),1)=".",FALSE,TRUE)</formula>
    </cfRule>
    <cfRule type="expression" dxfId="626" priority="176">
      <formula>IF(RIGHT(TEXT(AM611,"0.#"),1)=".",TRUE,FALSE)</formula>
    </cfRule>
  </conditionalFormatting>
  <conditionalFormatting sqref="AI612">
    <cfRule type="expression" dxfId="625" priority="167">
      <formula>IF(RIGHT(TEXT(AI612,"0.#"),1)=".",FALSE,TRUE)</formula>
    </cfRule>
    <cfRule type="expression" dxfId="624" priority="168">
      <formula>IF(RIGHT(TEXT(AI612,"0.#"),1)=".",TRUE,FALSE)</formula>
    </cfRule>
  </conditionalFormatting>
  <conditionalFormatting sqref="AI610">
    <cfRule type="expression" dxfId="623" priority="171">
      <formula>IF(RIGHT(TEXT(AI610,"0.#"),1)=".",FALSE,TRUE)</formula>
    </cfRule>
    <cfRule type="expression" dxfId="622" priority="172">
      <formula>IF(RIGHT(TEXT(AI610,"0.#"),1)=".",TRUE,FALSE)</formula>
    </cfRule>
  </conditionalFormatting>
  <conditionalFormatting sqref="AI611">
    <cfRule type="expression" dxfId="621" priority="169">
      <formula>IF(RIGHT(TEXT(AI611,"0.#"),1)=".",FALSE,TRUE)</formula>
    </cfRule>
    <cfRule type="expression" dxfId="620" priority="170">
      <formula>IF(RIGHT(TEXT(AI611,"0.#"),1)=".",TRUE,FALSE)</formula>
    </cfRule>
  </conditionalFormatting>
  <conditionalFormatting sqref="AM617">
    <cfRule type="expression" dxfId="619" priority="161">
      <formula>IF(RIGHT(TEXT(AM617,"0.#"),1)=".",FALSE,TRUE)</formula>
    </cfRule>
    <cfRule type="expression" dxfId="618" priority="162">
      <formula>IF(RIGHT(TEXT(AM617,"0.#"),1)=".",TRUE,FALSE)</formula>
    </cfRule>
  </conditionalFormatting>
  <conditionalFormatting sqref="AM615">
    <cfRule type="expression" dxfId="617" priority="165">
      <formula>IF(RIGHT(TEXT(AM615,"0.#"),1)=".",FALSE,TRUE)</formula>
    </cfRule>
    <cfRule type="expression" dxfId="616" priority="166">
      <formula>IF(RIGHT(TEXT(AM615,"0.#"),1)=".",TRUE,FALSE)</formula>
    </cfRule>
  </conditionalFormatting>
  <conditionalFormatting sqref="AM616">
    <cfRule type="expression" dxfId="615" priority="163">
      <formula>IF(RIGHT(TEXT(AM616,"0.#"),1)=".",FALSE,TRUE)</formula>
    </cfRule>
    <cfRule type="expression" dxfId="614" priority="164">
      <formula>IF(RIGHT(TEXT(AM616,"0.#"),1)=".",TRUE,FALSE)</formula>
    </cfRule>
  </conditionalFormatting>
  <conditionalFormatting sqref="AI617">
    <cfRule type="expression" dxfId="613" priority="155">
      <formula>IF(RIGHT(TEXT(AI617,"0.#"),1)=".",FALSE,TRUE)</formula>
    </cfRule>
    <cfRule type="expression" dxfId="612" priority="156">
      <formula>IF(RIGHT(TEXT(AI617,"0.#"),1)=".",TRUE,FALSE)</formula>
    </cfRule>
  </conditionalFormatting>
  <conditionalFormatting sqref="AI615">
    <cfRule type="expression" dxfId="611" priority="159">
      <formula>IF(RIGHT(TEXT(AI615,"0.#"),1)=".",FALSE,TRUE)</formula>
    </cfRule>
    <cfRule type="expression" dxfId="610" priority="160">
      <formula>IF(RIGHT(TEXT(AI615,"0.#"),1)=".",TRUE,FALSE)</formula>
    </cfRule>
  </conditionalFormatting>
  <conditionalFormatting sqref="AI616">
    <cfRule type="expression" dxfId="609" priority="157">
      <formula>IF(RIGHT(TEXT(AI616,"0.#"),1)=".",FALSE,TRUE)</formula>
    </cfRule>
    <cfRule type="expression" dxfId="608" priority="158">
      <formula>IF(RIGHT(TEXT(AI616,"0.#"),1)=".",TRUE,FALSE)</formula>
    </cfRule>
  </conditionalFormatting>
  <conditionalFormatting sqref="AM651">
    <cfRule type="expression" dxfId="607" priority="113">
      <formula>IF(RIGHT(TEXT(AM651,"0.#"),1)=".",FALSE,TRUE)</formula>
    </cfRule>
    <cfRule type="expression" dxfId="606" priority="114">
      <formula>IF(RIGHT(TEXT(AM651,"0.#"),1)=".",TRUE,FALSE)</formula>
    </cfRule>
  </conditionalFormatting>
  <conditionalFormatting sqref="AM649">
    <cfRule type="expression" dxfId="605" priority="117">
      <formula>IF(RIGHT(TEXT(AM649,"0.#"),1)=".",FALSE,TRUE)</formula>
    </cfRule>
    <cfRule type="expression" dxfId="604" priority="118">
      <formula>IF(RIGHT(TEXT(AM649,"0.#"),1)=".",TRUE,FALSE)</formula>
    </cfRule>
  </conditionalFormatting>
  <conditionalFormatting sqref="AM650">
    <cfRule type="expression" dxfId="603" priority="115">
      <formula>IF(RIGHT(TEXT(AM650,"0.#"),1)=".",FALSE,TRUE)</formula>
    </cfRule>
    <cfRule type="expression" dxfId="602" priority="116">
      <formula>IF(RIGHT(TEXT(AM650,"0.#"),1)=".",TRUE,FALSE)</formula>
    </cfRule>
  </conditionalFormatting>
  <conditionalFormatting sqref="AI651">
    <cfRule type="expression" dxfId="601" priority="107">
      <formula>IF(RIGHT(TEXT(AI651,"0.#"),1)=".",FALSE,TRUE)</formula>
    </cfRule>
    <cfRule type="expression" dxfId="600" priority="108">
      <formula>IF(RIGHT(TEXT(AI651,"0.#"),1)=".",TRUE,FALSE)</formula>
    </cfRule>
  </conditionalFormatting>
  <conditionalFormatting sqref="AI649">
    <cfRule type="expression" dxfId="599" priority="111">
      <formula>IF(RIGHT(TEXT(AI649,"0.#"),1)=".",FALSE,TRUE)</formula>
    </cfRule>
    <cfRule type="expression" dxfId="598" priority="112">
      <formula>IF(RIGHT(TEXT(AI649,"0.#"),1)=".",TRUE,FALSE)</formula>
    </cfRule>
  </conditionalFormatting>
  <conditionalFormatting sqref="AI650">
    <cfRule type="expression" dxfId="597" priority="109">
      <formula>IF(RIGHT(TEXT(AI650,"0.#"),1)=".",FALSE,TRUE)</formula>
    </cfRule>
    <cfRule type="expression" dxfId="596" priority="110">
      <formula>IF(RIGHT(TEXT(AI650,"0.#"),1)=".",TRUE,FALSE)</formula>
    </cfRule>
  </conditionalFormatting>
  <conditionalFormatting sqref="AM676">
    <cfRule type="expression" dxfId="595" priority="101">
      <formula>IF(RIGHT(TEXT(AM676,"0.#"),1)=".",FALSE,TRUE)</formula>
    </cfRule>
    <cfRule type="expression" dxfId="594" priority="102">
      <formula>IF(RIGHT(TEXT(AM676,"0.#"),1)=".",TRUE,FALSE)</formula>
    </cfRule>
  </conditionalFormatting>
  <conditionalFormatting sqref="AM674">
    <cfRule type="expression" dxfId="593" priority="105">
      <formula>IF(RIGHT(TEXT(AM674,"0.#"),1)=".",FALSE,TRUE)</formula>
    </cfRule>
    <cfRule type="expression" dxfId="592" priority="106">
      <formula>IF(RIGHT(TEXT(AM674,"0.#"),1)=".",TRUE,FALSE)</formula>
    </cfRule>
  </conditionalFormatting>
  <conditionalFormatting sqref="AM675">
    <cfRule type="expression" dxfId="591" priority="103">
      <formula>IF(RIGHT(TEXT(AM675,"0.#"),1)=".",FALSE,TRUE)</formula>
    </cfRule>
    <cfRule type="expression" dxfId="590" priority="104">
      <formula>IF(RIGHT(TEXT(AM675,"0.#"),1)=".",TRUE,FALSE)</formula>
    </cfRule>
  </conditionalFormatting>
  <conditionalFormatting sqref="AI676">
    <cfRule type="expression" dxfId="589" priority="95">
      <formula>IF(RIGHT(TEXT(AI676,"0.#"),1)=".",FALSE,TRUE)</formula>
    </cfRule>
    <cfRule type="expression" dxfId="588" priority="96">
      <formula>IF(RIGHT(TEXT(AI676,"0.#"),1)=".",TRUE,FALSE)</formula>
    </cfRule>
  </conditionalFormatting>
  <conditionalFormatting sqref="AI674">
    <cfRule type="expression" dxfId="587" priority="99">
      <formula>IF(RIGHT(TEXT(AI674,"0.#"),1)=".",FALSE,TRUE)</formula>
    </cfRule>
    <cfRule type="expression" dxfId="586" priority="100">
      <formula>IF(RIGHT(TEXT(AI674,"0.#"),1)=".",TRUE,FALSE)</formula>
    </cfRule>
  </conditionalFormatting>
  <conditionalFormatting sqref="AI675">
    <cfRule type="expression" dxfId="585" priority="97">
      <formula>IF(RIGHT(TEXT(AI675,"0.#"),1)=".",FALSE,TRUE)</formula>
    </cfRule>
    <cfRule type="expression" dxfId="584" priority="98">
      <formula>IF(RIGHT(TEXT(AI675,"0.#"),1)=".",TRUE,FALSE)</formula>
    </cfRule>
  </conditionalFormatting>
  <conditionalFormatting sqref="AM681">
    <cfRule type="expression" dxfId="583" priority="41">
      <formula>IF(RIGHT(TEXT(AM681,"0.#"),1)=".",FALSE,TRUE)</formula>
    </cfRule>
    <cfRule type="expression" dxfId="582" priority="42">
      <formula>IF(RIGHT(TEXT(AM681,"0.#"),1)=".",TRUE,FALSE)</formula>
    </cfRule>
  </conditionalFormatting>
  <conditionalFormatting sqref="AM679">
    <cfRule type="expression" dxfId="581" priority="45">
      <formula>IF(RIGHT(TEXT(AM679,"0.#"),1)=".",FALSE,TRUE)</formula>
    </cfRule>
    <cfRule type="expression" dxfId="580" priority="46">
      <formula>IF(RIGHT(TEXT(AM679,"0.#"),1)=".",TRUE,FALSE)</formula>
    </cfRule>
  </conditionalFormatting>
  <conditionalFormatting sqref="AM680">
    <cfRule type="expression" dxfId="579" priority="43">
      <formula>IF(RIGHT(TEXT(AM680,"0.#"),1)=".",FALSE,TRUE)</formula>
    </cfRule>
    <cfRule type="expression" dxfId="578" priority="44">
      <formula>IF(RIGHT(TEXT(AM680,"0.#"),1)=".",TRUE,FALSE)</formula>
    </cfRule>
  </conditionalFormatting>
  <conditionalFormatting sqref="AI681">
    <cfRule type="expression" dxfId="577" priority="35">
      <formula>IF(RIGHT(TEXT(AI681,"0.#"),1)=".",FALSE,TRUE)</formula>
    </cfRule>
    <cfRule type="expression" dxfId="576" priority="36">
      <formula>IF(RIGHT(TEXT(AI681,"0.#"),1)=".",TRUE,FALSE)</formula>
    </cfRule>
  </conditionalFormatting>
  <conditionalFormatting sqref="AI679">
    <cfRule type="expression" dxfId="575" priority="39">
      <formula>IF(RIGHT(TEXT(AI679,"0.#"),1)=".",FALSE,TRUE)</formula>
    </cfRule>
    <cfRule type="expression" dxfId="574" priority="40">
      <formula>IF(RIGHT(TEXT(AI679,"0.#"),1)=".",TRUE,FALSE)</formula>
    </cfRule>
  </conditionalFormatting>
  <conditionalFormatting sqref="AI680">
    <cfRule type="expression" dxfId="573" priority="37">
      <formula>IF(RIGHT(TEXT(AI680,"0.#"),1)=".",FALSE,TRUE)</formula>
    </cfRule>
    <cfRule type="expression" dxfId="572" priority="38">
      <formula>IF(RIGHT(TEXT(AI680,"0.#"),1)=".",TRUE,FALSE)</formula>
    </cfRule>
  </conditionalFormatting>
  <conditionalFormatting sqref="AM686">
    <cfRule type="expression" dxfId="571" priority="29">
      <formula>IF(RIGHT(TEXT(AM686,"0.#"),1)=".",FALSE,TRUE)</formula>
    </cfRule>
    <cfRule type="expression" dxfId="570" priority="30">
      <formula>IF(RIGHT(TEXT(AM686,"0.#"),1)=".",TRUE,FALSE)</formula>
    </cfRule>
  </conditionalFormatting>
  <conditionalFormatting sqref="AM684">
    <cfRule type="expression" dxfId="569" priority="33">
      <formula>IF(RIGHT(TEXT(AM684,"0.#"),1)=".",FALSE,TRUE)</formula>
    </cfRule>
    <cfRule type="expression" dxfId="568" priority="34">
      <formula>IF(RIGHT(TEXT(AM684,"0.#"),1)=".",TRUE,FALSE)</formula>
    </cfRule>
  </conditionalFormatting>
  <conditionalFormatting sqref="AM685">
    <cfRule type="expression" dxfId="567" priority="31">
      <formula>IF(RIGHT(TEXT(AM685,"0.#"),1)=".",FALSE,TRUE)</formula>
    </cfRule>
    <cfRule type="expression" dxfId="566" priority="32">
      <formula>IF(RIGHT(TEXT(AM685,"0.#"),1)=".",TRUE,FALSE)</formula>
    </cfRule>
  </conditionalFormatting>
  <conditionalFormatting sqref="AI686">
    <cfRule type="expression" dxfId="565" priority="23">
      <formula>IF(RIGHT(TEXT(AI686,"0.#"),1)=".",FALSE,TRUE)</formula>
    </cfRule>
    <cfRule type="expression" dxfId="564" priority="24">
      <formula>IF(RIGHT(TEXT(AI686,"0.#"),1)=".",TRUE,FALSE)</formula>
    </cfRule>
  </conditionalFormatting>
  <conditionalFormatting sqref="AI684">
    <cfRule type="expression" dxfId="563" priority="27">
      <formula>IF(RIGHT(TEXT(AI684,"0.#"),1)=".",FALSE,TRUE)</formula>
    </cfRule>
    <cfRule type="expression" dxfId="562" priority="28">
      <formula>IF(RIGHT(TEXT(AI684,"0.#"),1)=".",TRUE,FALSE)</formula>
    </cfRule>
  </conditionalFormatting>
  <conditionalFormatting sqref="AI685">
    <cfRule type="expression" dxfId="561" priority="25">
      <formula>IF(RIGHT(TEXT(AI685,"0.#"),1)=".",FALSE,TRUE)</formula>
    </cfRule>
    <cfRule type="expression" dxfId="560" priority="26">
      <formula>IF(RIGHT(TEXT(AI685,"0.#"),1)=".",TRUE,FALSE)</formula>
    </cfRule>
  </conditionalFormatting>
  <conditionalFormatting sqref="AM691">
    <cfRule type="expression" dxfId="559" priority="17">
      <formula>IF(RIGHT(TEXT(AM691,"0.#"),1)=".",FALSE,TRUE)</formula>
    </cfRule>
    <cfRule type="expression" dxfId="558" priority="18">
      <formula>IF(RIGHT(TEXT(AM691,"0.#"),1)=".",TRUE,FALSE)</formula>
    </cfRule>
  </conditionalFormatting>
  <conditionalFormatting sqref="AM689">
    <cfRule type="expression" dxfId="557" priority="21">
      <formula>IF(RIGHT(TEXT(AM689,"0.#"),1)=".",FALSE,TRUE)</formula>
    </cfRule>
    <cfRule type="expression" dxfId="556" priority="22">
      <formula>IF(RIGHT(TEXT(AM689,"0.#"),1)=".",TRUE,FALSE)</formula>
    </cfRule>
  </conditionalFormatting>
  <conditionalFormatting sqref="AM690">
    <cfRule type="expression" dxfId="555" priority="19">
      <formula>IF(RIGHT(TEXT(AM690,"0.#"),1)=".",FALSE,TRUE)</formula>
    </cfRule>
    <cfRule type="expression" dxfId="554" priority="20">
      <formula>IF(RIGHT(TEXT(AM690,"0.#"),1)=".",TRUE,FALSE)</formula>
    </cfRule>
  </conditionalFormatting>
  <conditionalFormatting sqref="AI691">
    <cfRule type="expression" dxfId="553" priority="11">
      <formula>IF(RIGHT(TEXT(AI691,"0.#"),1)=".",FALSE,TRUE)</formula>
    </cfRule>
    <cfRule type="expression" dxfId="552" priority="12">
      <formula>IF(RIGHT(TEXT(AI691,"0.#"),1)=".",TRUE,FALSE)</formula>
    </cfRule>
  </conditionalFormatting>
  <conditionalFormatting sqref="AI689">
    <cfRule type="expression" dxfId="551" priority="15">
      <formula>IF(RIGHT(TEXT(AI689,"0.#"),1)=".",FALSE,TRUE)</formula>
    </cfRule>
    <cfRule type="expression" dxfId="550" priority="16">
      <formula>IF(RIGHT(TEXT(AI689,"0.#"),1)=".",TRUE,FALSE)</formula>
    </cfRule>
  </conditionalFormatting>
  <conditionalFormatting sqref="AI690">
    <cfRule type="expression" dxfId="549" priority="13">
      <formula>IF(RIGHT(TEXT(AI690,"0.#"),1)=".",FALSE,TRUE)</formula>
    </cfRule>
    <cfRule type="expression" dxfId="548" priority="14">
      <formula>IF(RIGHT(TEXT(AI690,"0.#"),1)=".",TRUE,FALSE)</formula>
    </cfRule>
  </conditionalFormatting>
  <conditionalFormatting sqref="AM656">
    <cfRule type="expression" dxfId="547" priority="89">
      <formula>IF(RIGHT(TEXT(AM656,"0.#"),1)=".",FALSE,TRUE)</formula>
    </cfRule>
    <cfRule type="expression" dxfId="546" priority="90">
      <formula>IF(RIGHT(TEXT(AM656,"0.#"),1)=".",TRUE,FALSE)</formula>
    </cfRule>
  </conditionalFormatting>
  <conditionalFormatting sqref="AM654">
    <cfRule type="expression" dxfId="545" priority="93">
      <formula>IF(RIGHT(TEXT(AM654,"0.#"),1)=".",FALSE,TRUE)</formula>
    </cfRule>
    <cfRule type="expression" dxfId="544" priority="94">
      <formula>IF(RIGHT(TEXT(AM654,"0.#"),1)=".",TRUE,FALSE)</formula>
    </cfRule>
  </conditionalFormatting>
  <conditionalFormatting sqref="AM655">
    <cfRule type="expression" dxfId="543" priority="91">
      <formula>IF(RIGHT(TEXT(AM655,"0.#"),1)=".",FALSE,TRUE)</formula>
    </cfRule>
    <cfRule type="expression" dxfId="542" priority="92">
      <formula>IF(RIGHT(TEXT(AM655,"0.#"),1)=".",TRUE,FALSE)</formula>
    </cfRule>
  </conditionalFormatting>
  <conditionalFormatting sqref="AI656">
    <cfRule type="expression" dxfId="541" priority="83">
      <formula>IF(RIGHT(TEXT(AI656,"0.#"),1)=".",FALSE,TRUE)</formula>
    </cfRule>
    <cfRule type="expression" dxfId="540" priority="84">
      <formula>IF(RIGHT(TEXT(AI656,"0.#"),1)=".",TRUE,FALSE)</formula>
    </cfRule>
  </conditionalFormatting>
  <conditionalFormatting sqref="AI654">
    <cfRule type="expression" dxfId="539" priority="87">
      <formula>IF(RIGHT(TEXT(AI654,"0.#"),1)=".",FALSE,TRUE)</formula>
    </cfRule>
    <cfRule type="expression" dxfId="538" priority="88">
      <formula>IF(RIGHT(TEXT(AI654,"0.#"),1)=".",TRUE,FALSE)</formula>
    </cfRule>
  </conditionalFormatting>
  <conditionalFormatting sqref="AI655">
    <cfRule type="expression" dxfId="537" priority="85">
      <formula>IF(RIGHT(TEXT(AI655,"0.#"),1)=".",FALSE,TRUE)</formula>
    </cfRule>
    <cfRule type="expression" dxfId="536" priority="86">
      <formula>IF(RIGHT(TEXT(AI655,"0.#"),1)=".",TRUE,FALSE)</formula>
    </cfRule>
  </conditionalFormatting>
  <conditionalFormatting sqref="AM661">
    <cfRule type="expression" dxfId="535" priority="77">
      <formula>IF(RIGHT(TEXT(AM661,"0.#"),1)=".",FALSE,TRUE)</formula>
    </cfRule>
    <cfRule type="expression" dxfId="534" priority="78">
      <formula>IF(RIGHT(TEXT(AM661,"0.#"),1)=".",TRUE,FALSE)</formula>
    </cfRule>
  </conditionalFormatting>
  <conditionalFormatting sqref="AM659">
    <cfRule type="expression" dxfId="533" priority="81">
      <formula>IF(RIGHT(TEXT(AM659,"0.#"),1)=".",FALSE,TRUE)</formula>
    </cfRule>
    <cfRule type="expression" dxfId="532" priority="82">
      <formula>IF(RIGHT(TEXT(AM659,"0.#"),1)=".",TRUE,FALSE)</formula>
    </cfRule>
  </conditionalFormatting>
  <conditionalFormatting sqref="AM660">
    <cfRule type="expression" dxfId="531" priority="79">
      <formula>IF(RIGHT(TEXT(AM660,"0.#"),1)=".",FALSE,TRUE)</formula>
    </cfRule>
    <cfRule type="expression" dxfId="530" priority="80">
      <formula>IF(RIGHT(TEXT(AM660,"0.#"),1)=".",TRUE,FALSE)</formula>
    </cfRule>
  </conditionalFormatting>
  <conditionalFormatting sqref="AI661">
    <cfRule type="expression" dxfId="529" priority="71">
      <formula>IF(RIGHT(TEXT(AI661,"0.#"),1)=".",FALSE,TRUE)</formula>
    </cfRule>
    <cfRule type="expression" dxfId="528" priority="72">
      <formula>IF(RIGHT(TEXT(AI661,"0.#"),1)=".",TRUE,FALSE)</formula>
    </cfRule>
  </conditionalFormatting>
  <conditionalFormatting sqref="AI659">
    <cfRule type="expression" dxfId="527" priority="75">
      <formula>IF(RIGHT(TEXT(AI659,"0.#"),1)=".",FALSE,TRUE)</formula>
    </cfRule>
    <cfRule type="expression" dxfId="526" priority="76">
      <formula>IF(RIGHT(TEXT(AI659,"0.#"),1)=".",TRUE,FALSE)</formula>
    </cfRule>
  </conditionalFormatting>
  <conditionalFormatting sqref="AI660">
    <cfRule type="expression" dxfId="525" priority="73">
      <formula>IF(RIGHT(TEXT(AI660,"0.#"),1)=".",FALSE,TRUE)</formula>
    </cfRule>
    <cfRule type="expression" dxfId="524" priority="74">
      <formula>IF(RIGHT(TEXT(AI660,"0.#"),1)=".",TRUE,FALSE)</formula>
    </cfRule>
  </conditionalFormatting>
  <conditionalFormatting sqref="AM666">
    <cfRule type="expression" dxfId="523" priority="65">
      <formula>IF(RIGHT(TEXT(AM666,"0.#"),1)=".",FALSE,TRUE)</formula>
    </cfRule>
    <cfRule type="expression" dxfId="522" priority="66">
      <formula>IF(RIGHT(TEXT(AM666,"0.#"),1)=".",TRUE,FALSE)</formula>
    </cfRule>
  </conditionalFormatting>
  <conditionalFormatting sqref="AM664">
    <cfRule type="expression" dxfId="521" priority="69">
      <formula>IF(RIGHT(TEXT(AM664,"0.#"),1)=".",FALSE,TRUE)</formula>
    </cfRule>
    <cfRule type="expression" dxfId="520" priority="70">
      <formula>IF(RIGHT(TEXT(AM664,"0.#"),1)=".",TRUE,FALSE)</formula>
    </cfRule>
  </conditionalFormatting>
  <conditionalFormatting sqref="AM665">
    <cfRule type="expression" dxfId="519" priority="67">
      <formula>IF(RIGHT(TEXT(AM665,"0.#"),1)=".",FALSE,TRUE)</formula>
    </cfRule>
    <cfRule type="expression" dxfId="518" priority="68">
      <formula>IF(RIGHT(TEXT(AM665,"0.#"),1)=".",TRUE,FALSE)</formula>
    </cfRule>
  </conditionalFormatting>
  <conditionalFormatting sqref="AI666">
    <cfRule type="expression" dxfId="517" priority="59">
      <formula>IF(RIGHT(TEXT(AI666,"0.#"),1)=".",FALSE,TRUE)</formula>
    </cfRule>
    <cfRule type="expression" dxfId="516" priority="60">
      <formula>IF(RIGHT(TEXT(AI666,"0.#"),1)=".",TRUE,FALSE)</formula>
    </cfRule>
  </conditionalFormatting>
  <conditionalFormatting sqref="AI664">
    <cfRule type="expression" dxfId="515" priority="63">
      <formula>IF(RIGHT(TEXT(AI664,"0.#"),1)=".",FALSE,TRUE)</formula>
    </cfRule>
    <cfRule type="expression" dxfId="514" priority="64">
      <formula>IF(RIGHT(TEXT(AI664,"0.#"),1)=".",TRUE,FALSE)</formula>
    </cfRule>
  </conditionalFormatting>
  <conditionalFormatting sqref="AI665">
    <cfRule type="expression" dxfId="513" priority="61">
      <formula>IF(RIGHT(TEXT(AI665,"0.#"),1)=".",FALSE,TRUE)</formula>
    </cfRule>
    <cfRule type="expression" dxfId="512" priority="62">
      <formula>IF(RIGHT(TEXT(AI665,"0.#"),1)=".",TRUE,FALSE)</formula>
    </cfRule>
  </conditionalFormatting>
  <conditionalFormatting sqref="AM671">
    <cfRule type="expression" dxfId="511" priority="53">
      <formula>IF(RIGHT(TEXT(AM671,"0.#"),1)=".",FALSE,TRUE)</formula>
    </cfRule>
    <cfRule type="expression" dxfId="510" priority="54">
      <formula>IF(RIGHT(TEXT(AM671,"0.#"),1)=".",TRUE,FALSE)</formula>
    </cfRule>
  </conditionalFormatting>
  <conditionalFormatting sqref="AM669">
    <cfRule type="expression" dxfId="509" priority="57">
      <formula>IF(RIGHT(TEXT(AM669,"0.#"),1)=".",FALSE,TRUE)</formula>
    </cfRule>
    <cfRule type="expression" dxfId="508" priority="58">
      <formula>IF(RIGHT(TEXT(AM669,"0.#"),1)=".",TRUE,FALSE)</formula>
    </cfRule>
  </conditionalFormatting>
  <conditionalFormatting sqref="AM670">
    <cfRule type="expression" dxfId="507" priority="55">
      <formula>IF(RIGHT(TEXT(AM670,"0.#"),1)=".",FALSE,TRUE)</formula>
    </cfRule>
    <cfRule type="expression" dxfId="506" priority="56">
      <formula>IF(RIGHT(TEXT(AM670,"0.#"),1)=".",TRUE,FALSE)</formula>
    </cfRule>
  </conditionalFormatting>
  <conditionalFormatting sqref="AI671">
    <cfRule type="expression" dxfId="505" priority="47">
      <formula>IF(RIGHT(TEXT(AI671,"0.#"),1)=".",FALSE,TRUE)</formula>
    </cfRule>
    <cfRule type="expression" dxfId="504" priority="48">
      <formula>IF(RIGHT(TEXT(AI671,"0.#"),1)=".",TRUE,FALSE)</formula>
    </cfRule>
  </conditionalFormatting>
  <conditionalFormatting sqref="AI669">
    <cfRule type="expression" dxfId="503" priority="51">
      <formula>IF(RIGHT(TEXT(AI669,"0.#"),1)=".",FALSE,TRUE)</formula>
    </cfRule>
    <cfRule type="expression" dxfId="502" priority="52">
      <formula>IF(RIGHT(TEXT(AI669,"0.#"),1)=".",TRUE,FALSE)</formula>
    </cfRule>
  </conditionalFormatting>
  <conditionalFormatting sqref="AI670">
    <cfRule type="expression" dxfId="501" priority="49">
      <formula>IF(RIGHT(TEXT(AI670,"0.#"),1)=".",FALSE,TRUE)</formula>
    </cfRule>
    <cfRule type="expression" dxfId="500" priority="50">
      <formula>IF(RIGHT(TEXT(AI670,"0.#"),1)=".",TRUE,FALSE)</formula>
    </cfRule>
  </conditionalFormatting>
  <conditionalFormatting sqref="P29:AC29">
    <cfRule type="expression" dxfId="499" priority="9">
      <formula>IF(RIGHT(TEXT(P29,"0.#"),1)=".",FALSE,TRUE)</formula>
    </cfRule>
    <cfRule type="expression" dxfId="498" priority="10">
      <formula>IF(RIGHT(TEXT(P29,"0.#"),1)=".",TRUE,FALSE)</formula>
    </cfRule>
  </conditionalFormatting>
  <conditionalFormatting sqref="AI34 AM34">
    <cfRule type="expression" dxfId="497" priority="7">
      <formula>IF(RIGHT(TEXT(AI34,"0.#"),1)=".",FALSE,TRUE)</formula>
    </cfRule>
    <cfRule type="expression" dxfId="496" priority="8">
      <formula>IF(RIGHT(TEXT(AI34,"0.#"),1)=".",TRUE,FALSE)</formula>
    </cfRule>
  </conditionalFormatting>
  <conditionalFormatting sqref="AE34">
    <cfRule type="expression" dxfId="495" priority="5">
      <formula>IF(RIGHT(TEXT(AE34,"0.#"),1)=".",FALSE,TRUE)</formula>
    </cfRule>
    <cfRule type="expression" dxfId="494" priority="6">
      <formula>IF(RIGHT(TEXT(AE34,"0.#"),1)=".",TRUE,FALSE)</formula>
    </cfRule>
  </conditionalFormatting>
  <conditionalFormatting sqref="P27">
    <cfRule type="expression" dxfId="493" priority="1">
      <formula>IF(RIGHT(TEXT(P27,"0.#"),1)=".",FALSE,TRUE)</formula>
    </cfRule>
    <cfRule type="expression" dxfId="492"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64" max="49" man="1"/>
    <brk id="460" max="49" man="1"/>
    <brk id="725" max="49" man="1"/>
    <brk id="735" max="49" man="1"/>
    <brk id="749" max="49" man="1"/>
    <brk id="758" max="49" man="1"/>
    <brk id="768" max="49" man="1"/>
    <brk id="778" max="49" man="1"/>
    <brk id="833" max="49" man="1"/>
    <brk id="966" max="49" man="1"/>
    <brk id="106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4" zoomScale="115" zoomScaleNormal="115" workbookViewId="0">
      <selection activeCell="L9" sqref="L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362</v>
      </c>
      <c r="AI1" s="54" t="s">
        <v>371</v>
      </c>
      <c r="AK1" s="54" t="s">
        <v>376</v>
      </c>
      <c r="AM1" s="88"/>
      <c r="AN1" s="88"/>
      <c r="AP1" s="28" t="s">
        <v>453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77</v>
      </c>
      <c r="AB2" s="31"/>
      <c r="AC2" s="33" t="s">
        <v>254</v>
      </c>
      <c r="AD2" s="28"/>
      <c r="AE2" s="45" t="s">
        <v>295</v>
      </c>
      <c r="AF2" s="30"/>
      <c r="AG2" s="56" t="s">
        <v>468</v>
      </c>
      <c r="AI2" s="54" t="s">
        <v>529</v>
      </c>
      <c r="AK2" s="54" t="s">
        <v>377</v>
      </c>
      <c r="AM2" s="88"/>
      <c r="AN2" s="88"/>
      <c r="AP2" s="56" t="s">
        <v>468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535</v>
      </c>
      <c r="R3" s="13" t="str">
        <f t="shared" ref="R3:R8" si="3">IF(Q3="","",P3)</f>
        <v>委託・請負</v>
      </c>
      <c r="S3" s="13" t="str">
        <f t="shared" ref="S3:S8" si="4">IF(R3="",S2,IF(S2&lt;&gt;"",CONCATENATE(S2,"、",R3),R3))</f>
        <v>委託・請負</v>
      </c>
      <c r="T3" s="13"/>
      <c r="U3" s="32" t="s">
        <v>485</v>
      </c>
      <c r="W3" s="32" t="s">
        <v>269</v>
      </c>
      <c r="Y3" s="32" t="s">
        <v>70</v>
      </c>
      <c r="Z3" s="30"/>
      <c r="AA3" s="32" t="s">
        <v>79</v>
      </c>
      <c r="AB3" s="31"/>
      <c r="AC3" s="33" t="s">
        <v>255</v>
      </c>
      <c r="AD3" s="28"/>
      <c r="AE3" s="45" t="s">
        <v>296</v>
      </c>
      <c r="AF3" s="30"/>
      <c r="AG3" s="56" t="s">
        <v>469</v>
      </c>
      <c r="AI3" s="54" t="s">
        <v>370</v>
      </c>
      <c r="AK3" s="54" t="str">
        <f>CHAR(CODE(AK2)+1)</f>
        <v>B</v>
      </c>
      <c r="AM3" s="88"/>
      <c r="AN3" s="88"/>
      <c r="AP3" s="56" t="s">
        <v>469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515</v>
      </c>
      <c r="W4" s="32" t="s">
        <v>270</v>
      </c>
      <c r="Y4" s="32" t="s">
        <v>72</v>
      </c>
      <c r="Z4" s="30"/>
      <c r="AA4" s="32" t="s">
        <v>81</v>
      </c>
      <c r="AB4" s="31"/>
      <c r="AC4" s="32" t="s">
        <v>256</v>
      </c>
      <c r="AD4" s="28"/>
      <c r="AE4" s="45" t="s">
        <v>297</v>
      </c>
      <c r="AF4" s="30"/>
      <c r="AG4" s="56" t="s">
        <v>470</v>
      </c>
      <c r="AI4" s="54" t="s">
        <v>372</v>
      </c>
      <c r="AK4" s="54" t="str">
        <f t="shared" ref="AK4:AK49" si="7">CHAR(CODE(AK3)+1)</f>
        <v>C</v>
      </c>
      <c r="AM4" s="88"/>
      <c r="AN4" s="88"/>
      <c r="AP4" s="56" t="s">
        <v>470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422</v>
      </c>
      <c r="Y5" s="32" t="s">
        <v>74</v>
      </c>
      <c r="Z5" s="30"/>
      <c r="AA5" s="32" t="s">
        <v>83</v>
      </c>
      <c r="AB5" s="31"/>
      <c r="AC5" s="32" t="s">
        <v>298</v>
      </c>
      <c r="AD5" s="31"/>
      <c r="AE5" s="45" t="s">
        <v>481</v>
      </c>
      <c r="AF5" s="30"/>
      <c r="AG5" s="56" t="s">
        <v>471</v>
      </c>
      <c r="AI5" s="54" t="s">
        <v>517</v>
      </c>
      <c r="AK5" s="54" t="str">
        <f t="shared" si="7"/>
        <v>D</v>
      </c>
      <c r="AP5" s="56" t="s">
        <v>471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484</v>
      </c>
      <c r="W6" s="32" t="s">
        <v>271</v>
      </c>
      <c r="Y6" s="32" t="s">
        <v>76</v>
      </c>
      <c r="Z6" s="30"/>
      <c r="AA6" s="32" t="s">
        <v>85</v>
      </c>
      <c r="AB6" s="31"/>
      <c r="AC6" s="32" t="s">
        <v>257</v>
      </c>
      <c r="AD6" s="31"/>
      <c r="AE6" s="45" t="s">
        <v>478</v>
      </c>
      <c r="AF6" s="30"/>
      <c r="AG6" s="56" t="s">
        <v>472</v>
      </c>
      <c r="AI6" s="56" t="s">
        <v>518</v>
      </c>
      <c r="AK6" s="54" t="str">
        <f t="shared" si="7"/>
        <v>E</v>
      </c>
      <c r="AP6" s="56" t="s">
        <v>472</v>
      </c>
    </row>
    <row r="7" spans="1:42" ht="13.5" customHeight="1" x14ac:dyDescent="0.15">
      <c r="A7" s="14" t="s">
        <v>207</v>
      </c>
      <c r="B7" s="15"/>
      <c r="C7" s="13" t="str">
        <f t="shared" si="0"/>
        <v/>
      </c>
      <c r="D7" s="13" t="str">
        <f t="shared" si="8"/>
        <v/>
      </c>
      <c r="F7" s="18" t="s">
        <v>400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473</v>
      </c>
      <c r="AH7" s="92"/>
      <c r="AI7" s="54" t="s">
        <v>519</v>
      </c>
      <c r="AK7" s="54" t="str">
        <f t="shared" si="7"/>
        <v>F</v>
      </c>
      <c r="AP7" s="56" t="s">
        <v>473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521</v>
      </c>
      <c r="W8" s="32" t="s">
        <v>273</v>
      </c>
      <c r="Y8" s="32" t="s">
        <v>80</v>
      </c>
      <c r="Z8" s="30"/>
      <c r="AA8" s="32" t="s">
        <v>89</v>
      </c>
      <c r="AB8" s="31"/>
      <c r="AC8" s="31"/>
      <c r="AD8" s="31"/>
      <c r="AE8" s="31"/>
      <c r="AF8" s="30"/>
      <c r="AG8" s="56" t="s">
        <v>474</v>
      </c>
      <c r="AI8" s="87"/>
      <c r="AK8" s="54" t="str">
        <f t="shared" si="7"/>
        <v>G</v>
      </c>
      <c r="AP8" s="56" t="s">
        <v>474</v>
      </c>
    </row>
    <row r="9" spans="1:42" ht="13.5" customHeight="1" x14ac:dyDescent="0.15">
      <c r="A9" s="14" t="s">
        <v>209</v>
      </c>
      <c r="B9" s="15"/>
      <c r="C9" s="13" t="str">
        <f t="shared" si="0"/>
        <v/>
      </c>
      <c r="D9" s="13" t="str">
        <f t="shared" si="8"/>
        <v/>
      </c>
      <c r="F9" s="18" t="s">
        <v>401</v>
      </c>
      <c r="G9" s="17"/>
      <c r="H9" s="13" t="str">
        <f t="shared" si="1"/>
        <v/>
      </c>
      <c r="I9" s="13" t="str">
        <f t="shared" si="5"/>
        <v/>
      </c>
      <c r="K9" s="14" t="s">
        <v>228</v>
      </c>
      <c r="L9" s="15" t="s">
        <v>535</v>
      </c>
      <c r="M9" s="13" t="str">
        <f t="shared" si="2"/>
        <v>エネルギー対策</v>
      </c>
      <c r="N9" s="13" t="str">
        <f t="shared" si="6"/>
        <v>エネルギー対策</v>
      </c>
      <c r="O9" s="13"/>
      <c r="P9" s="13"/>
      <c r="Q9" s="19"/>
      <c r="T9" s="13"/>
      <c r="U9" s="32" t="s">
        <v>485</v>
      </c>
      <c r="W9" s="32" t="s">
        <v>274</v>
      </c>
      <c r="Y9" s="32" t="s">
        <v>82</v>
      </c>
      <c r="Z9" s="30"/>
      <c r="AA9" s="32" t="s">
        <v>91</v>
      </c>
      <c r="AB9" s="31"/>
      <c r="AC9" s="31"/>
      <c r="AD9" s="31"/>
      <c r="AE9" s="31"/>
      <c r="AF9" s="30"/>
      <c r="AG9" s="56" t="s">
        <v>475</v>
      </c>
      <c r="AK9" s="54" t="str">
        <f t="shared" si="7"/>
        <v>H</v>
      </c>
      <c r="AP9" s="56" t="s">
        <v>475</v>
      </c>
    </row>
    <row r="10" spans="1:42" ht="13.5" customHeight="1" x14ac:dyDescent="0.15">
      <c r="A10" s="14" t="s">
        <v>423</v>
      </c>
      <c r="B10" s="15"/>
      <c r="C10" s="13" t="str">
        <f t="shared" si="0"/>
        <v/>
      </c>
      <c r="D10" s="13" t="str">
        <f t="shared" si="8"/>
        <v/>
      </c>
      <c r="F10" s="18" t="s">
        <v>235</v>
      </c>
      <c r="G10" s="17" t="s">
        <v>535</v>
      </c>
      <c r="H10" s="13" t="str">
        <f t="shared" si="1"/>
        <v>エネルギー対策特別会計エネルギー需給勘定</v>
      </c>
      <c r="I10" s="13" t="str">
        <f t="shared" si="5"/>
        <v>エネルギー対策特別会計エネルギー需給勘定</v>
      </c>
      <c r="K10" s="14" t="s">
        <v>427</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460</v>
      </c>
      <c r="AK10" s="54" t="str">
        <f t="shared" si="7"/>
        <v>I</v>
      </c>
      <c r="AP10" s="54" t="s">
        <v>454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463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461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462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535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410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413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414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527</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378</v>
      </c>
    </row>
    <row r="29" spans="1:37" ht="13.5" customHeight="1" x14ac:dyDescent="0.15">
      <c r="B29" s="13"/>
      <c r="F29" s="18" t="s">
        <v>402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403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404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405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406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407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409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428</v>
      </c>
    </row>
    <row r="96" spans="25:25" x14ac:dyDescent="0.15">
      <c r="Y96" s="32" t="s">
        <v>483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Y161" sqref="A161: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5" t="s">
        <v>28</v>
      </c>
      <c r="B2" s="1016"/>
      <c r="C2" s="1016"/>
      <c r="D2" s="1016"/>
      <c r="E2" s="1016"/>
      <c r="F2" s="1017"/>
      <c r="G2" s="595" t="s">
        <v>593</v>
      </c>
      <c r="H2" s="596"/>
      <c r="I2" s="596"/>
      <c r="J2" s="596"/>
      <c r="K2" s="596"/>
      <c r="L2" s="596"/>
      <c r="M2" s="596"/>
      <c r="N2" s="596"/>
      <c r="O2" s="596"/>
      <c r="P2" s="596"/>
      <c r="Q2" s="596"/>
      <c r="R2" s="596"/>
      <c r="S2" s="596"/>
      <c r="T2" s="596"/>
      <c r="U2" s="596"/>
      <c r="V2" s="596"/>
      <c r="W2" s="596"/>
      <c r="X2" s="596"/>
      <c r="Y2" s="596"/>
      <c r="Z2" s="596"/>
      <c r="AA2" s="596"/>
      <c r="AB2" s="597"/>
      <c r="AC2" s="595" t="s">
        <v>594</v>
      </c>
      <c r="AD2" s="1018"/>
      <c r="AE2" s="1018"/>
      <c r="AF2" s="1018"/>
      <c r="AG2" s="1018"/>
      <c r="AH2" s="1018"/>
      <c r="AI2" s="1018"/>
      <c r="AJ2" s="1018"/>
      <c r="AK2" s="1018"/>
      <c r="AL2" s="1018"/>
      <c r="AM2" s="1018"/>
      <c r="AN2" s="1018"/>
      <c r="AO2" s="1018"/>
      <c r="AP2" s="1018"/>
      <c r="AQ2" s="1018"/>
      <c r="AR2" s="1018"/>
      <c r="AS2" s="1018"/>
      <c r="AT2" s="1018"/>
      <c r="AU2" s="1018"/>
      <c r="AV2" s="1018"/>
      <c r="AW2" s="1018"/>
      <c r="AX2" s="1019"/>
    </row>
    <row r="3" spans="1:50" ht="24.75" customHeight="1" x14ac:dyDescent="0.15">
      <c r="A3" s="1009"/>
      <c r="B3" s="1010"/>
      <c r="C3" s="1010"/>
      <c r="D3" s="1010"/>
      <c r="E3" s="1010"/>
      <c r="F3" s="101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50.1" customHeight="1" x14ac:dyDescent="0.15">
      <c r="A4" s="1009"/>
      <c r="B4" s="1010"/>
      <c r="C4" s="1010"/>
      <c r="D4" s="1010"/>
      <c r="E4" s="1010"/>
      <c r="F4" s="1011"/>
      <c r="G4" s="670" t="s">
        <v>639</v>
      </c>
      <c r="H4" s="671"/>
      <c r="I4" s="671"/>
      <c r="J4" s="671"/>
      <c r="K4" s="672"/>
      <c r="L4" s="664" t="s">
        <v>718</v>
      </c>
      <c r="M4" s="665"/>
      <c r="N4" s="665"/>
      <c r="O4" s="665"/>
      <c r="P4" s="665"/>
      <c r="Q4" s="665"/>
      <c r="R4" s="665"/>
      <c r="S4" s="665"/>
      <c r="T4" s="665"/>
      <c r="U4" s="665"/>
      <c r="V4" s="665"/>
      <c r="W4" s="665"/>
      <c r="X4" s="666"/>
      <c r="Y4" s="388">
        <v>23</v>
      </c>
      <c r="Z4" s="389"/>
      <c r="AA4" s="389"/>
      <c r="AB4" s="805"/>
      <c r="AC4" s="670" t="s">
        <v>717</v>
      </c>
      <c r="AD4" s="671"/>
      <c r="AE4" s="671"/>
      <c r="AF4" s="671"/>
      <c r="AG4" s="672"/>
      <c r="AH4" s="664" t="s">
        <v>729</v>
      </c>
      <c r="AI4" s="665"/>
      <c r="AJ4" s="665"/>
      <c r="AK4" s="665"/>
      <c r="AL4" s="665"/>
      <c r="AM4" s="665"/>
      <c r="AN4" s="665"/>
      <c r="AO4" s="665"/>
      <c r="AP4" s="665"/>
      <c r="AQ4" s="665"/>
      <c r="AR4" s="665"/>
      <c r="AS4" s="665"/>
      <c r="AT4" s="666"/>
      <c r="AU4" s="388">
        <v>2</v>
      </c>
      <c r="AV4" s="389"/>
      <c r="AW4" s="389"/>
      <c r="AX4" s="390"/>
    </row>
    <row r="5" spans="1:50" ht="24.6" customHeight="1" x14ac:dyDescent="0.15">
      <c r="A5" s="1009"/>
      <c r="B5" s="1010"/>
      <c r="C5" s="1010"/>
      <c r="D5" s="1010"/>
      <c r="E5" s="1010"/>
      <c r="F5" s="1011"/>
      <c r="G5" s="606" t="s">
        <v>712</v>
      </c>
      <c r="H5" s="607"/>
      <c r="I5" s="607"/>
      <c r="J5" s="607"/>
      <c r="K5" s="608"/>
      <c r="L5" s="598" t="s">
        <v>719</v>
      </c>
      <c r="M5" s="599"/>
      <c r="N5" s="599"/>
      <c r="O5" s="599"/>
      <c r="P5" s="599"/>
      <c r="Q5" s="599"/>
      <c r="R5" s="599"/>
      <c r="S5" s="599"/>
      <c r="T5" s="599"/>
      <c r="U5" s="599"/>
      <c r="V5" s="599"/>
      <c r="W5" s="599"/>
      <c r="X5" s="600"/>
      <c r="Y5" s="601">
        <v>1</v>
      </c>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09"/>
      <c r="B6" s="1010"/>
      <c r="C6" s="1010"/>
      <c r="D6" s="1010"/>
      <c r="E6" s="1010"/>
      <c r="F6" s="1011"/>
      <c r="G6" s="606" t="s">
        <v>713</v>
      </c>
      <c r="H6" s="607"/>
      <c r="I6" s="607"/>
      <c r="J6" s="607"/>
      <c r="K6" s="608"/>
      <c r="L6" s="598" t="s">
        <v>720</v>
      </c>
      <c r="M6" s="599"/>
      <c r="N6" s="599"/>
      <c r="O6" s="599"/>
      <c r="P6" s="599"/>
      <c r="Q6" s="599"/>
      <c r="R6" s="599"/>
      <c r="S6" s="599"/>
      <c r="T6" s="599"/>
      <c r="U6" s="599"/>
      <c r="V6" s="599"/>
      <c r="W6" s="599"/>
      <c r="X6" s="600"/>
      <c r="Y6" s="601">
        <v>10</v>
      </c>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09"/>
      <c r="B7" s="1010"/>
      <c r="C7" s="1010"/>
      <c r="D7" s="1010"/>
      <c r="E7" s="1010"/>
      <c r="F7" s="1011"/>
      <c r="G7" s="606" t="s">
        <v>714</v>
      </c>
      <c r="H7" s="607"/>
      <c r="I7" s="607"/>
      <c r="J7" s="607"/>
      <c r="K7" s="608"/>
      <c r="L7" s="598" t="s">
        <v>721</v>
      </c>
      <c r="M7" s="599"/>
      <c r="N7" s="599"/>
      <c r="O7" s="599"/>
      <c r="P7" s="599"/>
      <c r="Q7" s="599"/>
      <c r="R7" s="599"/>
      <c r="S7" s="599"/>
      <c r="T7" s="599"/>
      <c r="U7" s="599"/>
      <c r="V7" s="599"/>
      <c r="W7" s="599"/>
      <c r="X7" s="600"/>
      <c r="Y7" s="601">
        <v>21</v>
      </c>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09"/>
      <c r="B8" s="1010"/>
      <c r="C8" s="1010"/>
      <c r="D8" s="1010"/>
      <c r="E8" s="1010"/>
      <c r="F8" s="1011"/>
      <c r="G8" s="606" t="s">
        <v>715</v>
      </c>
      <c r="H8" s="607"/>
      <c r="I8" s="607"/>
      <c r="J8" s="607"/>
      <c r="K8" s="608"/>
      <c r="L8" s="598" t="s">
        <v>722</v>
      </c>
      <c r="M8" s="599"/>
      <c r="N8" s="599"/>
      <c r="O8" s="599"/>
      <c r="P8" s="599"/>
      <c r="Q8" s="599"/>
      <c r="R8" s="599"/>
      <c r="S8" s="599"/>
      <c r="T8" s="599"/>
      <c r="U8" s="599"/>
      <c r="V8" s="599"/>
      <c r="W8" s="599"/>
      <c r="X8" s="600"/>
      <c r="Y8" s="601">
        <v>3</v>
      </c>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09"/>
      <c r="B9" s="1010"/>
      <c r="C9" s="1010"/>
      <c r="D9" s="1010"/>
      <c r="E9" s="1010"/>
      <c r="F9" s="1011"/>
      <c r="G9" s="606" t="s">
        <v>758</v>
      </c>
      <c r="H9" s="607"/>
      <c r="I9" s="607"/>
      <c r="J9" s="607"/>
      <c r="K9" s="608"/>
      <c r="L9" s="598" t="s">
        <v>723</v>
      </c>
      <c r="M9" s="599"/>
      <c r="N9" s="599"/>
      <c r="O9" s="599"/>
      <c r="P9" s="599"/>
      <c r="Q9" s="599"/>
      <c r="R9" s="599"/>
      <c r="S9" s="599"/>
      <c r="T9" s="599"/>
      <c r="U9" s="599"/>
      <c r="V9" s="599"/>
      <c r="W9" s="599"/>
      <c r="X9" s="600"/>
      <c r="Y9" s="601">
        <v>1</v>
      </c>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09"/>
      <c r="B10" s="1010"/>
      <c r="C10" s="1010"/>
      <c r="D10" s="1010"/>
      <c r="E10" s="1010"/>
      <c r="F10" s="1011"/>
      <c r="G10" s="606" t="s">
        <v>716</v>
      </c>
      <c r="H10" s="607"/>
      <c r="I10" s="607"/>
      <c r="J10" s="607"/>
      <c r="K10" s="608"/>
      <c r="L10" s="598" t="s">
        <v>725</v>
      </c>
      <c r="M10" s="599"/>
      <c r="N10" s="599"/>
      <c r="O10" s="599"/>
      <c r="P10" s="599"/>
      <c r="Q10" s="599"/>
      <c r="R10" s="599"/>
      <c r="S10" s="599"/>
      <c r="T10" s="599"/>
      <c r="U10" s="599"/>
      <c r="V10" s="599"/>
      <c r="W10" s="599"/>
      <c r="X10" s="600"/>
      <c r="Y10" s="601">
        <v>8</v>
      </c>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09"/>
      <c r="B11" s="1010"/>
      <c r="C11" s="1010"/>
      <c r="D11" s="1010"/>
      <c r="E11" s="1010"/>
      <c r="F11" s="1011"/>
      <c r="G11" s="606" t="s">
        <v>717</v>
      </c>
      <c r="H11" s="607"/>
      <c r="I11" s="607"/>
      <c r="J11" s="607"/>
      <c r="K11" s="608"/>
      <c r="L11" s="598" t="s">
        <v>724</v>
      </c>
      <c r="M11" s="599"/>
      <c r="N11" s="599"/>
      <c r="O11" s="599"/>
      <c r="P11" s="599"/>
      <c r="Q11" s="599"/>
      <c r="R11" s="599"/>
      <c r="S11" s="599"/>
      <c r="T11" s="599"/>
      <c r="U11" s="599"/>
      <c r="V11" s="599"/>
      <c r="W11" s="599"/>
      <c r="X11" s="600"/>
      <c r="Y11" s="601">
        <v>49</v>
      </c>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39.950000000000003" customHeight="1" x14ac:dyDescent="0.15">
      <c r="A12" s="1009"/>
      <c r="B12" s="1010"/>
      <c r="C12" s="1010"/>
      <c r="D12" s="1010"/>
      <c r="E12" s="1010"/>
      <c r="F12" s="1011"/>
      <c r="G12" s="606" t="s">
        <v>641</v>
      </c>
      <c r="H12" s="607"/>
      <c r="I12" s="607"/>
      <c r="J12" s="607"/>
      <c r="K12" s="608"/>
      <c r="L12" s="598" t="s">
        <v>726</v>
      </c>
      <c r="M12" s="599"/>
      <c r="N12" s="599"/>
      <c r="O12" s="599"/>
      <c r="P12" s="599"/>
      <c r="Q12" s="599"/>
      <c r="R12" s="599"/>
      <c r="S12" s="599"/>
      <c r="T12" s="599"/>
      <c r="U12" s="599"/>
      <c r="V12" s="599"/>
      <c r="W12" s="599"/>
      <c r="X12" s="600"/>
      <c r="Y12" s="601">
        <v>97</v>
      </c>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09"/>
      <c r="B13" s="1010"/>
      <c r="C13" s="1010"/>
      <c r="D13" s="1010"/>
      <c r="E13" s="1010"/>
      <c r="F13" s="1011"/>
      <c r="G13" s="606" t="s">
        <v>727</v>
      </c>
      <c r="H13" s="607"/>
      <c r="I13" s="607"/>
      <c r="J13" s="607"/>
      <c r="K13" s="608"/>
      <c r="L13" s="598" t="s">
        <v>728</v>
      </c>
      <c r="M13" s="599"/>
      <c r="N13" s="599"/>
      <c r="O13" s="599"/>
      <c r="P13" s="599"/>
      <c r="Q13" s="599"/>
      <c r="R13" s="599"/>
      <c r="S13" s="599"/>
      <c r="T13" s="599"/>
      <c r="U13" s="599"/>
      <c r="V13" s="599"/>
      <c r="W13" s="599"/>
      <c r="X13" s="600"/>
      <c r="Y13" s="601">
        <v>36</v>
      </c>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09"/>
      <c r="B14" s="1010"/>
      <c r="C14" s="1010"/>
      <c r="D14" s="1010"/>
      <c r="E14" s="1010"/>
      <c r="F14" s="1011"/>
      <c r="G14" s="826" t="s">
        <v>20</v>
      </c>
      <c r="H14" s="827"/>
      <c r="I14" s="827"/>
      <c r="J14" s="827"/>
      <c r="K14" s="827"/>
      <c r="L14" s="828"/>
      <c r="M14" s="829"/>
      <c r="N14" s="829"/>
      <c r="O14" s="829"/>
      <c r="P14" s="829"/>
      <c r="Q14" s="829"/>
      <c r="R14" s="829"/>
      <c r="S14" s="829"/>
      <c r="T14" s="829"/>
      <c r="U14" s="829"/>
      <c r="V14" s="829"/>
      <c r="W14" s="829"/>
      <c r="X14" s="830"/>
      <c r="Y14" s="831">
        <f>SUM(Y4:AB13)</f>
        <v>249</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2</v>
      </c>
      <c r="AV14" s="832"/>
      <c r="AW14" s="832"/>
      <c r="AX14" s="834"/>
    </row>
    <row r="15" spans="1:50" ht="30" customHeight="1" x14ac:dyDescent="0.15">
      <c r="A15" s="1009"/>
      <c r="B15" s="1010"/>
      <c r="C15" s="1010"/>
      <c r="D15" s="1010"/>
      <c r="E15" s="1010"/>
      <c r="F15" s="1011"/>
      <c r="G15" s="595" t="s">
        <v>595</v>
      </c>
      <c r="H15" s="596"/>
      <c r="I15" s="596"/>
      <c r="J15" s="596"/>
      <c r="K15" s="596"/>
      <c r="L15" s="596"/>
      <c r="M15" s="596"/>
      <c r="N15" s="596"/>
      <c r="O15" s="596"/>
      <c r="P15" s="596"/>
      <c r="Q15" s="596"/>
      <c r="R15" s="596"/>
      <c r="S15" s="596"/>
      <c r="T15" s="596"/>
      <c r="U15" s="596"/>
      <c r="V15" s="596"/>
      <c r="W15" s="596"/>
      <c r="X15" s="596"/>
      <c r="Y15" s="596"/>
      <c r="Z15" s="596"/>
      <c r="AA15" s="596"/>
      <c r="AB15" s="597"/>
      <c r="AC15" s="595" t="s">
        <v>596</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09"/>
      <c r="B16" s="1010"/>
      <c r="C16" s="1010"/>
      <c r="D16" s="1010"/>
      <c r="E16" s="1010"/>
      <c r="F16" s="101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6" customHeight="1" x14ac:dyDescent="0.15">
      <c r="A17" s="1009"/>
      <c r="B17" s="1010"/>
      <c r="C17" s="1010"/>
      <c r="D17" s="1010"/>
      <c r="E17" s="1010"/>
      <c r="F17" s="1011"/>
      <c r="G17" s="670" t="s">
        <v>622</v>
      </c>
      <c r="H17" s="671"/>
      <c r="I17" s="671"/>
      <c r="J17" s="671"/>
      <c r="K17" s="672"/>
      <c r="L17" s="664" t="s">
        <v>731</v>
      </c>
      <c r="M17" s="665"/>
      <c r="N17" s="665"/>
      <c r="O17" s="665"/>
      <c r="P17" s="665"/>
      <c r="Q17" s="665"/>
      <c r="R17" s="665"/>
      <c r="S17" s="665"/>
      <c r="T17" s="665"/>
      <c r="U17" s="665"/>
      <c r="V17" s="665"/>
      <c r="W17" s="665"/>
      <c r="X17" s="666"/>
      <c r="Y17" s="388">
        <v>2</v>
      </c>
      <c r="Z17" s="389"/>
      <c r="AA17" s="389"/>
      <c r="AB17" s="805"/>
      <c r="AC17" s="670" t="s">
        <v>730</v>
      </c>
      <c r="AD17" s="671"/>
      <c r="AE17" s="671"/>
      <c r="AF17" s="671"/>
      <c r="AG17" s="672"/>
      <c r="AH17" s="664" t="s">
        <v>732</v>
      </c>
      <c r="AI17" s="665"/>
      <c r="AJ17" s="665"/>
      <c r="AK17" s="665"/>
      <c r="AL17" s="665"/>
      <c r="AM17" s="665"/>
      <c r="AN17" s="665"/>
      <c r="AO17" s="665"/>
      <c r="AP17" s="665"/>
      <c r="AQ17" s="665"/>
      <c r="AR17" s="665"/>
      <c r="AS17" s="665"/>
      <c r="AT17" s="666"/>
      <c r="AU17" s="388">
        <v>87</v>
      </c>
      <c r="AV17" s="389"/>
      <c r="AW17" s="389"/>
      <c r="AX17" s="390"/>
    </row>
    <row r="18" spans="1:50" ht="24.75" customHeight="1" x14ac:dyDescent="0.15">
      <c r="A18" s="1009"/>
      <c r="B18" s="1010"/>
      <c r="C18" s="1010"/>
      <c r="D18" s="1010"/>
      <c r="E18" s="1010"/>
      <c r="F18" s="101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09"/>
      <c r="B19" s="1010"/>
      <c r="C19" s="1010"/>
      <c r="D19" s="1010"/>
      <c r="E19" s="1010"/>
      <c r="F19" s="101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09"/>
      <c r="B20" s="1010"/>
      <c r="C20" s="1010"/>
      <c r="D20" s="1010"/>
      <c r="E20" s="1010"/>
      <c r="F20" s="101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09"/>
      <c r="B21" s="1010"/>
      <c r="C21" s="1010"/>
      <c r="D21" s="1010"/>
      <c r="E21" s="1010"/>
      <c r="F21" s="101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09"/>
      <c r="B22" s="1010"/>
      <c r="C22" s="1010"/>
      <c r="D22" s="1010"/>
      <c r="E22" s="1010"/>
      <c r="F22" s="101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09"/>
      <c r="B23" s="1010"/>
      <c r="C23" s="1010"/>
      <c r="D23" s="1010"/>
      <c r="E23" s="1010"/>
      <c r="F23" s="101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09"/>
      <c r="B24" s="1010"/>
      <c r="C24" s="1010"/>
      <c r="D24" s="1010"/>
      <c r="E24" s="1010"/>
      <c r="F24" s="101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09"/>
      <c r="B25" s="1010"/>
      <c r="C25" s="1010"/>
      <c r="D25" s="1010"/>
      <c r="E25" s="1010"/>
      <c r="F25" s="101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09"/>
      <c r="B26" s="1010"/>
      <c r="C26" s="1010"/>
      <c r="D26" s="1010"/>
      <c r="E26" s="1010"/>
      <c r="F26" s="101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09"/>
      <c r="B27" s="1010"/>
      <c r="C27" s="1010"/>
      <c r="D27" s="1010"/>
      <c r="E27" s="1010"/>
      <c r="F27" s="1011"/>
      <c r="G27" s="826" t="s">
        <v>20</v>
      </c>
      <c r="H27" s="827"/>
      <c r="I27" s="827"/>
      <c r="J27" s="827"/>
      <c r="K27" s="827"/>
      <c r="L27" s="828"/>
      <c r="M27" s="829"/>
      <c r="N27" s="829"/>
      <c r="O27" s="829"/>
      <c r="P27" s="829"/>
      <c r="Q27" s="829"/>
      <c r="R27" s="829"/>
      <c r="S27" s="829"/>
      <c r="T27" s="829"/>
      <c r="U27" s="829"/>
      <c r="V27" s="829"/>
      <c r="W27" s="829"/>
      <c r="X27" s="830"/>
      <c r="Y27" s="831">
        <f>SUM(Y17:AB26)</f>
        <v>2</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87</v>
      </c>
      <c r="AV27" s="832"/>
      <c r="AW27" s="832"/>
      <c r="AX27" s="834"/>
    </row>
    <row r="28" spans="1:50" ht="30" customHeight="1" x14ac:dyDescent="0.15">
      <c r="A28" s="1009"/>
      <c r="B28" s="1010"/>
      <c r="C28" s="1010"/>
      <c r="D28" s="1010"/>
      <c r="E28" s="1010"/>
      <c r="F28" s="1011"/>
      <c r="G28" s="595" t="s">
        <v>597</v>
      </c>
      <c r="H28" s="596"/>
      <c r="I28" s="596"/>
      <c r="J28" s="596"/>
      <c r="K28" s="596"/>
      <c r="L28" s="596"/>
      <c r="M28" s="596"/>
      <c r="N28" s="596"/>
      <c r="O28" s="596"/>
      <c r="P28" s="596"/>
      <c r="Q28" s="596"/>
      <c r="R28" s="596"/>
      <c r="S28" s="596"/>
      <c r="T28" s="596"/>
      <c r="U28" s="596"/>
      <c r="V28" s="596"/>
      <c r="W28" s="596"/>
      <c r="X28" s="596"/>
      <c r="Y28" s="596"/>
      <c r="Z28" s="596"/>
      <c r="AA28" s="596"/>
      <c r="AB28" s="597"/>
      <c r="AC28" s="595" t="s">
        <v>598</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09"/>
      <c r="B29" s="1010"/>
      <c r="C29" s="1010"/>
      <c r="D29" s="1010"/>
      <c r="E29" s="1010"/>
      <c r="F29" s="101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09"/>
      <c r="B30" s="1010"/>
      <c r="C30" s="1010"/>
      <c r="D30" s="1010"/>
      <c r="E30" s="1010"/>
      <c r="F30" s="1011"/>
      <c r="G30" s="670" t="s">
        <v>622</v>
      </c>
      <c r="H30" s="671"/>
      <c r="I30" s="671"/>
      <c r="J30" s="671"/>
      <c r="K30" s="672"/>
      <c r="L30" s="664" t="s">
        <v>812</v>
      </c>
      <c r="M30" s="665"/>
      <c r="N30" s="665"/>
      <c r="O30" s="665"/>
      <c r="P30" s="665"/>
      <c r="Q30" s="665"/>
      <c r="R30" s="665"/>
      <c r="S30" s="665"/>
      <c r="T30" s="665"/>
      <c r="U30" s="665"/>
      <c r="V30" s="665"/>
      <c r="W30" s="665"/>
      <c r="X30" s="666"/>
      <c r="Y30" s="388">
        <v>5</v>
      </c>
      <c r="Z30" s="389"/>
      <c r="AA30" s="389"/>
      <c r="AB30" s="805"/>
      <c r="AC30" s="670" t="s">
        <v>639</v>
      </c>
      <c r="AD30" s="671"/>
      <c r="AE30" s="671"/>
      <c r="AF30" s="671"/>
      <c r="AG30" s="672"/>
      <c r="AH30" s="664" t="s">
        <v>733</v>
      </c>
      <c r="AI30" s="665"/>
      <c r="AJ30" s="665"/>
      <c r="AK30" s="665"/>
      <c r="AL30" s="665"/>
      <c r="AM30" s="665"/>
      <c r="AN30" s="665"/>
      <c r="AO30" s="665"/>
      <c r="AP30" s="665"/>
      <c r="AQ30" s="665"/>
      <c r="AR30" s="665"/>
      <c r="AS30" s="665"/>
      <c r="AT30" s="666"/>
      <c r="AU30" s="388">
        <v>6</v>
      </c>
      <c r="AV30" s="389"/>
      <c r="AW30" s="389"/>
      <c r="AX30" s="390"/>
    </row>
    <row r="31" spans="1:50" ht="24.75" customHeight="1" x14ac:dyDescent="0.15">
      <c r="A31" s="1009"/>
      <c r="B31" s="1010"/>
      <c r="C31" s="1010"/>
      <c r="D31" s="1010"/>
      <c r="E31" s="1010"/>
      <c r="F31" s="101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t="s">
        <v>734</v>
      </c>
      <c r="AD31" s="607"/>
      <c r="AE31" s="607"/>
      <c r="AF31" s="607"/>
      <c r="AG31" s="608"/>
      <c r="AH31" s="598" t="s">
        <v>735</v>
      </c>
      <c r="AI31" s="599"/>
      <c r="AJ31" s="599"/>
      <c r="AK31" s="599"/>
      <c r="AL31" s="599"/>
      <c r="AM31" s="599"/>
      <c r="AN31" s="599"/>
      <c r="AO31" s="599"/>
      <c r="AP31" s="599"/>
      <c r="AQ31" s="599"/>
      <c r="AR31" s="599"/>
      <c r="AS31" s="599"/>
      <c r="AT31" s="600"/>
      <c r="AU31" s="601">
        <v>3</v>
      </c>
      <c r="AV31" s="602"/>
      <c r="AW31" s="602"/>
      <c r="AX31" s="603"/>
    </row>
    <row r="32" spans="1:50" ht="24.75" customHeight="1" x14ac:dyDescent="0.15">
      <c r="A32" s="1009"/>
      <c r="B32" s="1010"/>
      <c r="C32" s="1010"/>
      <c r="D32" s="1010"/>
      <c r="E32" s="1010"/>
      <c r="F32" s="101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09"/>
      <c r="B33" s="1010"/>
      <c r="C33" s="1010"/>
      <c r="D33" s="1010"/>
      <c r="E33" s="1010"/>
      <c r="F33" s="101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09"/>
      <c r="B34" s="1010"/>
      <c r="C34" s="1010"/>
      <c r="D34" s="1010"/>
      <c r="E34" s="1010"/>
      <c r="F34" s="101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09"/>
      <c r="B35" s="1010"/>
      <c r="C35" s="1010"/>
      <c r="D35" s="1010"/>
      <c r="E35" s="1010"/>
      <c r="F35" s="101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09"/>
      <c r="B36" s="1010"/>
      <c r="C36" s="1010"/>
      <c r="D36" s="1010"/>
      <c r="E36" s="1010"/>
      <c r="F36" s="101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09"/>
      <c r="B37" s="1010"/>
      <c r="C37" s="1010"/>
      <c r="D37" s="1010"/>
      <c r="E37" s="1010"/>
      <c r="F37" s="101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09"/>
      <c r="B38" s="1010"/>
      <c r="C38" s="1010"/>
      <c r="D38" s="1010"/>
      <c r="E38" s="1010"/>
      <c r="F38" s="101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09"/>
      <c r="B39" s="1010"/>
      <c r="C39" s="1010"/>
      <c r="D39" s="1010"/>
      <c r="E39" s="1010"/>
      <c r="F39" s="101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09"/>
      <c r="B40" s="1010"/>
      <c r="C40" s="1010"/>
      <c r="D40" s="1010"/>
      <c r="E40" s="1010"/>
      <c r="F40" s="1011"/>
      <c r="G40" s="826" t="s">
        <v>20</v>
      </c>
      <c r="H40" s="827"/>
      <c r="I40" s="827"/>
      <c r="J40" s="827"/>
      <c r="K40" s="827"/>
      <c r="L40" s="828"/>
      <c r="M40" s="829"/>
      <c r="N40" s="829"/>
      <c r="O40" s="829"/>
      <c r="P40" s="829"/>
      <c r="Q40" s="829"/>
      <c r="R40" s="829"/>
      <c r="S40" s="829"/>
      <c r="T40" s="829"/>
      <c r="U40" s="829"/>
      <c r="V40" s="829"/>
      <c r="W40" s="829"/>
      <c r="X40" s="830"/>
      <c r="Y40" s="831">
        <f>SUM(Y30:AB39)</f>
        <v>5</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9</v>
      </c>
      <c r="AV40" s="832"/>
      <c r="AW40" s="832"/>
      <c r="AX40" s="834"/>
    </row>
    <row r="41" spans="1:50" ht="30" customHeight="1" x14ac:dyDescent="0.15">
      <c r="A41" s="1009"/>
      <c r="B41" s="1010"/>
      <c r="C41" s="1010"/>
      <c r="D41" s="1010"/>
      <c r="E41" s="1010"/>
      <c r="F41" s="1011"/>
      <c r="G41" s="595" t="s">
        <v>599</v>
      </c>
      <c r="H41" s="596"/>
      <c r="I41" s="596"/>
      <c r="J41" s="596"/>
      <c r="K41" s="596"/>
      <c r="L41" s="596"/>
      <c r="M41" s="596"/>
      <c r="N41" s="596"/>
      <c r="O41" s="596"/>
      <c r="P41" s="596"/>
      <c r="Q41" s="596"/>
      <c r="R41" s="596"/>
      <c r="S41" s="596"/>
      <c r="T41" s="596"/>
      <c r="U41" s="596"/>
      <c r="V41" s="596"/>
      <c r="W41" s="596"/>
      <c r="X41" s="596"/>
      <c r="Y41" s="596"/>
      <c r="Z41" s="596"/>
      <c r="AA41" s="596"/>
      <c r="AB41" s="597"/>
      <c r="AC41" s="595" t="s">
        <v>600</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09"/>
      <c r="B42" s="1010"/>
      <c r="C42" s="1010"/>
      <c r="D42" s="1010"/>
      <c r="E42" s="1010"/>
      <c r="F42" s="101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09"/>
      <c r="B43" s="1010"/>
      <c r="C43" s="1010"/>
      <c r="D43" s="1010"/>
      <c r="E43" s="1010"/>
      <c r="F43" s="1011"/>
      <c r="G43" s="670" t="s">
        <v>639</v>
      </c>
      <c r="H43" s="671"/>
      <c r="I43" s="671"/>
      <c r="J43" s="671"/>
      <c r="K43" s="672"/>
      <c r="L43" s="664" t="s">
        <v>736</v>
      </c>
      <c r="M43" s="665"/>
      <c r="N43" s="665"/>
      <c r="O43" s="665"/>
      <c r="P43" s="665"/>
      <c r="Q43" s="665"/>
      <c r="R43" s="665"/>
      <c r="S43" s="665"/>
      <c r="T43" s="665"/>
      <c r="U43" s="665"/>
      <c r="V43" s="665"/>
      <c r="W43" s="665"/>
      <c r="X43" s="666"/>
      <c r="Y43" s="388">
        <v>14</v>
      </c>
      <c r="Z43" s="389"/>
      <c r="AA43" s="389"/>
      <c r="AB43" s="805"/>
      <c r="AC43" s="670" t="s">
        <v>639</v>
      </c>
      <c r="AD43" s="671"/>
      <c r="AE43" s="671"/>
      <c r="AF43" s="671"/>
      <c r="AG43" s="672"/>
      <c r="AH43" s="664" t="s">
        <v>740</v>
      </c>
      <c r="AI43" s="665"/>
      <c r="AJ43" s="665"/>
      <c r="AK43" s="665"/>
      <c r="AL43" s="665"/>
      <c r="AM43" s="665"/>
      <c r="AN43" s="665"/>
      <c r="AO43" s="665"/>
      <c r="AP43" s="665"/>
      <c r="AQ43" s="665"/>
      <c r="AR43" s="665"/>
      <c r="AS43" s="665"/>
      <c r="AT43" s="666"/>
      <c r="AU43" s="388">
        <v>30</v>
      </c>
      <c r="AV43" s="389"/>
      <c r="AW43" s="389"/>
      <c r="AX43" s="390"/>
    </row>
    <row r="44" spans="1:50" ht="24.75" customHeight="1" x14ac:dyDescent="0.15">
      <c r="A44" s="1009"/>
      <c r="B44" s="1010"/>
      <c r="C44" s="1010"/>
      <c r="D44" s="1010"/>
      <c r="E44" s="1010"/>
      <c r="F44" s="1011"/>
      <c r="G44" s="606" t="s">
        <v>727</v>
      </c>
      <c r="H44" s="607"/>
      <c r="I44" s="607"/>
      <c r="J44" s="607"/>
      <c r="K44" s="608"/>
      <c r="L44" s="598" t="s">
        <v>738</v>
      </c>
      <c r="M44" s="599"/>
      <c r="N44" s="599"/>
      <c r="O44" s="599"/>
      <c r="P44" s="599"/>
      <c r="Q44" s="599"/>
      <c r="R44" s="599"/>
      <c r="S44" s="599"/>
      <c r="T44" s="599"/>
      <c r="U44" s="599"/>
      <c r="V44" s="599"/>
      <c r="W44" s="599"/>
      <c r="X44" s="600"/>
      <c r="Y44" s="601">
        <v>1</v>
      </c>
      <c r="Z44" s="602"/>
      <c r="AA44" s="602"/>
      <c r="AB44" s="612"/>
      <c r="AC44" s="606" t="s">
        <v>712</v>
      </c>
      <c r="AD44" s="607"/>
      <c r="AE44" s="607"/>
      <c r="AF44" s="607"/>
      <c r="AG44" s="608"/>
      <c r="AH44" s="598" t="s">
        <v>741</v>
      </c>
      <c r="AI44" s="599"/>
      <c r="AJ44" s="599"/>
      <c r="AK44" s="599"/>
      <c r="AL44" s="599"/>
      <c r="AM44" s="599"/>
      <c r="AN44" s="599"/>
      <c r="AO44" s="599"/>
      <c r="AP44" s="599"/>
      <c r="AQ44" s="599"/>
      <c r="AR44" s="599"/>
      <c r="AS44" s="599"/>
      <c r="AT44" s="600"/>
      <c r="AU44" s="601">
        <v>1</v>
      </c>
      <c r="AV44" s="602"/>
      <c r="AW44" s="602"/>
      <c r="AX44" s="603"/>
    </row>
    <row r="45" spans="1:50" ht="24.75" customHeight="1" x14ac:dyDescent="0.15">
      <c r="A45" s="1009"/>
      <c r="B45" s="1010"/>
      <c r="C45" s="1010"/>
      <c r="D45" s="1010"/>
      <c r="E45" s="1010"/>
      <c r="F45" s="101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t="s">
        <v>713</v>
      </c>
      <c r="AD45" s="607"/>
      <c r="AE45" s="607"/>
      <c r="AF45" s="607"/>
      <c r="AG45" s="608"/>
      <c r="AH45" s="598" t="s">
        <v>745</v>
      </c>
      <c r="AI45" s="599"/>
      <c r="AJ45" s="599"/>
      <c r="AK45" s="599"/>
      <c r="AL45" s="599"/>
      <c r="AM45" s="599"/>
      <c r="AN45" s="599"/>
      <c r="AO45" s="599"/>
      <c r="AP45" s="599"/>
      <c r="AQ45" s="599"/>
      <c r="AR45" s="599"/>
      <c r="AS45" s="599"/>
      <c r="AT45" s="600"/>
      <c r="AU45" s="601">
        <v>3</v>
      </c>
      <c r="AV45" s="602"/>
      <c r="AW45" s="602"/>
      <c r="AX45" s="603"/>
    </row>
    <row r="46" spans="1:50" ht="24.75" customHeight="1" x14ac:dyDescent="0.15">
      <c r="A46" s="1009"/>
      <c r="B46" s="1010"/>
      <c r="C46" s="1010"/>
      <c r="D46" s="1010"/>
      <c r="E46" s="1010"/>
      <c r="F46" s="1011"/>
      <c r="G46" s="606" t="s">
        <v>737</v>
      </c>
      <c r="H46" s="607"/>
      <c r="I46" s="607"/>
      <c r="J46" s="607"/>
      <c r="K46" s="608"/>
      <c r="L46" s="598"/>
      <c r="M46" s="599"/>
      <c r="N46" s="599"/>
      <c r="O46" s="599"/>
      <c r="P46" s="599"/>
      <c r="Q46" s="599"/>
      <c r="R46" s="599"/>
      <c r="S46" s="599"/>
      <c r="T46" s="599"/>
      <c r="U46" s="599"/>
      <c r="V46" s="599"/>
      <c r="W46" s="599"/>
      <c r="X46" s="600"/>
      <c r="Y46" s="601">
        <v>-1</v>
      </c>
      <c r="Z46" s="602"/>
      <c r="AA46" s="602"/>
      <c r="AB46" s="612"/>
      <c r="AC46" s="606" t="s">
        <v>714</v>
      </c>
      <c r="AD46" s="607"/>
      <c r="AE46" s="607"/>
      <c r="AF46" s="607"/>
      <c r="AG46" s="608"/>
      <c r="AH46" s="598" t="s">
        <v>742</v>
      </c>
      <c r="AI46" s="599"/>
      <c r="AJ46" s="599"/>
      <c r="AK46" s="599"/>
      <c r="AL46" s="599"/>
      <c r="AM46" s="599"/>
      <c r="AN46" s="599"/>
      <c r="AO46" s="599"/>
      <c r="AP46" s="599"/>
      <c r="AQ46" s="599"/>
      <c r="AR46" s="599"/>
      <c r="AS46" s="599"/>
      <c r="AT46" s="600"/>
      <c r="AU46" s="601">
        <v>17</v>
      </c>
      <c r="AV46" s="602"/>
      <c r="AW46" s="602"/>
      <c r="AX46" s="603"/>
    </row>
    <row r="47" spans="1:50" ht="24.75" customHeight="1" x14ac:dyDescent="0.15">
      <c r="A47" s="1009"/>
      <c r="B47" s="1010"/>
      <c r="C47" s="1010"/>
      <c r="D47" s="1010"/>
      <c r="E47" s="1010"/>
      <c r="F47" s="101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t="s">
        <v>716</v>
      </c>
      <c r="AD47" s="607"/>
      <c r="AE47" s="607"/>
      <c r="AF47" s="607"/>
      <c r="AG47" s="608"/>
      <c r="AH47" s="598" t="s">
        <v>743</v>
      </c>
      <c r="AI47" s="599"/>
      <c r="AJ47" s="599"/>
      <c r="AK47" s="599"/>
      <c r="AL47" s="599"/>
      <c r="AM47" s="599"/>
      <c r="AN47" s="599"/>
      <c r="AO47" s="599"/>
      <c r="AP47" s="599"/>
      <c r="AQ47" s="599"/>
      <c r="AR47" s="599"/>
      <c r="AS47" s="599"/>
      <c r="AT47" s="600"/>
      <c r="AU47" s="601">
        <v>14</v>
      </c>
      <c r="AV47" s="602"/>
      <c r="AW47" s="602"/>
      <c r="AX47" s="603"/>
    </row>
    <row r="48" spans="1:50" ht="24.75" customHeight="1" x14ac:dyDescent="0.15">
      <c r="A48" s="1009"/>
      <c r="B48" s="1010"/>
      <c r="C48" s="1010"/>
      <c r="D48" s="1010"/>
      <c r="E48" s="1010"/>
      <c r="F48" s="101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t="s">
        <v>717</v>
      </c>
      <c r="AD48" s="607"/>
      <c r="AE48" s="607"/>
      <c r="AF48" s="607"/>
      <c r="AG48" s="608"/>
      <c r="AH48" s="598" t="s">
        <v>744</v>
      </c>
      <c r="AI48" s="599"/>
      <c r="AJ48" s="599"/>
      <c r="AK48" s="599"/>
      <c r="AL48" s="599"/>
      <c r="AM48" s="599"/>
      <c r="AN48" s="599"/>
      <c r="AO48" s="599"/>
      <c r="AP48" s="599"/>
      <c r="AQ48" s="599"/>
      <c r="AR48" s="599"/>
      <c r="AS48" s="599"/>
      <c r="AT48" s="600"/>
      <c r="AU48" s="601">
        <v>22</v>
      </c>
      <c r="AV48" s="602"/>
      <c r="AW48" s="602"/>
      <c r="AX48" s="603"/>
    </row>
    <row r="49" spans="1:50" ht="24.75" customHeight="1" x14ac:dyDescent="0.15">
      <c r="A49" s="1009"/>
      <c r="B49" s="1010"/>
      <c r="C49" s="1010"/>
      <c r="D49" s="1010"/>
      <c r="E49" s="1010"/>
      <c r="F49" s="101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t="s">
        <v>727</v>
      </c>
      <c r="AD49" s="607"/>
      <c r="AE49" s="607"/>
      <c r="AF49" s="607"/>
      <c r="AG49" s="608"/>
      <c r="AH49" s="598" t="s">
        <v>739</v>
      </c>
      <c r="AI49" s="599"/>
      <c r="AJ49" s="599"/>
      <c r="AK49" s="599"/>
      <c r="AL49" s="599"/>
      <c r="AM49" s="599"/>
      <c r="AN49" s="599"/>
      <c r="AO49" s="599"/>
      <c r="AP49" s="599"/>
      <c r="AQ49" s="599"/>
      <c r="AR49" s="599"/>
      <c r="AS49" s="599"/>
      <c r="AT49" s="600"/>
      <c r="AU49" s="601">
        <v>21</v>
      </c>
      <c r="AV49" s="602"/>
      <c r="AW49" s="602"/>
      <c r="AX49" s="603"/>
    </row>
    <row r="50" spans="1:50" ht="24.75" customHeight="1" x14ac:dyDescent="0.15">
      <c r="A50" s="1009"/>
      <c r="B50" s="1010"/>
      <c r="C50" s="1010"/>
      <c r="D50" s="1010"/>
      <c r="E50" s="1010"/>
      <c r="F50" s="101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09"/>
      <c r="B51" s="1010"/>
      <c r="C51" s="1010"/>
      <c r="D51" s="1010"/>
      <c r="E51" s="1010"/>
      <c r="F51" s="101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09"/>
      <c r="B52" s="1010"/>
      <c r="C52" s="1010"/>
      <c r="D52" s="1010"/>
      <c r="E52" s="1010"/>
      <c r="F52" s="101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12"/>
      <c r="B53" s="1013"/>
      <c r="C53" s="1013"/>
      <c r="D53" s="1013"/>
      <c r="E53" s="1013"/>
      <c r="F53" s="1014"/>
      <c r="G53" s="997" t="s">
        <v>20</v>
      </c>
      <c r="H53" s="998"/>
      <c r="I53" s="998"/>
      <c r="J53" s="998"/>
      <c r="K53" s="998"/>
      <c r="L53" s="999"/>
      <c r="M53" s="1000"/>
      <c r="N53" s="1000"/>
      <c r="O53" s="1000"/>
      <c r="P53" s="1000"/>
      <c r="Q53" s="1000"/>
      <c r="R53" s="1000"/>
      <c r="S53" s="1000"/>
      <c r="T53" s="1000"/>
      <c r="U53" s="1000"/>
      <c r="V53" s="1000"/>
      <c r="W53" s="1000"/>
      <c r="X53" s="1001"/>
      <c r="Y53" s="1002">
        <f>SUM(Y43:AB52)</f>
        <v>14</v>
      </c>
      <c r="Z53" s="1003"/>
      <c r="AA53" s="1003"/>
      <c r="AB53" s="1004"/>
      <c r="AC53" s="997" t="s">
        <v>20</v>
      </c>
      <c r="AD53" s="998"/>
      <c r="AE53" s="998"/>
      <c r="AF53" s="998"/>
      <c r="AG53" s="998"/>
      <c r="AH53" s="999"/>
      <c r="AI53" s="1000"/>
      <c r="AJ53" s="1000"/>
      <c r="AK53" s="1000"/>
      <c r="AL53" s="1000"/>
      <c r="AM53" s="1000"/>
      <c r="AN53" s="1000"/>
      <c r="AO53" s="1000"/>
      <c r="AP53" s="1000"/>
      <c r="AQ53" s="1000"/>
      <c r="AR53" s="1000"/>
      <c r="AS53" s="1000"/>
      <c r="AT53" s="1001"/>
      <c r="AU53" s="1002">
        <f>SUM(AU43:AX52)</f>
        <v>108</v>
      </c>
      <c r="AV53" s="1003"/>
      <c r="AW53" s="1003"/>
      <c r="AX53" s="1005"/>
    </row>
    <row r="54" spans="1:50" s="39" customFormat="1" ht="24.75" customHeight="1" thickBot="1" x14ac:dyDescent="0.2"/>
    <row r="55" spans="1:50" ht="30" customHeight="1" x14ac:dyDescent="0.15">
      <c r="A55" s="1015" t="s">
        <v>28</v>
      </c>
      <c r="B55" s="1016"/>
      <c r="C55" s="1016"/>
      <c r="D55" s="1016"/>
      <c r="E55" s="1016"/>
      <c r="F55" s="1017"/>
      <c r="G55" s="595" t="s">
        <v>601</v>
      </c>
      <c r="H55" s="596"/>
      <c r="I55" s="596"/>
      <c r="J55" s="596"/>
      <c r="K55" s="596"/>
      <c r="L55" s="596"/>
      <c r="M55" s="596"/>
      <c r="N55" s="596"/>
      <c r="O55" s="596"/>
      <c r="P55" s="596"/>
      <c r="Q55" s="596"/>
      <c r="R55" s="596"/>
      <c r="S55" s="596"/>
      <c r="T55" s="596"/>
      <c r="U55" s="596"/>
      <c r="V55" s="596"/>
      <c r="W55" s="596"/>
      <c r="X55" s="596"/>
      <c r="Y55" s="596"/>
      <c r="Z55" s="596"/>
      <c r="AA55" s="596"/>
      <c r="AB55" s="597"/>
      <c r="AC55" s="595" t="s">
        <v>602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09"/>
      <c r="B56" s="1010"/>
      <c r="C56" s="1010"/>
      <c r="D56" s="1010"/>
      <c r="E56" s="1010"/>
      <c r="F56" s="101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09"/>
      <c r="B57" s="1010"/>
      <c r="C57" s="1010"/>
      <c r="D57" s="1010"/>
      <c r="E57" s="1010"/>
      <c r="F57" s="1011"/>
      <c r="G57" s="670" t="s">
        <v>746</v>
      </c>
      <c r="H57" s="671"/>
      <c r="I57" s="671"/>
      <c r="J57" s="671"/>
      <c r="K57" s="672"/>
      <c r="L57" s="664" t="s">
        <v>754</v>
      </c>
      <c r="M57" s="665"/>
      <c r="N57" s="665"/>
      <c r="O57" s="665"/>
      <c r="P57" s="665"/>
      <c r="Q57" s="665"/>
      <c r="R57" s="665"/>
      <c r="S57" s="665"/>
      <c r="T57" s="665"/>
      <c r="U57" s="665"/>
      <c r="V57" s="665"/>
      <c r="W57" s="665"/>
      <c r="X57" s="666"/>
      <c r="Y57" s="388">
        <v>51</v>
      </c>
      <c r="Z57" s="389"/>
      <c r="AA57" s="389"/>
      <c r="AB57" s="805"/>
      <c r="AC57" s="670" t="s">
        <v>717</v>
      </c>
      <c r="AD57" s="671"/>
      <c r="AE57" s="671"/>
      <c r="AF57" s="671"/>
      <c r="AG57" s="672"/>
      <c r="AH57" s="664" t="s">
        <v>756</v>
      </c>
      <c r="AI57" s="665"/>
      <c r="AJ57" s="665"/>
      <c r="AK57" s="665"/>
      <c r="AL57" s="665"/>
      <c r="AM57" s="665"/>
      <c r="AN57" s="665"/>
      <c r="AO57" s="665"/>
      <c r="AP57" s="665"/>
      <c r="AQ57" s="665"/>
      <c r="AR57" s="665"/>
      <c r="AS57" s="665"/>
      <c r="AT57" s="666"/>
      <c r="AU57" s="388">
        <v>12</v>
      </c>
      <c r="AV57" s="389"/>
      <c r="AW57" s="389"/>
      <c r="AX57" s="390"/>
    </row>
    <row r="58" spans="1:50" ht="24.75" customHeight="1" x14ac:dyDescent="0.15">
      <c r="A58" s="1009"/>
      <c r="B58" s="1010"/>
      <c r="C58" s="1010"/>
      <c r="D58" s="1010"/>
      <c r="E58" s="1010"/>
      <c r="F58" s="1011"/>
      <c r="G58" s="606" t="s">
        <v>747</v>
      </c>
      <c r="H58" s="607"/>
      <c r="I58" s="607"/>
      <c r="J58" s="607"/>
      <c r="K58" s="608"/>
      <c r="L58" s="598" t="s">
        <v>761</v>
      </c>
      <c r="M58" s="599"/>
      <c r="N58" s="599"/>
      <c r="O58" s="599"/>
      <c r="P58" s="599"/>
      <c r="Q58" s="599"/>
      <c r="R58" s="599"/>
      <c r="S58" s="599"/>
      <c r="T58" s="599"/>
      <c r="U58" s="599"/>
      <c r="V58" s="599"/>
      <c r="W58" s="599"/>
      <c r="X58" s="600"/>
      <c r="Y58" s="601">
        <v>5</v>
      </c>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09"/>
      <c r="B59" s="1010"/>
      <c r="C59" s="1010"/>
      <c r="D59" s="1010"/>
      <c r="E59" s="1010"/>
      <c r="F59" s="1011"/>
      <c r="G59" s="606" t="s">
        <v>748</v>
      </c>
      <c r="H59" s="607"/>
      <c r="I59" s="607"/>
      <c r="J59" s="607"/>
      <c r="K59" s="608"/>
      <c r="L59" s="598" t="s">
        <v>751</v>
      </c>
      <c r="M59" s="599"/>
      <c r="N59" s="599"/>
      <c r="O59" s="599"/>
      <c r="P59" s="599"/>
      <c r="Q59" s="599"/>
      <c r="R59" s="599"/>
      <c r="S59" s="599"/>
      <c r="T59" s="599"/>
      <c r="U59" s="599"/>
      <c r="V59" s="599"/>
      <c r="W59" s="599"/>
      <c r="X59" s="600"/>
      <c r="Y59" s="601">
        <v>2</v>
      </c>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09"/>
      <c r="B60" s="1010"/>
      <c r="C60" s="1010"/>
      <c r="D60" s="1010"/>
      <c r="E60" s="1010"/>
      <c r="F60" s="1011"/>
      <c r="G60" s="606" t="s">
        <v>615</v>
      </c>
      <c r="H60" s="607"/>
      <c r="I60" s="607"/>
      <c r="J60" s="607"/>
      <c r="K60" s="608"/>
      <c r="L60" s="598" t="s">
        <v>752</v>
      </c>
      <c r="M60" s="599"/>
      <c r="N60" s="599"/>
      <c r="O60" s="599"/>
      <c r="P60" s="599"/>
      <c r="Q60" s="599"/>
      <c r="R60" s="599"/>
      <c r="S60" s="599"/>
      <c r="T60" s="599"/>
      <c r="U60" s="599"/>
      <c r="V60" s="599"/>
      <c r="W60" s="599"/>
      <c r="X60" s="600"/>
      <c r="Y60" s="601">
        <v>12</v>
      </c>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09"/>
      <c r="B61" s="1010"/>
      <c r="C61" s="1010"/>
      <c r="D61" s="1010"/>
      <c r="E61" s="1010"/>
      <c r="F61" s="1011"/>
      <c r="G61" s="606" t="s">
        <v>749</v>
      </c>
      <c r="H61" s="607"/>
      <c r="I61" s="607"/>
      <c r="J61" s="607"/>
      <c r="K61" s="608"/>
      <c r="L61" s="598" t="s">
        <v>753</v>
      </c>
      <c r="M61" s="599"/>
      <c r="N61" s="599"/>
      <c r="O61" s="599"/>
      <c r="P61" s="599"/>
      <c r="Q61" s="599"/>
      <c r="R61" s="599"/>
      <c r="S61" s="599"/>
      <c r="T61" s="599"/>
      <c r="U61" s="599"/>
      <c r="V61" s="599"/>
      <c r="W61" s="599"/>
      <c r="X61" s="600"/>
      <c r="Y61" s="601">
        <v>9</v>
      </c>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09"/>
      <c r="B62" s="1010"/>
      <c r="C62" s="1010"/>
      <c r="D62" s="1010"/>
      <c r="E62" s="1010"/>
      <c r="F62" s="1011"/>
      <c r="G62" s="606" t="s">
        <v>750</v>
      </c>
      <c r="H62" s="607"/>
      <c r="I62" s="607"/>
      <c r="J62" s="607"/>
      <c r="K62" s="608"/>
      <c r="L62" s="598" t="s">
        <v>755</v>
      </c>
      <c r="M62" s="599"/>
      <c r="N62" s="599"/>
      <c r="O62" s="599"/>
      <c r="P62" s="599"/>
      <c r="Q62" s="599"/>
      <c r="R62" s="599"/>
      <c r="S62" s="599"/>
      <c r="T62" s="599"/>
      <c r="U62" s="599"/>
      <c r="V62" s="599"/>
      <c r="W62" s="599"/>
      <c r="X62" s="600"/>
      <c r="Y62" s="601">
        <v>92</v>
      </c>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09"/>
      <c r="B63" s="1010"/>
      <c r="C63" s="1010"/>
      <c r="D63" s="1010"/>
      <c r="E63" s="1010"/>
      <c r="F63" s="1011"/>
      <c r="G63" s="606" t="s">
        <v>727</v>
      </c>
      <c r="H63" s="607"/>
      <c r="I63" s="607"/>
      <c r="J63" s="607"/>
      <c r="K63" s="608"/>
      <c r="L63" s="598" t="s">
        <v>728</v>
      </c>
      <c r="M63" s="599"/>
      <c r="N63" s="599"/>
      <c r="O63" s="599"/>
      <c r="P63" s="599"/>
      <c r="Q63" s="599"/>
      <c r="R63" s="599"/>
      <c r="S63" s="599"/>
      <c r="T63" s="599"/>
      <c r="U63" s="599"/>
      <c r="V63" s="599"/>
      <c r="W63" s="599"/>
      <c r="X63" s="600"/>
      <c r="Y63" s="601">
        <v>39</v>
      </c>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09"/>
      <c r="B64" s="1010"/>
      <c r="C64" s="1010"/>
      <c r="D64" s="1010"/>
      <c r="E64" s="1010"/>
      <c r="F64" s="101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09"/>
      <c r="B65" s="1010"/>
      <c r="C65" s="1010"/>
      <c r="D65" s="1010"/>
      <c r="E65" s="1010"/>
      <c r="F65" s="101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09"/>
      <c r="B66" s="1010"/>
      <c r="C66" s="1010"/>
      <c r="D66" s="1010"/>
      <c r="E66" s="1010"/>
      <c r="F66" s="101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09"/>
      <c r="B67" s="1010"/>
      <c r="C67" s="1010"/>
      <c r="D67" s="1010"/>
      <c r="E67" s="1010"/>
      <c r="F67" s="1011"/>
      <c r="G67" s="826" t="s">
        <v>20</v>
      </c>
      <c r="H67" s="827"/>
      <c r="I67" s="827"/>
      <c r="J67" s="827"/>
      <c r="K67" s="827"/>
      <c r="L67" s="828"/>
      <c r="M67" s="829"/>
      <c r="N67" s="829"/>
      <c r="O67" s="829"/>
      <c r="P67" s="829"/>
      <c r="Q67" s="829"/>
      <c r="R67" s="829"/>
      <c r="S67" s="829"/>
      <c r="T67" s="829"/>
      <c r="U67" s="829"/>
      <c r="V67" s="829"/>
      <c r="W67" s="829"/>
      <c r="X67" s="830"/>
      <c r="Y67" s="831">
        <f>SUM(Y57:AB66)</f>
        <v>210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12</v>
      </c>
      <c r="AV67" s="832"/>
      <c r="AW67" s="832"/>
      <c r="AX67" s="834"/>
    </row>
    <row r="68" spans="1:50" ht="30" customHeight="1" x14ac:dyDescent="0.15">
      <c r="A68" s="1009"/>
      <c r="B68" s="1010"/>
      <c r="C68" s="1010"/>
      <c r="D68" s="1010"/>
      <c r="E68" s="1010"/>
      <c r="F68" s="1011"/>
      <c r="G68" s="595" t="s">
        <v>603</v>
      </c>
      <c r="H68" s="596"/>
      <c r="I68" s="596"/>
      <c r="J68" s="596"/>
      <c r="K68" s="596"/>
      <c r="L68" s="596"/>
      <c r="M68" s="596"/>
      <c r="N68" s="596"/>
      <c r="O68" s="596"/>
      <c r="P68" s="596"/>
      <c r="Q68" s="596"/>
      <c r="R68" s="596"/>
      <c r="S68" s="596"/>
      <c r="T68" s="596"/>
      <c r="U68" s="596"/>
      <c r="V68" s="596"/>
      <c r="W68" s="596"/>
      <c r="X68" s="596"/>
      <c r="Y68" s="596"/>
      <c r="Z68" s="596"/>
      <c r="AA68" s="596"/>
      <c r="AB68" s="597"/>
      <c r="AC68" s="595" t="s">
        <v>604</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09"/>
      <c r="B69" s="1010"/>
      <c r="C69" s="1010"/>
      <c r="D69" s="1010"/>
      <c r="E69" s="1010"/>
      <c r="F69" s="101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09"/>
      <c r="B70" s="1010"/>
      <c r="C70" s="1010"/>
      <c r="D70" s="1010"/>
      <c r="E70" s="1010"/>
      <c r="F70" s="1011"/>
      <c r="G70" s="670" t="s">
        <v>746</v>
      </c>
      <c r="H70" s="671"/>
      <c r="I70" s="671"/>
      <c r="J70" s="671"/>
      <c r="K70" s="672"/>
      <c r="L70" s="664" t="s">
        <v>760</v>
      </c>
      <c r="M70" s="665"/>
      <c r="N70" s="665"/>
      <c r="O70" s="665"/>
      <c r="P70" s="665"/>
      <c r="Q70" s="665"/>
      <c r="R70" s="665"/>
      <c r="S70" s="665"/>
      <c r="T70" s="665"/>
      <c r="U70" s="665"/>
      <c r="V70" s="665"/>
      <c r="W70" s="665"/>
      <c r="X70" s="666"/>
      <c r="Y70" s="388">
        <v>19</v>
      </c>
      <c r="Z70" s="389"/>
      <c r="AA70" s="389"/>
      <c r="AB70" s="805"/>
      <c r="AC70" s="670" t="s">
        <v>717</v>
      </c>
      <c r="AD70" s="671"/>
      <c r="AE70" s="671"/>
      <c r="AF70" s="671"/>
      <c r="AG70" s="672"/>
      <c r="AH70" s="664" t="s">
        <v>766</v>
      </c>
      <c r="AI70" s="665"/>
      <c r="AJ70" s="665"/>
      <c r="AK70" s="665"/>
      <c r="AL70" s="665"/>
      <c r="AM70" s="665"/>
      <c r="AN70" s="665"/>
      <c r="AO70" s="665"/>
      <c r="AP70" s="665"/>
      <c r="AQ70" s="665"/>
      <c r="AR70" s="665"/>
      <c r="AS70" s="665"/>
      <c r="AT70" s="666"/>
      <c r="AU70" s="388">
        <v>33</v>
      </c>
      <c r="AV70" s="389"/>
      <c r="AW70" s="389"/>
      <c r="AX70" s="390"/>
    </row>
    <row r="71" spans="1:50" ht="24.75" customHeight="1" x14ac:dyDescent="0.15">
      <c r="A71" s="1009"/>
      <c r="B71" s="1010"/>
      <c r="C71" s="1010"/>
      <c r="D71" s="1010"/>
      <c r="E71" s="1010"/>
      <c r="F71" s="1011"/>
      <c r="G71" s="606" t="s">
        <v>626</v>
      </c>
      <c r="H71" s="607"/>
      <c r="I71" s="607"/>
      <c r="J71" s="607"/>
      <c r="K71" s="608"/>
      <c r="L71" s="598" t="s">
        <v>761</v>
      </c>
      <c r="M71" s="599"/>
      <c r="N71" s="599"/>
      <c r="O71" s="599"/>
      <c r="P71" s="599"/>
      <c r="Q71" s="599"/>
      <c r="R71" s="599"/>
      <c r="S71" s="599"/>
      <c r="T71" s="599"/>
      <c r="U71" s="599"/>
      <c r="V71" s="599"/>
      <c r="W71" s="599"/>
      <c r="X71" s="600"/>
      <c r="Y71" s="601">
        <v>5</v>
      </c>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09"/>
      <c r="B72" s="1010"/>
      <c r="C72" s="1010"/>
      <c r="D72" s="1010"/>
      <c r="E72" s="1010"/>
      <c r="F72" s="1011"/>
      <c r="G72" s="606" t="s">
        <v>757</v>
      </c>
      <c r="H72" s="607"/>
      <c r="I72" s="607"/>
      <c r="J72" s="607"/>
      <c r="K72" s="608"/>
      <c r="L72" s="598" t="s">
        <v>762</v>
      </c>
      <c r="M72" s="599"/>
      <c r="N72" s="599"/>
      <c r="O72" s="599"/>
      <c r="P72" s="599"/>
      <c r="Q72" s="599"/>
      <c r="R72" s="599"/>
      <c r="S72" s="599"/>
      <c r="T72" s="599"/>
      <c r="U72" s="599"/>
      <c r="V72" s="599"/>
      <c r="W72" s="599"/>
      <c r="X72" s="600"/>
      <c r="Y72" s="601">
        <v>60</v>
      </c>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09"/>
      <c r="B73" s="1010"/>
      <c r="C73" s="1010"/>
      <c r="D73" s="1010"/>
      <c r="E73" s="1010"/>
      <c r="F73" s="1011"/>
      <c r="G73" s="606" t="s">
        <v>749</v>
      </c>
      <c r="H73" s="607"/>
      <c r="I73" s="607"/>
      <c r="J73" s="607"/>
      <c r="K73" s="608"/>
      <c r="L73" s="598" t="s">
        <v>743</v>
      </c>
      <c r="M73" s="599"/>
      <c r="N73" s="599"/>
      <c r="O73" s="599"/>
      <c r="P73" s="599"/>
      <c r="Q73" s="599"/>
      <c r="R73" s="599"/>
      <c r="S73" s="599"/>
      <c r="T73" s="599"/>
      <c r="U73" s="599"/>
      <c r="V73" s="599"/>
      <c r="W73" s="599"/>
      <c r="X73" s="600"/>
      <c r="Y73" s="601">
        <v>6</v>
      </c>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09"/>
      <c r="B74" s="1010"/>
      <c r="C74" s="1010"/>
      <c r="D74" s="1010"/>
      <c r="E74" s="1010"/>
      <c r="F74" s="1011"/>
      <c r="G74" s="606" t="s">
        <v>622</v>
      </c>
      <c r="H74" s="607"/>
      <c r="I74" s="607"/>
      <c r="J74" s="607"/>
      <c r="K74" s="608"/>
      <c r="L74" s="598" t="s">
        <v>763</v>
      </c>
      <c r="M74" s="599"/>
      <c r="N74" s="599"/>
      <c r="O74" s="599"/>
      <c r="P74" s="599"/>
      <c r="Q74" s="599"/>
      <c r="R74" s="599"/>
      <c r="S74" s="599"/>
      <c r="T74" s="599"/>
      <c r="U74" s="599"/>
      <c r="V74" s="599"/>
      <c r="W74" s="599"/>
      <c r="X74" s="600"/>
      <c r="Y74" s="601">
        <v>31</v>
      </c>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09"/>
      <c r="B75" s="1010"/>
      <c r="C75" s="1010"/>
      <c r="D75" s="1010"/>
      <c r="E75" s="1010"/>
      <c r="F75" s="1011"/>
      <c r="G75" s="606" t="s">
        <v>615</v>
      </c>
      <c r="H75" s="607"/>
      <c r="I75" s="607"/>
      <c r="J75" s="607"/>
      <c r="K75" s="608"/>
      <c r="L75" s="598" t="s">
        <v>764</v>
      </c>
      <c r="M75" s="599"/>
      <c r="N75" s="599"/>
      <c r="O75" s="599"/>
      <c r="P75" s="599"/>
      <c r="Q75" s="599"/>
      <c r="R75" s="599"/>
      <c r="S75" s="599"/>
      <c r="T75" s="599"/>
      <c r="U75" s="599"/>
      <c r="V75" s="599"/>
      <c r="W75" s="599"/>
      <c r="X75" s="600"/>
      <c r="Y75" s="601">
        <v>34</v>
      </c>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09"/>
      <c r="B76" s="1010"/>
      <c r="C76" s="1010"/>
      <c r="D76" s="1010"/>
      <c r="E76" s="1010"/>
      <c r="F76" s="1011"/>
      <c r="G76" s="606" t="s">
        <v>759</v>
      </c>
      <c r="H76" s="607"/>
      <c r="I76" s="607"/>
      <c r="J76" s="607"/>
      <c r="K76" s="608"/>
      <c r="L76" s="598"/>
      <c r="M76" s="599"/>
      <c r="N76" s="599"/>
      <c r="O76" s="599"/>
      <c r="P76" s="599"/>
      <c r="Q76" s="599"/>
      <c r="R76" s="599"/>
      <c r="S76" s="599"/>
      <c r="T76" s="599"/>
      <c r="U76" s="599"/>
      <c r="V76" s="599"/>
      <c r="W76" s="599"/>
      <c r="X76" s="600"/>
      <c r="Y76" s="601">
        <v>9</v>
      </c>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09"/>
      <c r="B77" s="1010"/>
      <c r="C77" s="1010"/>
      <c r="D77" s="1010"/>
      <c r="E77" s="1010"/>
      <c r="F77" s="1011"/>
      <c r="G77" s="606" t="s">
        <v>727</v>
      </c>
      <c r="H77" s="607"/>
      <c r="I77" s="607"/>
      <c r="J77" s="607"/>
      <c r="K77" s="608"/>
      <c r="L77" s="598" t="s">
        <v>765</v>
      </c>
      <c r="M77" s="599"/>
      <c r="N77" s="599"/>
      <c r="O77" s="599"/>
      <c r="P77" s="599"/>
      <c r="Q77" s="599"/>
      <c r="R77" s="599"/>
      <c r="S77" s="599"/>
      <c r="T77" s="599"/>
      <c r="U77" s="599"/>
      <c r="V77" s="599"/>
      <c r="W77" s="599"/>
      <c r="X77" s="600"/>
      <c r="Y77" s="601">
        <v>33</v>
      </c>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09"/>
      <c r="B78" s="1010"/>
      <c r="C78" s="1010"/>
      <c r="D78" s="1010"/>
      <c r="E78" s="1010"/>
      <c r="F78" s="101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09"/>
      <c r="B79" s="1010"/>
      <c r="C79" s="1010"/>
      <c r="D79" s="1010"/>
      <c r="E79" s="1010"/>
      <c r="F79" s="101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09"/>
      <c r="B80" s="1010"/>
      <c r="C80" s="1010"/>
      <c r="D80" s="1010"/>
      <c r="E80" s="1010"/>
      <c r="F80" s="1011"/>
      <c r="G80" s="826" t="s">
        <v>20</v>
      </c>
      <c r="H80" s="827"/>
      <c r="I80" s="827"/>
      <c r="J80" s="827"/>
      <c r="K80" s="827"/>
      <c r="L80" s="828"/>
      <c r="M80" s="829"/>
      <c r="N80" s="829"/>
      <c r="O80" s="829"/>
      <c r="P80" s="829"/>
      <c r="Q80" s="829"/>
      <c r="R80" s="829"/>
      <c r="S80" s="829"/>
      <c r="T80" s="829"/>
      <c r="U80" s="829"/>
      <c r="V80" s="829"/>
      <c r="W80" s="829"/>
      <c r="X80" s="830"/>
      <c r="Y80" s="831">
        <f>SUM(Y70:AB79)</f>
        <v>197</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33</v>
      </c>
      <c r="AV80" s="832"/>
      <c r="AW80" s="832"/>
      <c r="AX80" s="834"/>
    </row>
    <row r="81" spans="1:50" ht="30" customHeight="1" x14ac:dyDescent="0.15">
      <c r="A81" s="1009"/>
      <c r="B81" s="1010"/>
      <c r="C81" s="1010"/>
      <c r="D81" s="1010"/>
      <c r="E81" s="1010"/>
      <c r="F81" s="1011"/>
      <c r="G81" s="595" t="s">
        <v>605</v>
      </c>
      <c r="H81" s="596"/>
      <c r="I81" s="596"/>
      <c r="J81" s="596"/>
      <c r="K81" s="596"/>
      <c r="L81" s="596"/>
      <c r="M81" s="596"/>
      <c r="N81" s="596"/>
      <c r="O81" s="596"/>
      <c r="P81" s="596"/>
      <c r="Q81" s="596"/>
      <c r="R81" s="596"/>
      <c r="S81" s="596"/>
      <c r="T81" s="596"/>
      <c r="U81" s="596"/>
      <c r="V81" s="596"/>
      <c r="W81" s="596"/>
      <c r="X81" s="596"/>
      <c r="Y81" s="596"/>
      <c r="Z81" s="596"/>
      <c r="AA81" s="596"/>
      <c r="AB81" s="597"/>
      <c r="AC81" s="595" t="s">
        <v>606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09"/>
      <c r="B82" s="1010"/>
      <c r="C82" s="1010"/>
      <c r="D82" s="1010"/>
      <c r="E82" s="1010"/>
      <c r="F82" s="101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09"/>
      <c r="B83" s="1010"/>
      <c r="C83" s="1010"/>
      <c r="D83" s="1010"/>
      <c r="E83" s="1010"/>
      <c r="F83" s="1011"/>
      <c r="G83" s="670" t="s">
        <v>622</v>
      </c>
      <c r="H83" s="671"/>
      <c r="I83" s="671"/>
      <c r="J83" s="671"/>
      <c r="K83" s="672"/>
      <c r="L83" s="664" t="s">
        <v>767</v>
      </c>
      <c r="M83" s="665"/>
      <c r="N83" s="665"/>
      <c r="O83" s="665"/>
      <c r="P83" s="665"/>
      <c r="Q83" s="665"/>
      <c r="R83" s="665"/>
      <c r="S83" s="665"/>
      <c r="T83" s="665"/>
      <c r="U83" s="665"/>
      <c r="V83" s="665"/>
      <c r="W83" s="665"/>
      <c r="X83" s="666"/>
      <c r="Y83" s="388">
        <v>0.9</v>
      </c>
      <c r="Z83" s="389"/>
      <c r="AA83" s="389"/>
      <c r="AB83" s="805"/>
      <c r="AC83" s="670" t="s">
        <v>639</v>
      </c>
      <c r="AD83" s="671"/>
      <c r="AE83" s="671"/>
      <c r="AF83" s="671"/>
      <c r="AG83" s="672"/>
      <c r="AH83" s="664" t="s">
        <v>794</v>
      </c>
      <c r="AI83" s="665"/>
      <c r="AJ83" s="665"/>
      <c r="AK83" s="665"/>
      <c r="AL83" s="665"/>
      <c r="AM83" s="665"/>
      <c r="AN83" s="665"/>
      <c r="AO83" s="665"/>
      <c r="AP83" s="665"/>
      <c r="AQ83" s="665"/>
      <c r="AR83" s="665"/>
      <c r="AS83" s="665"/>
      <c r="AT83" s="666"/>
      <c r="AU83" s="388">
        <v>21</v>
      </c>
      <c r="AV83" s="389"/>
      <c r="AW83" s="389"/>
      <c r="AX83" s="390"/>
    </row>
    <row r="84" spans="1:50" ht="24.75" customHeight="1" x14ac:dyDescent="0.15">
      <c r="A84" s="1009"/>
      <c r="B84" s="1010"/>
      <c r="C84" s="1010"/>
      <c r="D84" s="1010"/>
      <c r="E84" s="1010"/>
      <c r="F84" s="101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t="s">
        <v>712</v>
      </c>
      <c r="AD84" s="607"/>
      <c r="AE84" s="607"/>
      <c r="AF84" s="607"/>
      <c r="AG84" s="608"/>
      <c r="AH84" s="598" t="s">
        <v>774</v>
      </c>
      <c r="AI84" s="599"/>
      <c r="AJ84" s="599"/>
      <c r="AK84" s="599"/>
      <c r="AL84" s="599"/>
      <c r="AM84" s="599"/>
      <c r="AN84" s="599"/>
      <c r="AO84" s="599"/>
      <c r="AP84" s="599"/>
      <c r="AQ84" s="599"/>
      <c r="AR84" s="599"/>
      <c r="AS84" s="599"/>
      <c r="AT84" s="600"/>
      <c r="AU84" s="601">
        <v>1</v>
      </c>
      <c r="AV84" s="602"/>
      <c r="AW84" s="602"/>
      <c r="AX84" s="603"/>
    </row>
    <row r="85" spans="1:50" ht="24.75" customHeight="1" x14ac:dyDescent="0.15">
      <c r="A85" s="1009"/>
      <c r="B85" s="1010"/>
      <c r="C85" s="1010"/>
      <c r="D85" s="1010"/>
      <c r="E85" s="1010"/>
      <c r="F85" s="101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t="s">
        <v>713</v>
      </c>
      <c r="AD85" s="607"/>
      <c r="AE85" s="607"/>
      <c r="AF85" s="607"/>
      <c r="AG85" s="608"/>
      <c r="AH85" s="598" t="s">
        <v>775</v>
      </c>
      <c r="AI85" s="599"/>
      <c r="AJ85" s="599"/>
      <c r="AK85" s="599"/>
      <c r="AL85" s="599"/>
      <c r="AM85" s="599"/>
      <c r="AN85" s="599"/>
      <c r="AO85" s="599"/>
      <c r="AP85" s="599"/>
      <c r="AQ85" s="599"/>
      <c r="AR85" s="599"/>
      <c r="AS85" s="599"/>
      <c r="AT85" s="600"/>
      <c r="AU85" s="601">
        <v>2</v>
      </c>
      <c r="AV85" s="602"/>
      <c r="AW85" s="602"/>
      <c r="AX85" s="603"/>
    </row>
    <row r="86" spans="1:50" ht="24.75" customHeight="1" x14ac:dyDescent="0.15">
      <c r="A86" s="1009"/>
      <c r="B86" s="1010"/>
      <c r="C86" s="1010"/>
      <c r="D86" s="1010"/>
      <c r="E86" s="1010"/>
      <c r="F86" s="101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t="s">
        <v>714</v>
      </c>
      <c r="AD86" s="607"/>
      <c r="AE86" s="607"/>
      <c r="AF86" s="607"/>
      <c r="AG86" s="608"/>
      <c r="AH86" s="598" t="s">
        <v>742</v>
      </c>
      <c r="AI86" s="599"/>
      <c r="AJ86" s="599"/>
      <c r="AK86" s="599"/>
      <c r="AL86" s="599"/>
      <c r="AM86" s="599"/>
      <c r="AN86" s="599"/>
      <c r="AO86" s="599"/>
      <c r="AP86" s="599"/>
      <c r="AQ86" s="599"/>
      <c r="AR86" s="599"/>
      <c r="AS86" s="599"/>
      <c r="AT86" s="600"/>
      <c r="AU86" s="601">
        <v>1</v>
      </c>
      <c r="AV86" s="602"/>
      <c r="AW86" s="602"/>
      <c r="AX86" s="603"/>
    </row>
    <row r="87" spans="1:50" ht="24.75" customHeight="1" x14ac:dyDescent="0.15">
      <c r="A87" s="1009"/>
      <c r="B87" s="1010"/>
      <c r="C87" s="1010"/>
      <c r="D87" s="1010"/>
      <c r="E87" s="1010"/>
      <c r="F87" s="101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t="s">
        <v>758</v>
      </c>
      <c r="AD87" s="607"/>
      <c r="AE87" s="607"/>
      <c r="AF87" s="607"/>
      <c r="AG87" s="608"/>
      <c r="AH87" s="598" t="s">
        <v>776</v>
      </c>
      <c r="AI87" s="599"/>
      <c r="AJ87" s="599"/>
      <c r="AK87" s="599"/>
      <c r="AL87" s="599"/>
      <c r="AM87" s="599"/>
      <c r="AN87" s="599"/>
      <c r="AO87" s="599"/>
      <c r="AP87" s="599"/>
      <c r="AQ87" s="599"/>
      <c r="AR87" s="599"/>
      <c r="AS87" s="599"/>
      <c r="AT87" s="600"/>
      <c r="AU87" s="601">
        <v>2</v>
      </c>
      <c r="AV87" s="602"/>
      <c r="AW87" s="602"/>
      <c r="AX87" s="603"/>
    </row>
    <row r="88" spans="1:50" ht="24.75" customHeight="1" x14ac:dyDescent="0.15">
      <c r="A88" s="1009"/>
      <c r="B88" s="1010"/>
      <c r="C88" s="1010"/>
      <c r="D88" s="1010"/>
      <c r="E88" s="1010"/>
      <c r="F88" s="101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t="s">
        <v>717</v>
      </c>
      <c r="AD88" s="607"/>
      <c r="AE88" s="607"/>
      <c r="AF88" s="607"/>
      <c r="AG88" s="608"/>
      <c r="AH88" s="598" t="s">
        <v>779</v>
      </c>
      <c r="AI88" s="599"/>
      <c r="AJ88" s="599"/>
      <c r="AK88" s="599"/>
      <c r="AL88" s="599"/>
      <c r="AM88" s="599"/>
      <c r="AN88" s="599"/>
      <c r="AO88" s="599"/>
      <c r="AP88" s="599"/>
      <c r="AQ88" s="599"/>
      <c r="AR88" s="599"/>
      <c r="AS88" s="599"/>
      <c r="AT88" s="600"/>
      <c r="AU88" s="601">
        <v>12</v>
      </c>
      <c r="AV88" s="602"/>
      <c r="AW88" s="602"/>
      <c r="AX88" s="603"/>
    </row>
    <row r="89" spans="1:50" ht="24.75" customHeight="1" x14ac:dyDescent="0.15">
      <c r="A89" s="1009"/>
      <c r="B89" s="1010"/>
      <c r="C89" s="1010"/>
      <c r="D89" s="1010"/>
      <c r="E89" s="1010"/>
      <c r="F89" s="101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t="s">
        <v>773</v>
      </c>
      <c r="AD89" s="607"/>
      <c r="AE89" s="607"/>
      <c r="AF89" s="607"/>
      <c r="AG89" s="608"/>
      <c r="AH89" s="598" t="s">
        <v>778</v>
      </c>
      <c r="AI89" s="599"/>
      <c r="AJ89" s="599"/>
      <c r="AK89" s="599"/>
      <c r="AL89" s="599"/>
      <c r="AM89" s="599"/>
      <c r="AN89" s="599"/>
      <c r="AO89" s="599"/>
      <c r="AP89" s="599"/>
      <c r="AQ89" s="599"/>
      <c r="AR89" s="599"/>
      <c r="AS89" s="599"/>
      <c r="AT89" s="600"/>
      <c r="AU89" s="601">
        <v>46</v>
      </c>
      <c r="AV89" s="602"/>
      <c r="AW89" s="602"/>
      <c r="AX89" s="603"/>
    </row>
    <row r="90" spans="1:50" ht="24.75" customHeight="1" x14ac:dyDescent="0.15">
      <c r="A90" s="1009"/>
      <c r="B90" s="1010"/>
      <c r="C90" s="1010"/>
      <c r="D90" s="1010"/>
      <c r="E90" s="1010"/>
      <c r="F90" s="101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t="s">
        <v>727</v>
      </c>
      <c r="AD90" s="607"/>
      <c r="AE90" s="607"/>
      <c r="AF90" s="607"/>
      <c r="AG90" s="608"/>
      <c r="AH90" s="598" t="s">
        <v>728</v>
      </c>
      <c r="AI90" s="599"/>
      <c r="AJ90" s="599"/>
      <c r="AK90" s="599"/>
      <c r="AL90" s="599"/>
      <c r="AM90" s="599"/>
      <c r="AN90" s="599"/>
      <c r="AO90" s="599"/>
      <c r="AP90" s="599"/>
      <c r="AQ90" s="599"/>
      <c r="AR90" s="599"/>
      <c r="AS90" s="599"/>
      <c r="AT90" s="600"/>
      <c r="AU90" s="601">
        <v>13</v>
      </c>
      <c r="AV90" s="602"/>
      <c r="AW90" s="602"/>
      <c r="AX90" s="603"/>
    </row>
    <row r="91" spans="1:50" ht="24.75" customHeight="1" x14ac:dyDescent="0.15">
      <c r="A91" s="1009"/>
      <c r="B91" s="1010"/>
      <c r="C91" s="1010"/>
      <c r="D91" s="1010"/>
      <c r="E91" s="1010"/>
      <c r="F91" s="101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09"/>
      <c r="B92" s="1010"/>
      <c r="C92" s="1010"/>
      <c r="D92" s="1010"/>
      <c r="E92" s="1010"/>
      <c r="F92" s="101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09"/>
      <c r="B93" s="1010"/>
      <c r="C93" s="1010"/>
      <c r="D93" s="1010"/>
      <c r="E93" s="1010"/>
      <c r="F93" s="1011"/>
      <c r="G93" s="826" t="s">
        <v>20</v>
      </c>
      <c r="H93" s="827"/>
      <c r="I93" s="827"/>
      <c r="J93" s="827"/>
      <c r="K93" s="827"/>
      <c r="L93" s="828"/>
      <c r="M93" s="829"/>
      <c r="N93" s="829"/>
      <c r="O93" s="829"/>
      <c r="P93" s="829"/>
      <c r="Q93" s="829"/>
      <c r="R93" s="829"/>
      <c r="S93" s="829"/>
      <c r="T93" s="829"/>
      <c r="U93" s="829"/>
      <c r="V93" s="829"/>
      <c r="W93" s="829"/>
      <c r="X93" s="830"/>
      <c r="Y93" s="831">
        <f>SUM(Y83:AB92)</f>
        <v>0.9</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98</v>
      </c>
      <c r="AV93" s="832"/>
      <c r="AW93" s="832"/>
      <c r="AX93" s="834"/>
    </row>
    <row r="94" spans="1:50" ht="30" customHeight="1" x14ac:dyDescent="0.15">
      <c r="A94" s="1009"/>
      <c r="B94" s="1010"/>
      <c r="C94" s="1010"/>
      <c r="D94" s="1010"/>
      <c r="E94" s="1010"/>
      <c r="F94" s="1011"/>
      <c r="G94" s="595" t="s">
        <v>777</v>
      </c>
      <c r="H94" s="596"/>
      <c r="I94" s="596"/>
      <c r="J94" s="596"/>
      <c r="K94" s="596"/>
      <c r="L94" s="596"/>
      <c r="M94" s="596"/>
      <c r="N94" s="596"/>
      <c r="O94" s="596"/>
      <c r="P94" s="596"/>
      <c r="Q94" s="596"/>
      <c r="R94" s="596"/>
      <c r="S94" s="596"/>
      <c r="T94" s="596"/>
      <c r="U94" s="596"/>
      <c r="V94" s="596"/>
      <c r="W94" s="596"/>
      <c r="X94" s="596"/>
      <c r="Y94" s="596"/>
      <c r="Z94" s="596"/>
      <c r="AA94" s="596"/>
      <c r="AB94" s="597"/>
      <c r="AC94" s="595" t="s">
        <v>607</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09"/>
      <c r="B95" s="1010"/>
      <c r="C95" s="1010"/>
      <c r="D95" s="1010"/>
      <c r="E95" s="1010"/>
      <c r="F95" s="101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09"/>
      <c r="B96" s="1010"/>
      <c r="C96" s="1010"/>
      <c r="D96" s="1010"/>
      <c r="E96" s="1010"/>
      <c r="F96" s="1011"/>
      <c r="G96" s="670" t="s">
        <v>622</v>
      </c>
      <c r="H96" s="671"/>
      <c r="I96" s="671"/>
      <c r="J96" s="671"/>
      <c r="K96" s="672"/>
      <c r="L96" s="664" t="s">
        <v>834</v>
      </c>
      <c r="M96" s="665"/>
      <c r="N96" s="665"/>
      <c r="O96" s="665"/>
      <c r="P96" s="665"/>
      <c r="Q96" s="665"/>
      <c r="R96" s="665"/>
      <c r="S96" s="665"/>
      <c r="T96" s="665"/>
      <c r="U96" s="665"/>
      <c r="V96" s="665"/>
      <c r="W96" s="665"/>
      <c r="X96" s="666"/>
      <c r="Y96" s="388">
        <v>15</v>
      </c>
      <c r="Z96" s="389"/>
      <c r="AA96" s="389"/>
      <c r="AB96" s="805"/>
      <c r="AC96" s="670" t="s">
        <v>717</v>
      </c>
      <c r="AD96" s="671"/>
      <c r="AE96" s="671"/>
      <c r="AF96" s="671"/>
      <c r="AG96" s="672"/>
      <c r="AH96" s="664" t="s">
        <v>780</v>
      </c>
      <c r="AI96" s="665"/>
      <c r="AJ96" s="665"/>
      <c r="AK96" s="665"/>
      <c r="AL96" s="665"/>
      <c r="AM96" s="665"/>
      <c r="AN96" s="665"/>
      <c r="AO96" s="665"/>
      <c r="AP96" s="665"/>
      <c r="AQ96" s="665"/>
      <c r="AR96" s="665"/>
      <c r="AS96" s="665"/>
      <c r="AT96" s="666"/>
      <c r="AU96" s="388">
        <v>31</v>
      </c>
      <c r="AV96" s="389"/>
      <c r="AW96" s="389"/>
      <c r="AX96" s="390"/>
    </row>
    <row r="97" spans="1:50" ht="24.75" customHeight="1" x14ac:dyDescent="0.15">
      <c r="A97" s="1009"/>
      <c r="B97" s="1010"/>
      <c r="C97" s="1010"/>
      <c r="D97" s="1010"/>
      <c r="E97" s="1010"/>
      <c r="F97" s="101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09"/>
      <c r="B98" s="1010"/>
      <c r="C98" s="1010"/>
      <c r="D98" s="1010"/>
      <c r="E98" s="1010"/>
      <c r="F98" s="101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09"/>
      <c r="B99" s="1010"/>
      <c r="C99" s="1010"/>
      <c r="D99" s="1010"/>
      <c r="E99" s="1010"/>
      <c r="F99" s="101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09"/>
      <c r="B100" s="1010"/>
      <c r="C100" s="1010"/>
      <c r="D100" s="1010"/>
      <c r="E100" s="1010"/>
      <c r="F100" s="101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09"/>
      <c r="B101" s="1010"/>
      <c r="C101" s="1010"/>
      <c r="D101" s="1010"/>
      <c r="E101" s="1010"/>
      <c r="F101" s="101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09"/>
      <c r="B102" s="1010"/>
      <c r="C102" s="1010"/>
      <c r="D102" s="1010"/>
      <c r="E102" s="1010"/>
      <c r="F102" s="101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09"/>
      <c r="B103" s="1010"/>
      <c r="C103" s="1010"/>
      <c r="D103" s="1010"/>
      <c r="E103" s="1010"/>
      <c r="F103" s="101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09"/>
      <c r="B104" s="1010"/>
      <c r="C104" s="1010"/>
      <c r="D104" s="1010"/>
      <c r="E104" s="1010"/>
      <c r="F104" s="101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09"/>
      <c r="B105" s="1010"/>
      <c r="C105" s="1010"/>
      <c r="D105" s="1010"/>
      <c r="E105" s="1010"/>
      <c r="F105" s="101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12"/>
      <c r="B106" s="1013"/>
      <c r="C106" s="1013"/>
      <c r="D106" s="1013"/>
      <c r="E106" s="1013"/>
      <c r="F106" s="1014"/>
      <c r="G106" s="997" t="s">
        <v>20</v>
      </c>
      <c r="H106" s="998"/>
      <c r="I106" s="998"/>
      <c r="J106" s="998"/>
      <c r="K106" s="998"/>
      <c r="L106" s="999"/>
      <c r="M106" s="1000"/>
      <c r="N106" s="1000"/>
      <c r="O106" s="1000"/>
      <c r="P106" s="1000"/>
      <c r="Q106" s="1000"/>
      <c r="R106" s="1000"/>
      <c r="S106" s="1000"/>
      <c r="T106" s="1000"/>
      <c r="U106" s="1000"/>
      <c r="V106" s="1000"/>
      <c r="W106" s="1000"/>
      <c r="X106" s="1001"/>
      <c r="Y106" s="1002">
        <f>SUM(Y96:AB105)</f>
        <v>15</v>
      </c>
      <c r="Z106" s="1003"/>
      <c r="AA106" s="1003"/>
      <c r="AB106" s="1004"/>
      <c r="AC106" s="997" t="s">
        <v>20</v>
      </c>
      <c r="AD106" s="998"/>
      <c r="AE106" s="998"/>
      <c r="AF106" s="998"/>
      <c r="AG106" s="998"/>
      <c r="AH106" s="999"/>
      <c r="AI106" s="1000"/>
      <c r="AJ106" s="1000"/>
      <c r="AK106" s="1000"/>
      <c r="AL106" s="1000"/>
      <c r="AM106" s="1000"/>
      <c r="AN106" s="1000"/>
      <c r="AO106" s="1000"/>
      <c r="AP106" s="1000"/>
      <c r="AQ106" s="1000"/>
      <c r="AR106" s="1000"/>
      <c r="AS106" s="1000"/>
      <c r="AT106" s="1001"/>
      <c r="AU106" s="1002">
        <f>SUM(AU96:AX105)</f>
        <v>31</v>
      </c>
      <c r="AV106" s="1003"/>
      <c r="AW106" s="1003"/>
      <c r="AX106" s="1005"/>
    </row>
    <row r="107" spans="1:50" s="39" customFormat="1" ht="24.75" customHeight="1" thickBot="1" x14ac:dyDescent="0.2"/>
    <row r="108" spans="1:50" ht="30" customHeight="1" x14ac:dyDescent="0.15">
      <c r="A108" s="1015" t="s">
        <v>28</v>
      </c>
      <c r="B108" s="1016"/>
      <c r="C108" s="1016"/>
      <c r="D108" s="1016"/>
      <c r="E108" s="1016"/>
      <c r="F108" s="1017"/>
      <c r="G108" s="595" t="s">
        <v>608</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609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09"/>
      <c r="B109" s="1010"/>
      <c r="C109" s="1010"/>
      <c r="D109" s="1010"/>
      <c r="E109" s="1010"/>
      <c r="F109" s="101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09"/>
      <c r="B110" s="1010"/>
      <c r="C110" s="1010"/>
      <c r="D110" s="1010"/>
      <c r="E110" s="1010"/>
      <c r="F110" s="1011"/>
      <c r="G110" s="670" t="s">
        <v>781</v>
      </c>
      <c r="H110" s="671"/>
      <c r="I110" s="671"/>
      <c r="J110" s="671"/>
      <c r="K110" s="672"/>
      <c r="L110" s="664" t="s">
        <v>793</v>
      </c>
      <c r="M110" s="665"/>
      <c r="N110" s="665"/>
      <c r="O110" s="665"/>
      <c r="P110" s="665"/>
      <c r="Q110" s="665"/>
      <c r="R110" s="665"/>
      <c r="S110" s="665"/>
      <c r="T110" s="665"/>
      <c r="U110" s="665"/>
      <c r="V110" s="665"/>
      <c r="W110" s="665"/>
      <c r="X110" s="666"/>
      <c r="Y110" s="388">
        <v>4</v>
      </c>
      <c r="Z110" s="389"/>
      <c r="AA110" s="389"/>
      <c r="AB110" s="805"/>
      <c r="AC110" s="670" t="s">
        <v>781</v>
      </c>
      <c r="AD110" s="671"/>
      <c r="AE110" s="671"/>
      <c r="AF110" s="671"/>
      <c r="AG110" s="672"/>
      <c r="AH110" s="664" t="s">
        <v>784</v>
      </c>
      <c r="AI110" s="665"/>
      <c r="AJ110" s="665"/>
      <c r="AK110" s="665"/>
      <c r="AL110" s="665"/>
      <c r="AM110" s="665"/>
      <c r="AN110" s="665"/>
      <c r="AO110" s="665"/>
      <c r="AP110" s="665"/>
      <c r="AQ110" s="665"/>
      <c r="AR110" s="665"/>
      <c r="AS110" s="665"/>
      <c r="AT110" s="666"/>
      <c r="AU110" s="388">
        <v>1</v>
      </c>
      <c r="AV110" s="389"/>
      <c r="AW110" s="389"/>
      <c r="AX110" s="390"/>
    </row>
    <row r="111" spans="1:50" ht="24.75" customHeight="1" x14ac:dyDescent="0.15">
      <c r="A111" s="1009"/>
      <c r="B111" s="1010"/>
      <c r="C111" s="1010"/>
      <c r="D111" s="1010"/>
      <c r="E111" s="1010"/>
      <c r="F111" s="1011"/>
      <c r="G111" s="606" t="s">
        <v>790</v>
      </c>
      <c r="H111" s="607"/>
      <c r="I111" s="607"/>
      <c r="J111" s="607"/>
      <c r="K111" s="608"/>
      <c r="L111" s="598" t="s">
        <v>795</v>
      </c>
      <c r="M111" s="599"/>
      <c r="N111" s="599"/>
      <c r="O111" s="599"/>
      <c r="P111" s="599"/>
      <c r="Q111" s="599"/>
      <c r="R111" s="599"/>
      <c r="S111" s="599"/>
      <c r="T111" s="599"/>
      <c r="U111" s="599"/>
      <c r="V111" s="599"/>
      <c r="W111" s="599"/>
      <c r="X111" s="600"/>
      <c r="Y111" s="601">
        <v>5</v>
      </c>
      <c r="Z111" s="602"/>
      <c r="AA111" s="602"/>
      <c r="AB111" s="612"/>
      <c r="AC111" s="606" t="s">
        <v>782</v>
      </c>
      <c r="AD111" s="607"/>
      <c r="AE111" s="607"/>
      <c r="AF111" s="607"/>
      <c r="AG111" s="608"/>
      <c r="AH111" s="598" t="s">
        <v>785</v>
      </c>
      <c r="AI111" s="599"/>
      <c r="AJ111" s="599"/>
      <c r="AK111" s="599"/>
      <c r="AL111" s="599"/>
      <c r="AM111" s="599"/>
      <c r="AN111" s="599"/>
      <c r="AO111" s="599"/>
      <c r="AP111" s="599"/>
      <c r="AQ111" s="599"/>
      <c r="AR111" s="599"/>
      <c r="AS111" s="599"/>
      <c r="AT111" s="600"/>
      <c r="AU111" s="601">
        <v>11</v>
      </c>
      <c r="AV111" s="602"/>
      <c r="AW111" s="602"/>
      <c r="AX111" s="603"/>
    </row>
    <row r="112" spans="1:50" ht="24.75" customHeight="1" x14ac:dyDescent="0.15">
      <c r="A112" s="1009"/>
      <c r="B112" s="1010"/>
      <c r="C112" s="1010"/>
      <c r="D112" s="1010"/>
      <c r="E112" s="1010"/>
      <c r="F112" s="1011"/>
      <c r="G112" s="606" t="s">
        <v>791</v>
      </c>
      <c r="H112" s="607"/>
      <c r="I112" s="607"/>
      <c r="J112" s="607"/>
      <c r="K112" s="608"/>
      <c r="L112" s="598" t="s">
        <v>796</v>
      </c>
      <c r="M112" s="599"/>
      <c r="N112" s="599"/>
      <c r="O112" s="599"/>
      <c r="P112" s="599"/>
      <c r="Q112" s="599"/>
      <c r="R112" s="599"/>
      <c r="S112" s="599"/>
      <c r="T112" s="599"/>
      <c r="U112" s="599"/>
      <c r="V112" s="599"/>
      <c r="W112" s="599"/>
      <c r="X112" s="600"/>
      <c r="Y112" s="601">
        <v>3</v>
      </c>
      <c r="Z112" s="602"/>
      <c r="AA112" s="602"/>
      <c r="AB112" s="612"/>
      <c r="AC112" s="606" t="s">
        <v>714</v>
      </c>
      <c r="AD112" s="607"/>
      <c r="AE112" s="607"/>
      <c r="AF112" s="607"/>
      <c r="AG112" s="608"/>
      <c r="AH112" s="598" t="s">
        <v>795</v>
      </c>
      <c r="AI112" s="599"/>
      <c r="AJ112" s="599"/>
      <c r="AK112" s="599"/>
      <c r="AL112" s="599"/>
      <c r="AM112" s="599"/>
      <c r="AN112" s="599"/>
      <c r="AO112" s="599"/>
      <c r="AP112" s="599"/>
      <c r="AQ112" s="599"/>
      <c r="AR112" s="599"/>
      <c r="AS112" s="599"/>
      <c r="AT112" s="600"/>
      <c r="AU112" s="601">
        <v>7</v>
      </c>
      <c r="AV112" s="602"/>
      <c r="AW112" s="602"/>
      <c r="AX112" s="603"/>
    </row>
    <row r="113" spans="1:50" ht="24.75" customHeight="1" x14ac:dyDescent="0.15">
      <c r="A113" s="1009"/>
      <c r="B113" s="1010"/>
      <c r="C113" s="1010"/>
      <c r="D113" s="1010"/>
      <c r="E113" s="1010"/>
      <c r="F113" s="1011"/>
      <c r="G113" s="606" t="s">
        <v>730</v>
      </c>
      <c r="H113" s="607"/>
      <c r="I113" s="607"/>
      <c r="J113" s="607"/>
      <c r="K113" s="608"/>
      <c r="L113" s="598" t="s">
        <v>797</v>
      </c>
      <c r="M113" s="599"/>
      <c r="N113" s="599"/>
      <c r="O113" s="599"/>
      <c r="P113" s="599"/>
      <c r="Q113" s="599"/>
      <c r="R113" s="599"/>
      <c r="S113" s="599"/>
      <c r="T113" s="599"/>
      <c r="U113" s="599"/>
      <c r="V113" s="599"/>
      <c r="W113" s="599"/>
      <c r="X113" s="600"/>
      <c r="Y113" s="601">
        <v>23</v>
      </c>
      <c r="Z113" s="602"/>
      <c r="AA113" s="602"/>
      <c r="AB113" s="612"/>
      <c r="AC113" s="606" t="s">
        <v>758</v>
      </c>
      <c r="AD113" s="607"/>
      <c r="AE113" s="607"/>
      <c r="AF113" s="607"/>
      <c r="AG113" s="608"/>
      <c r="AH113" s="598" t="s">
        <v>786</v>
      </c>
      <c r="AI113" s="599"/>
      <c r="AJ113" s="599"/>
      <c r="AK113" s="599"/>
      <c r="AL113" s="599"/>
      <c r="AM113" s="599"/>
      <c r="AN113" s="599"/>
      <c r="AO113" s="599"/>
      <c r="AP113" s="599"/>
      <c r="AQ113" s="599"/>
      <c r="AR113" s="599"/>
      <c r="AS113" s="599"/>
      <c r="AT113" s="600"/>
      <c r="AU113" s="601">
        <v>7</v>
      </c>
      <c r="AV113" s="602"/>
      <c r="AW113" s="602"/>
      <c r="AX113" s="603"/>
    </row>
    <row r="114" spans="1:50" ht="24.75" customHeight="1" x14ac:dyDescent="0.15">
      <c r="A114" s="1009"/>
      <c r="B114" s="1010"/>
      <c r="C114" s="1010"/>
      <c r="D114" s="1010"/>
      <c r="E114" s="1010"/>
      <c r="F114" s="1011"/>
      <c r="G114" s="606" t="s">
        <v>792</v>
      </c>
      <c r="H114" s="607"/>
      <c r="I114" s="607"/>
      <c r="J114" s="607"/>
      <c r="K114" s="608"/>
      <c r="L114" s="598" t="s">
        <v>765</v>
      </c>
      <c r="M114" s="599"/>
      <c r="N114" s="599"/>
      <c r="O114" s="599"/>
      <c r="P114" s="599"/>
      <c r="Q114" s="599"/>
      <c r="R114" s="599"/>
      <c r="S114" s="599"/>
      <c r="T114" s="599"/>
      <c r="U114" s="599"/>
      <c r="V114" s="599"/>
      <c r="W114" s="599"/>
      <c r="X114" s="600"/>
      <c r="Y114" s="601">
        <v>9</v>
      </c>
      <c r="Z114" s="602"/>
      <c r="AA114" s="602"/>
      <c r="AB114" s="612"/>
      <c r="AC114" s="606" t="s">
        <v>641</v>
      </c>
      <c r="AD114" s="607"/>
      <c r="AE114" s="607"/>
      <c r="AF114" s="607"/>
      <c r="AG114" s="608"/>
      <c r="AH114" s="598" t="s">
        <v>789</v>
      </c>
      <c r="AI114" s="599"/>
      <c r="AJ114" s="599"/>
      <c r="AK114" s="599"/>
      <c r="AL114" s="599"/>
      <c r="AM114" s="599"/>
      <c r="AN114" s="599"/>
      <c r="AO114" s="599"/>
      <c r="AP114" s="599"/>
      <c r="AQ114" s="599"/>
      <c r="AR114" s="599"/>
      <c r="AS114" s="599"/>
      <c r="AT114" s="600"/>
      <c r="AU114" s="601">
        <v>10</v>
      </c>
      <c r="AV114" s="602"/>
      <c r="AW114" s="602"/>
      <c r="AX114" s="603"/>
    </row>
    <row r="115" spans="1:50" ht="24.75" customHeight="1" x14ac:dyDescent="0.15">
      <c r="A115" s="1009"/>
      <c r="B115" s="1010"/>
      <c r="C115" s="1010"/>
      <c r="D115" s="1010"/>
      <c r="E115" s="1010"/>
      <c r="F115" s="101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t="s">
        <v>783</v>
      </c>
      <c r="AD115" s="607"/>
      <c r="AE115" s="607"/>
      <c r="AF115" s="607"/>
      <c r="AG115" s="608"/>
      <c r="AH115" s="598" t="s">
        <v>798</v>
      </c>
      <c r="AI115" s="599"/>
      <c r="AJ115" s="599"/>
      <c r="AK115" s="599"/>
      <c r="AL115" s="599"/>
      <c r="AM115" s="599"/>
      <c r="AN115" s="599"/>
      <c r="AO115" s="599"/>
      <c r="AP115" s="599"/>
      <c r="AQ115" s="599"/>
      <c r="AR115" s="599"/>
      <c r="AS115" s="599"/>
      <c r="AT115" s="600"/>
      <c r="AU115" s="601">
        <v>7</v>
      </c>
      <c r="AV115" s="602"/>
      <c r="AW115" s="602"/>
      <c r="AX115" s="603"/>
    </row>
    <row r="116" spans="1:50" ht="24.75" customHeight="1" x14ac:dyDescent="0.15">
      <c r="A116" s="1009"/>
      <c r="B116" s="1010"/>
      <c r="C116" s="1010"/>
      <c r="D116" s="1010"/>
      <c r="E116" s="1010"/>
      <c r="F116" s="101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09"/>
      <c r="B117" s="1010"/>
      <c r="C117" s="1010"/>
      <c r="D117" s="1010"/>
      <c r="E117" s="1010"/>
      <c r="F117" s="101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09"/>
      <c r="B118" s="1010"/>
      <c r="C118" s="1010"/>
      <c r="D118" s="1010"/>
      <c r="E118" s="1010"/>
      <c r="F118" s="101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09"/>
      <c r="B119" s="1010"/>
      <c r="C119" s="1010"/>
      <c r="D119" s="1010"/>
      <c r="E119" s="1010"/>
      <c r="F119" s="101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09"/>
      <c r="B120" s="1010"/>
      <c r="C120" s="1010"/>
      <c r="D120" s="1010"/>
      <c r="E120" s="1010"/>
      <c r="F120" s="1011"/>
      <c r="G120" s="826" t="s">
        <v>20</v>
      </c>
      <c r="H120" s="827"/>
      <c r="I120" s="827"/>
      <c r="J120" s="827"/>
      <c r="K120" s="827"/>
      <c r="L120" s="828"/>
      <c r="M120" s="829"/>
      <c r="N120" s="829"/>
      <c r="O120" s="829"/>
      <c r="P120" s="829"/>
      <c r="Q120" s="829"/>
      <c r="R120" s="829"/>
      <c r="S120" s="829"/>
      <c r="T120" s="829"/>
      <c r="U120" s="829"/>
      <c r="V120" s="829"/>
      <c r="W120" s="829"/>
      <c r="X120" s="830"/>
      <c r="Y120" s="831">
        <f>SUM(Y110:AB119)</f>
        <v>44</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43</v>
      </c>
      <c r="AV120" s="832"/>
      <c r="AW120" s="832"/>
      <c r="AX120" s="834"/>
    </row>
    <row r="121" spans="1:50" ht="30" customHeight="1" x14ac:dyDescent="0.15">
      <c r="A121" s="1009"/>
      <c r="B121" s="1010"/>
      <c r="C121" s="1010"/>
      <c r="D121" s="1010"/>
      <c r="E121" s="1010"/>
      <c r="F121" s="1011"/>
      <c r="G121" s="595" t="s">
        <v>610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611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09"/>
      <c r="B122" s="1010"/>
      <c r="C122" s="1010"/>
      <c r="D122" s="1010"/>
      <c r="E122" s="1010"/>
      <c r="F122" s="101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09"/>
      <c r="B123" s="1010"/>
      <c r="C123" s="1010"/>
      <c r="D123" s="1010"/>
      <c r="E123" s="1010"/>
      <c r="F123" s="1011"/>
      <c r="G123" s="670" t="s">
        <v>787</v>
      </c>
      <c r="H123" s="671"/>
      <c r="I123" s="671"/>
      <c r="J123" s="671"/>
      <c r="K123" s="672"/>
      <c r="L123" s="664" t="s">
        <v>788</v>
      </c>
      <c r="M123" s="665"/>
      <c r="N123" s="665"/>
      <c r="O123" s="665"/>
      <c r="P123" s="665"/>
      <c r="Q123" s="665"/>
      <c r="R123" s="665"/>
      <c r="S123" s="665"/>
      <c r="T123" s="665"/>
      <c r="U123" s="665"/>
      <c r="V123" s="665"/>
      <c r="W123" s="665"/>
      <c r="X123" s="666"/>
      <c r="Y123" s="388">
        <v>10</v>
      </c>
      <c r="Z123" s="389"/>
      <c r="AA123" s="389"/>
      <c r="AB123" s="805"/>
      <c r="AC123" s="670" t="s">
        <v>622</v>
      </c>
      <c r="AD123" s="671"/>
      <c r="AE123" s="671"/>
      <c r="AF123" s="671"/>
      <c r="AG123" s="672"/>
      <c r="AH123" s="664" t="s">
        <v>845</v>
      </c>
      <c r="AI123" s="665"/>
      <c r="AJ123" s="665"/>
      <c r="AK123" s="665"/>
      <c r="AL123" s="665"/>
      <c r="AM123" s="665"/>
      <c r="AN123" s="665"/>
      <c r="AO123" s="665"/>
      <c r="AP123" s="665"/>
      <c r="AQ123" s="665"/>
      <c r="AR123" s="665"/>
      <c r="AS123" s="665"/>
      <c r="AT123" s="666"/>
      <c r="AU123" s="388">
        <v>5</v>
      </c>
      <c r="AV123" s="389"/>
      <c r="AW123" s="389"/>
      <c r="AX123" s="390"/>
    </row>
    <row r="124" spans="1:50" ht="24.75" customHeight="1" x14ac:dyDescent="0.15">
      <c r="A124" s="1009"/>
      <c r="B124" s="1010"/>
      <c r="C124" s="1010"/>
      <c r="D124" s="1010"/>
      <c r="E124" s="1010"/>
      <c r="F124" s="101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09"/>
      <c r="B125" s="1010"/>
      <c r="C125" s="1010"/>
      <c r="D125" s="1010"/>
      <c r="E125" s="1010"/>
      <c r="F125" s="101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09"/>
      <c r="B126" s="1010"/>
      <c r="C126" s="1010"/>
      <c r="D126" s="1010"/>
      <c r="E126" s="1010"/>
      <c r="F126" s="101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09"/>
      <c r="B127" s="1010"/>
      <c r="C127" s="1010"/>
      <c r="D127" s="1010"/>
      <c r="E127" s="1010"/>
      <c r="F127" s="101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09"/>
      <c r="B128" s="1010"/>
      <c r="C128" s="1010"/>
      <c r="D128" s="1010"/>
      <c r="E128" s="1010"/>
      <c r="F128" s="101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09"/>
      <c r="B129" s="1010"/>
      <c r="C129" s="1010"/>
      <c r="D129" s="1010"/>
      <c r="E129" s="1010"/>
      <c r="F129" s="101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09"/>
      <c r="B130" s="1010"/>
      <c r="C130" s="1010"/>
      <c r="D130" s="1010"/>
      <c r="E130" s="1010"/>
      <c r="F130" s="101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09"/>
      <c r="B131" s="1010"/>
      <c r="C131" s="1010"/>
      <c r="D131" s="1010"/>
      <c r="E131" s="1010"/>
      <c r="F131" s="101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09"/>
      <c r="B132" s="1010"/>
      <c r="C132" s="1010"/>
      <c r="D132" s="1010"/>
      <c r="E132" s="1010"/>
      <c r="F132" s="101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09"/>
      <c r="B133" s="1010"/>
      <c r="C133" s="1010"/>
      <c r="D133" s="1010"/>
      <c r="E133" s="1010"/>
      <c r="F133" s="1011"/>
      <c r="G133" s="826" t="s">
        <v>20</v>
      </c>
      <c r="H133" s="827"/>
      <c r="I133" s="827"/>
      <c r="J133" s="827"/>
      <c r="K133" s="827"/>
      <c r="L133" s="828"/>
      <c r="M133" s="829"/>
      <c r="N133" s="829"/>
      <c r="O133" s="829"/>
      <c r="P133" s="829"/>
      <c r="Q133" s="829"/>
      <c r="R133" s="829"/>
      <c r="S133" s="829"/>
      <c r="T133" s="829"/>
      <c r="U133" s="829"/>
      <c r="V133" s="829"/>
      <c r="W133" s="829"/>
      <c r="X133" s="830"/>
      <c r="Y133" s="831">
        <f>SUM(Y123:AB132)</f>
        <v>10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5</v>
      </c>
      <c r="AV133" s="832"/>
      <c r="AW133" s="832"/>
      <c r="AX133" s="834"/>
    </row>
    <row r="134" spans="1:50" ht="30" customHeight="1" x14ac:dyDescent="0.15">
      <c r="A134" s="1009"/>
      <c r="B134" s="1010"/>
      <c r="C134" s="1010"/>
      <c r="D134" s="1010"/>
      <c r="E134" s="1010"/>
      <c r="F134" s="1011"/>
      <c r="G134" s="595" t="s">
        <v>612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613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09"/>
      <c r="B135" s="1010"/>
      <c r="C135" s="1010"/>
      <c r="D135" s="1010"/>
      <c r="E135" s="1010"/>
      <c r="F135" s="101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09"/>
      <c r="B136" s="1010"/>
      <c r="C136" s="1010"/>
      <c r="D136" s="1010"/>
      <c r="E136" s="1010"/>
      <c r="F136" s="1011"/>
      <c r="G136" s="670" t="s">
        <v>622</v>
      </c>
      <c r="H136" s="671"/>
      <c r="I136" s="671"/>
      <c r="J136" s="671"/>
      <c r="K136" s="672"/>
      <c r="L136" s="664" t="s">
        <v>848</v>
      </c>
      <c r="M136" s="665"/>
      <c r="N136" s="665"/>
      <c r="O136" s="665"/>
      <c r="P136" s="665"/>
      <c r="Q136" s="665"/>
      <c r="R136" s="665"/>
      <c r="S136" s="665"/>
      <c r="T136" s="665"/>
      <c r="U136" s="665"/>
      <c r="V136" s="665"/>
      <c r="W136" s="665"/>
      <c r="X136" s="666"/>
      <c r="Y136" s="388">
        <v>0.9</v>
      </c>
      <c r="Z136" s="389"/>
      <c r="AA136" s="389"/>
      <c r="AB136" s="805"/>
      <c r="AC136" s="670" t="s">
        <v>622</v>
      </c>
      <c r="AD136" s="671"/>
      <c r="AE136" s="671"/>
      <c r="AF136" s="671"/>
      <c r="AG136" s="672"/>
      <c r="AH136" s="664" t="s">
        <v>772</v>
      </c>
      <c r="AI136" s="665"/>
      <c r="AJ136" s="665"/>
      <c r="AK136" s="665"/>
      <c r="AL136" s="665"/>
      <c r="AM136" s="665"/>
      <c r="AN136" s="665"/>
      <c r="AO136" s="665"/>
      <c r="AP136" s="665"/>
      <c r="AQ136" s="665"/>
      <c r="AR136" s="665"/>
      <c r="AS136" s="665"/>
      <c r="AT136" s="666"/>
      <c r="AU136" s="388">
        <v>2</v>
      </c>
      <c r="AV136" s="389"/>
      <c r="AW136" s="389"/>
      <c r="AX136" s="390"/>
    </row>
    <row r="137" spans="1:50" ht="24.75" customHeight="1" x14ac:dyDescent="0.15">
      <c r="A137" s="1009"/>
      <c r="B137" s="1010"/>
      <c r="C137" s="1010"/>
      <c r="D137" s="1010"/>
      <c r="E137" s="1010"/>
      <c r="F137" s="101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09"/>
      <c r="B138" s="1010"/>
      <c r="C138" s="1010"/>
      <c r="D138" s="1010"/>
      <c r="E138" s="1010"/>
      <c r="F138" s="101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09"/>
      <c r="B139" s="1010"/>
      <c r="C139" s="1010"/>
      <c r="D139" s="1010"/>
      <c r="E139" s="1010"/>
      <c r="F139" s="101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09"/>
      <c r="B140" s="1010"/>
      <c r="C140" s="1010"/>
      <c r="D140" s="1010"/>
      <c r="E140" s="1010"/>
      <c r="F140" s="101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09"/>
      <c r="B141" s="1010"/>
      <c r="C141" s="1010"/>
      <c r="D141" s="1010"/>
      <c r="E141" s="1010"/>
      <c r="F141" s="101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09"/>
      <c r="B142" s="1010"/>
      <c r="C142" s="1010"/>
      <c r="D142" s="1010"/>
      <c r="E142" s="1010"/>
      <c r="F142" s="101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09"/>
      <c r="B143" s="1010"/>
      <c r="C143" s="1010"/>
      <c r="D143" s="1010"/>
      <c r="E143" s="1010"/>
      <c r="F143" s="101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09"/>
      <c r="B144" s="1010"/>
      <c r="C144" s="1010"/>
      <c r="D144" s="1010"/>
      <c r="E144" s="1010"/>
      <c r="F144" s="101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09"/>
      <c r="B145" s="1010"/>
      <c r="C145" s="1010"/>
      <c r="D145" s="1010"/>
      <c r="E145" s="1010"/>
      <c r="F145" s="101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09"/>
      <c r="B146" s="1010"/>
      <c r="C146" s="1010"/>
      <c r="D146" s="1010"/>
      <c r="E146" s="1010"/>
      <c r="F146" s="1011"/>
      <c r="G146" s="826" t="s">
        <v>20</v>
      </c>
      <c r="H146" s="827"/>
      <c r="I146" s="827"/>
      <c r="J146" s="827"/>
      <c r="K146" s="827"/>
      <c r="L146" s="828"/>
      <c r="M146" s="829"/>
      <c r="N146" s="829"/>
      <c r="O146" s="829"/>
      <c r="P146" s="829"/>
      <c r="Q146" s="829"/>
      <c r="R146" s="829"/>
      <c r="S146" s="829"/>
      <c r="T146" s="829"/>
      <c r="U146" s="829"/>
      <c r="V146" s="829"/>
      <c r="W146" s="829"/>
      <c r="X146" s="830"/>
      <c r="Y146" s="831">
        <f>SUM(Y136:AB145)</f>
        <v>0.9</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2</v>
      </c>
      <c r="AV146" s="832"/>
      <c r="AW146" s="832"/>
      <c r="AX146" s="834"/>
    </row>
    <row r="147" spans="1:50" ht="30" customHeight="1" x14ac:dyDescent="0.15">
      <c r="A147" s="1009"/>
      <c r="B147" s="1010"/>
      <c r="C147" s="1010"/>
      <c r="D147" s="1010"/>
      <c r="E147" s="1010"/>
      <c r="F147" s="1011"/>
      <c r="G147" s="595" t="s">
        <v>614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302</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09"/>
      <c r="B148" s="1010"/>
      <c r="C148" s="1010"/>
      <c r="D148" s="1010"/>
      <c r="E148" s="1010"/>
      <c r="F148" s="101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09"/>
      <c r="B149" s="1010"/>
      <c r="C149" s="1010"/>
      <c r="D149" s="1010"/>
      <c r="E149" s="1010"/>
      <c r="F149" s="1011"/>
      <c r="G149" s="670" t="s">
        <v>622</v>
      </c>
      <c r="H149" s="671"/>
      <c r="I149" s="671"/>
      <c r="J149" s="671"/>
      <c r="K149" s="672"/>
      <c r="L149" s="664" t="s">
        <v>853</v>
      </c>
      <c r="M149" s="665"/>
      <c r="N149" s="665"/>
      <c r="O149" s="665"/>
      <c r="P149" s="665"/>
      <c r="Q149" s="665"/>
      <c r="R149" s="665"/>
      <c r="S149" s="665"/>
      <c r="T149" s="665"/>
      <c r="U149" s="665"/>
      <c r="V149" s="665"/>
      <c r="W149" s="665"/>
      <c r="X149" s="666"/>
      <c r="Y149" s="388">
        <v>1</v>
      </c>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09"/>
      <c r="B150" s="1010"/>
      <c r="C150" s="1010"/>
      <c r="D150" s="1010"/>
      <c r="E150" s="1010"/>
      <c r="F150" s="101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09"/>
      <c r="B151" s="1010"/>
      <c r="C151" s="1010"/>
      <c r="D151" s="1010"/>
      <c r="E151" s="1010"/>
      <c r="F151" s="101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09"/>
      <c r="B152" s="1010"/>
      <c r="C152" s="1010"/>
      <c r="D152" s="1010"/>
      <c r="E152" s="1010"/>
      <c r="F152" s="101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09"/>
      <c r="B153" s="1010"/>
      <c r="C153" s="1010"/>
      <c r="D153" s="1010"/>
      <c r="E153" s="1010"/>
      <c r="F153" s="101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09"/>
      <c r="B154" s="1010"/>
      <c r="C154" s="1010"/>
      <c r="D154" s="1010"/>
      <c r="E154" s="1010"/>
      <c r="F154" s="101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09"/>
      <c r="B155" s="1010"/>
      <c r="C155" s="1010"/>
      <c r="D155" s="1010"/>
      <c r="E155" s="1010"/>
      <c r="F155" s="101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09"/>
      <c r="B156" s="1010"/>
      <c r="C156" s="1010"/>
      <c r="D156" s="1010"/>
      <c r="E156" s="1010"/>
      <c r="F156" s="101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09"/>
      <c r="B157" s="1010"/>
      <c r="C157" s="1010"/>
      <c r="D157" s="1010"/>
      <c r="E157" s="1010"/>
      <c r="F157" s="101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09"/>
      <c r="B158" s="1010"/>
      <c r="C158" s="1010"/>
      <c r="D158" s="1010"/>
      <c r="E158" s="1010"/>
      <c r="F158" s="101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12"/>
      <c r="B159" s="1013"/>
      <c r="C159" s="1013"/>
      <c r="D159" s="1013"/>
      <c r="E159" s="1013"/>
      <c r="F159" s="1014"/>
      <c r="G159" s="997" t="s">
        <v>20</v>
      </c>
      <c r="H159" s="998"/>
      <c r="I159" s="998"/>
      <c r="J159" s="998"/>
      <c r="K159" s="998"/>
      <c r="L159" s="999"/>
      <c r="M159" s="1000"/>
      <c r="N159" s="1000"/>
      <c r="O159" s="1000"/>
      <c r="P159" s="1000"/>
      <c r="Q159" s="1000"/>
      <c r="R159" s="1000"/>
      <c r="S159" s="1000"/>
      <c r="T159" s="1000"/>
      <c r="U159" s="1000"/>
      <c r="V159" s="1000"/>
      <c r="W159" s="1000"/>
      <c r="X159" s="1001"/>
      <c r="Y159" s="1002">
        <f>SUM(Y149:AB158)</f>
        <v>1</v>
      </c>
      <c r="Z159" s="1003"/>
      <c r="AA159" s="1003"/>
      <c r="AB159" s="1004"/>
      <c r="AC159" s="997" t="s">
        <v>20</v>
      </c>
      <c r="AD159" s="998"/>
      <c r="AE159" s="998"/>
      <c r="AF159" s="998"/>
      <c r="AG159" s="998"/>
      <c r="AH159" s="999"/>
      <c r="AI159" s="1000"/>
      <c r="AJ159" s="1000"/>
      <c r="AK159" s="1000"/>
      <c r="AL159" s="1000"/>
      <c r="AM159" s="1000"/>
      <c r="AN159" s="1000"/>
      <c r="AO159" s="1000"/>
      <c r="AP159" s="1000"/>
      <c r="AQ159" s="1000"/>
      <c r="AR159" s="1000"/>
      <c r="AS159" s="1000"/>
      <c r="AT159" s="1001"/>
      <c r="AU159" s="1002">
        <f>SUM(AU149:AX158)</f>
        <v>0</v>
      </c>
      <c r="AV159" s="1003"/>
      <c r="AW159" s="1003"/>
      <c r="AX159" s="1005"/>
    </row>
    <row r="160" spans="1:50" s="39" customFormat="1" ht="24.75" customHeight="1" x14ac:dyDescent="0.15"/>
    <row r="161" spans="1:50" ht="30" hidden="1" customHeight="1" x14ac:dyDescent="0.15">
      <c r="A161" s="1015" t="s">
        <v>28</v>
      </c>
      <c r="B161" s="1016"/>
      <c r="C161" s="1016"/>
      <c r="D161" s="1016"/>
      <c r="E161" s="1016"/>
      <c r="F161" s="1017"/>
      <c r="G161" s="595" t="s">
        <v>303</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09"/>
      <c r="B162" s="1010"/>
      <c r="C162" s="1010"/>
      <c r="D162" s="1010"/>
      <c r="E162" s="1010"/>
      <c r="F162" s="101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09"/>
      <c r="B163" s="1010"/>
      <c r="C163" s="1010"/>
      <c r="D163" s="1010"/>
      <c r="E163" s="1010"/>
      <c r="F163" s="101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09"/>
      <c r="B164" s="1010"/>
      <c r="C164" s="1010"/>
      <c r="D164" s="1010"/>
      <c r="E164" s="1010"/>
      <c r="F164" s="101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09"/>
      <c r="B165" s="1010"/>
      <c r="C165" s="1010"/>
      <c r="D165" s="1010"/>
      <c r="E165" s="1010"/>
      <c r="F165" s="101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09"/>
      <c r="B166" s="1010"/>
      <c r="C166" s="1010"/>
      <c r="D166" s="1010"/>
      <c r="E166" s="1010"/>
      <c r="F166" s="101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09"/>
      <c r="B167" s="1010"/>
      <c r="C167" s="1010"/>
      <c r="D167" s="1010"/>
      <c r="E167" s="1010"/>
      <c r="F167" s="101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09"/>
      <c r="B168" s="1010"/>
      <c r="C168" s="1010"/>
      <c r="D168" s="1010"/>
      <c r="E168" s="1010"/>
      <c r="F168" s="101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09"/>
      <c r="B169" s="1010"/>
      <c r="C169" s="1010"/>
      <c r="D169" s="1010"/>
      <c r="E169" s="1010"/>
      <c r="F169" s="101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09"/>
      <c r="B170" s="1010"/>
      <c r="C170" s="1010"/>
      <c r="D170" s="1010"/>
      <c r="E170" s="1010"/>
      <c r="F170" s="101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09"/>
      <c r="B171" s="1010"/>
      <c r="C171" s="1010"/>
      <c r="D171" s="1010"/>
      <c r="E171" s="1010"/>
      <c r="F171" s="101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09"/>
      <c r="B172" s="1010"/>
      <c r="C172" s="1010"/>
      <c r="D172" s="1010"/>
      <c r="E172" s="1010"/>
      <c r="F172" s="101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09"/>
      <c r="B173" s="1010"/>
      <c r="C173" s="1010"/>
      <c r="D173" s="1010"/>
      <c r="E173" s="1010"/>
      <c r="F173" s="101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09"/>
      <c r="B174" s="1010"/>
      <c r="C174" s="1010"/>
      <c r="D174" s="1010"/>
      <c r="E174" s="1010"/>
      <c r="F174" s="1011"/>
      <c r="G174" s="595" t="s">
        <v>384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385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09"/>
      <c r="B175" s="1010"/>
      <c r="C175" s="1010"/>
      <c r="D175" s="1010"/>
      <c r="E175" s="1010"/>
      <c r="F175" s="101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09"/>
      <c r="B176" s="1010"/>
      <c r="C176" s="1010"/>
      <c r="D176" s="1010"/>
      <c r="E176" s="1010"/>
      <c r="F176" s="101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09"/>
      <c r="B177" s="1010"/>
      <c r="C177" s="1010"/>
      <c r="D177" s="1010"/>
      <c r="E177" s="1010"/>
      <c r="F177" s="101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09"/>
      <c r="B178" s="1010"/>
      <c r="C178" s="1010"/>
      <c r="D178" s="1010"/>
      <c r="E178" s="1010"/>
      <c r="F178" s="101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09"/>
      <c r="B179" s="1010"/>
      <c r="C179" s="1010"/>
      <c r="D179" s="1010"/>
      <c r="E179" s="1010"/>
      <c r="F179" s="101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09"/>
      <c r="B180" s="1010"/>
      <c r="C180" s="1010"/>
      <c r="D180" s="1010"/>
      <c r="E180" s="1010"/>
      <c r="F180" s="101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09"/>
      <c r="B181" s="1010"/>
      <c r="C181" s="1010"/>
      <c r="D181" s="1010"/>
      <c r="E181" s="1010"/>
      <c r="F181" s="101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09"/>
      <c r="B182" s="1010"/>
      <c r="C182" s="1010"/>
      <c r="D182" s="1010"/>
      <c r="E182" s="1010"/>
      <c r="F182" s="101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09"/>
      <c r="B183" s="1010"/>
      <c r="C183" s="1010"/>
      <c r="D183" s="1010"/>
      <c r="E183" s="1010"/>
      <c r="F183" s="101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09"/>
      <c r="B184" s="1010"/>
      <c r="C184" s="1010"/>
      <c r="D184" s="1010"/>
      <c r="E184" s="1010"/>
      <c r="F184" s="101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09"/>
      <c r="B185" s="1010"/>
      <c r="C185" s="1010"/>
      <c r="D185" s="1010"/>
      <c r="E185" s="1010"/>
      <c r="F185" s="101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09"/>
      <c r="B186" s="1010"/>
      <c r="C186" s="1010"/>
      <c r="D186" s="1010"/>
      <c r="E186" s="1010"/>
      <c r="F186" s="101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09"/>
      <c r="B187" s="1010"/>
      <c r="C187" s="1010"/>
      <c r="D187" s="1010"/>
      <c r="E187" s="1010"/>
      <c r="F187" s="1011"/>
      <c r="G187" s="595" t="s">
        <v>387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386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09"/>
      <c r="B188" s="1010"/>
      <c r="C188" s="1010"/>
      <c r="D188" s="1010"/>
      <c r="E188" s="1010"/>
      <c r="F188" s="101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09"/>
      <c r="B189" s="1010"/>
      <c r="C189" s="1010"/>
      <c r="D189" s="1010"/>
      <c r="E189" s="1010"/>
      <c r="F189" s="101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09"/>
      <c r="B190" s="1010"/>
      <c r="C190" s="1010"/>
      <c r="D190" s="1010"/>
      <c r="E190" s="1010"/>
      <c r="F190" s="101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09"/>
      <c r="B191" s="1010"/>
      <c r="C191" s="1010"/>
      <c r="D191" s="1010"/>
      <c r="E191" s="1010"/>
      <c r="F191" s="101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09"/>
      <c r="B192" s="1010"/>
      <c r="C192" s="1010"/>
      <c r="D192" s="1010"/>
      <c r="E192" s="1010"/>
      <c r="F192" s="101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09"/>
      <c r="B193" s="1010"/>
      <c r="C193" s="1010"/>
      <c r="D193" s="1010"/>
      <c r="E193" s="1010"/>
      <c r="F193" s="101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09"/>
      <c r="B194" s="1010"/>
      <c r="C194" s="1010"/>
      <c r="D194" s="1010"/>
      <c r="E194" s="1010"/>
      <c r="F194" s="101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09"/>
      <c r="B195" s="1010"/>
      <c r="C195" s="1010"/>
      <c r="D195" s="1010"/>
      <c r="E195" s="1010"/>
      <c r="F195" s="101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09"/>
      <c r="B196" s="1010"/>
      <c r="C196" s="1010"/>
      <c r="D196" s="1010"/>
      <c r="E196" s="1010"/>
      <c r="F196" s="101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09"/>
      <c r="B197" s="1010"/>
      <c r="C197" s="1010"/>
      <c r="D197" s="1010"/>
      <c r="E197" s="1010"/>
      <c r="F197" s="101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09"/>
      <c r="B198" s="1010"/>
      <c r="C198" s="1010"/>
      <c r="D198" s="1010"/>
      <c r="E198" s="1010"/>
      <c r="F198" s="101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09"/>
      <c r="B199" s="1010"/>
      <c r="C199" s="1010"/>
      <c r="D199" s="1010"/>
      <c r="E199" s="1010"/>
      <c r="F199" s="101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09"/>
      <c r="B200" s="1010"/>
      <c r="C200" s="1010"/>
      <c r="D200" s="1010"/>
      <c r="E200" s="1010"/>
      <c r="F200" s="1011"/>
      <c r="G200" s="595" t="s">
        <v>388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304</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09"/>
      <c r="B201" s="1010"/>
      <c r="C201" s="1010"/>
      <c r="D201" s="1010"/>
      <c r="E201" s="1010"/>
      <c r="F201" s="101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09"/>
      <c r="B202" s="1010"/>
      <c r="C202" s="1010"/>
      <c r="D202" s="1010"/>
      <c r="E202" s="1010"/>
      <c r="F202" s="101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09"/>
      <c r="B203" s="1010"/>
      <c r="C203" s="1010"/>
      <c r="D203" s="1010"/>
      <c r="E203" s="1010"/>
      <c r="F203" s="101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09"/>
      <c r="B204" s="1010"/>
      <c r="C204" s="1010"/>
      <c r="D204" s="1010"/>
      <c r="E204" s="1010"/>
      <c r="F204" s="101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09"/>
      <c r="B205" s="1010"/>
      <c r="C205" s="1010"/>
      <c r="D205" s="1010"/>
      <c r="E205" s="1010"/>
      <c r="F205" s="101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09"/>
      <c r="B206" s="1010"/>
      <c r="C206" s="1010"/>
      <c r="D206" s="1010"/>
      <c r="E206" s="1010"/>
      <c r="F206" s="101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09"/>
      <c r="B207" s="1010"/>
      <c r="C207" s="1010"/>
      <c r="D207" s="1010"/>
      <c r="E207" s="1010"/>
      <c r="F207" s="101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09"/>
      <c r="B208" s="1010"/>
      <c r="C208" s="1010"/>
      <c r="D208" s="1010"/>
      <c r="E208" s="1010"/>
      <c r="F208" s="101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09"/>
      <c r="B209" s="1010"/>
      <c r="C209" s="1010"/>
      <c r="D209" s="1010"/>
      <c r="E209" s="1010"/>
      <c r="F209" s="101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09"/>
      <c r="B210" s="1010"/>
      <c r="C210" s="1010"/>
      <c r="D210" s="1010"/>
      <c r="E210" s="1010"/>
      <c r="F210" s="101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09"/>
      <c r="B211" s="1010"/>
      <c r="C211" s="1010"/>
      <c r="D211" s="1010"/>
      <c r="E211" s="1010"/>
      <c r="F211" s="101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12"/>
      <c r="B212" s="1013"/>
      <c r="C212" s="1013"/>
      <c r="D212" s="1013"/>
      <c r="E212" s="1013"/>
      <c r="F212" s="1014"/>
      <c r="G212" s="997" t="s">
        <v>20</v>
      </c>
      <c r="H212" s="998"/>
      <c r="I212" s="998"/>
      <c r="J212" s="998"/>
      <c r="K212" s="998"/>
      <c r="L212" s="999"/>
      <c r="M212" s="1000"/>
      <c r="N212" s="1000"/>
      <c r="O212" s="1000"/>
      <c r="P212" s="1000"/>
      <c r="Q212" s="1000"/>
      <c r="R212" s="1000"/>
      <c r="S212" s="1000"/>
      <c r="T212" s="1000"/>
      <c r="U212" s="1000"/>
      <c r="V212" s="1000"/>
      <c r="W212" s="1000"/>
      <c r="X212" s="1001"/>
      <c r="Y212" s="1002">
        <f>SUM(Y202:AB211)</f>
        <v>0</v>
      </c>
      <c r="Z212" s="1003"/>
      <c r="AA212" s="1003"/>
      <c r="AB212" s="1004"/>
      <c r="AC212" s="997" t="s">
        <v>20</v>
      </c>
      <c r="AD212" s="998"/>
      <c r="AE212" s="998"/>
      <c r="AF212" s="998"/>
      <c r="AG212" s="998"/>
      <c r="AH212" s="999"/>
      <c r="AI212" s="1000"/>
      <c r="AJ212" s="1000"/>
      <c r="AK212" s="1000"/>
      <c r="AL212" s="1000"/>
      <c r="AM212" s="1000"/>
      <c r="AN212" s="1000"/>
      <c r="AO212" s="1000"/>
      <c r="AP212" s="1000"/>
      <c r="AQ212" s="1000"/>
      <c r="AR212" s="1000"/>
      <c r="AS212" s="1000"/>
      <c r="AT212" s="1001"/>
      <c r="AU212" s="1002">
        <f>SUM(AU202:AX211)</f>
        <v>0</v>
      </c>
      <c r="AV212" s="1003"/>
      <c r="AW212" s="1003"/>
      <c r="AX212" s="1005"/>
    </row>
    <row r="213" spans="1:50" s="39" customFormat="1" ht="24.75" hidden="1" customHeight="1" thickBot="1" x14ac:dyDescent="0.2"/>
    <row r="214" spans="1:50" ht="30" hidden="1" customHeight="1" x14ac:dyDescent="0.15">
      <c r="A214" s="1006" t="s">
        <v>28</v>
      </c>
      <c r="B214" s="1007"/>
      <c r="C214" s="1007"/>
      <c r="D214" s="1007"/>
      <c r="E214" s="1007"/>
      <c r="F214" s="1008"/>
      <c r="G214" s="595" t="s">
        <v>305</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389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09"/>
      <c r="B215" s="1010"/>
      <c r="C215" s="1010"/>
      <c r="D215" s="1010"/>
      <c r="E215" s="1010"/>
      <c r="F215" s="101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09"/>
      <c r="B216" s="1010"/>
      <c r="C216" s="1010"/>
      <c r="D216" s="1010"/>
      <c r="E216" s="1010"/>
      <c r="F216" s="101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09"/>
      <c r="B217" s="1010"/>
      <c r="C217" s="1010"/>
      <c r="D217" s="1010"/>
      <c r="E217" s="1010"/>
      <c r="F217" s="101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09"/>
      <c r="B218" s="1010"/>
      <c r="C218" s="1010"/>
      <c r="D218" s="1010"/>
      <c r="E218" s="1010"/>
      <c r="F218" s="101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09"/>
      <c r="B219" s="1010"/>
      <c r="C219" s="1010"/>
      <c r="D219" s="1010"/>
      <c r="E219" s="1010"/>
      <c r="F219" s="101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09"/>
      <c r="B220" s="1010"/>
      <c r="C220" s="1010"/>
      <c r="D220" s="1010"/>
      <c r="E220" s="1010"/>
      <c r="F220" s="101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09"/>
      <c r="B221" s="1010"/>
      <c r="C221" s="1010"/>
      <c r="D221" s="1010"/>
      <c r="E221" s="1010"/>
      <c r="F221" s="101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09"/>
      <c r="B222" s="1010"/>
      <c r="C222" s="1010"/>
      <c r="D222" s="1010"/>
      <c r="E222" s="1010"/>
      <c r="F222" s="101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09"/>
      <c r="B223" s="1010"/>
      <c r="C223" s="1010"/>
      <c r="D223" s="1010"/>
      <c r="E223" s="1010"/>
      <c r="F223" s="101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09"/>
      <c r="B224" s="1010"/>
      <c r="C224" s="1010"/>
      <c r="D224" s="1010"/>
      <c r="E224" s="1010"/>
      <c r="F224" s="101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09"/>
      <c r="B225" s="1010"/>
      <c r="C225" s="1010"/>
      <c r="D225" s="1010"/>
      <c r="E225" s="1010"/>
      <c r="F225" s="101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09"/>
      <c r="B226" s="1010"/>
      <c r="C226" s="1010"/>
      <c r="D226" s="1010"/>
      <c r="E226" s="1010"/>
      <c r="F226" s="101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09"/>
      <c r="B227" s="1010"/>
      <c r="C227" s="1010"/>
      <c r="D227" s="1010"/>
      <c r="E227" s="1010"/>
      <c r="F227" s="1011"/>
      <c r="G227" s="595" t="s">
        <v>390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391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09"/>
      <c r="B228" s="1010"/>
      <c r="C228" s="1010"/>
      <c r="D228" s="1010"/>
      <c r="E228" s="1010"/>
      <c r="F228" s="101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09"/>
      <c r="B229" s="1010"/>
      <c r="C229" s="1010"/>
      <c r="D229" s="1010"/>
      <c r="E229" s="1010"/>
      <c r="F229" s="101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09"/>
      <c r="B230" s="1010"/>
      <c r="C230" s="1010"/>
      <c r="D230" s="1010"/>
      <c r="E230" s="1010"/>
      <c r="F230" s="101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09"/>
      <c r="B231" s="1010"/>
      <c r="C231" s="1010"/>
      <c r="D231" s="1010"/>
      <c r="E231" s="1010"/>
      <c r="F231" s="101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09"/>
      <c r="B232" s="1010"/>
      <c r="C232" s="1010"/>
      <c r="D232" s="1010"/>
      <c r="E232" s="1010"/>
      <c r="F232" s="101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09"/>
      <c r="B233" s="1010"/>
      <c r="C233" s="1010"/>
      <c r="D233" s="1010"/>
      <c r="E233" s="1010"/>
      <c r="F233" s="101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09"/>
      <c r="B234" s="1010"/>
      <c r="C234" s="1010"/>
      <c r="D234" s="1010"/>
      <c r="E234" s="1010"/>
      <c r="F234" s="101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09"/>
      <c r="B235" s="1010"/>
      <c r="C235" s="1010"/>
      <c r="D235" s="1010"/>
      <c r="E235" s="1010"/>
      <c r="F235" s="101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09"/>
      <c r="B236" s="1010"/>
      <c r="C236" s="1010"/>
      <c r="D236" s="1010"/>
      <c r="E236" s="1010"/>
      <c r="F236" s="101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09"/>
      <c r="B237" s="1010"/>
      <c r="C237" s="1010"/>
      <c r="D237" s="1010"/>
      <c r="E237" s="1010"/>
      <c r="F237" s="101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09"/>
      <c r="B238" s="1010"/>
      <c r="C238" s="1010"/>
      <c r="D238" s="1010"/>
      <c r="E238" s="1010"/>
      <c r="F238" s="101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09"/>
      <c r="B239" s="1010"/>
      <c r="C239" s="1010"/>
      <c r="D239" s="1010"/>
      <c r="E239" s="1010"/>
      <c r="F239" s="101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09"/>
      <c r="B240" s="1010"/>
      <c r="C240" s="1010"/>
      <c r="D240" s="1010"/>
      <c r="E240" s="1010"/>
      <c r="F240" s="1011"/>
      <c r="G240" s="595" t="s">
        <v>392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393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09"/>
      <c r="B241" s="1010"/>
      <c r="C241" s="1010"/>
      <c r="D241" s="1010"/>
      <c r="E241" s="1010"/>
      <c r="F241" s="101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09"/>
      <c r="B242" s="1010"/>
      <c r="C242" s="1010"/>
      <c r="D242" s="1010"/>
      <c r="E242" s="1010"/>
      <c r="F242" s="101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09"/>
      <c r="B243" s="1010"/>
      <c r="C243" s="1010"/>
      <c r="D243" s="1010"/>
      <c r="E243" s="1010"/>
      <c r="F243" s="101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09"/>
      <c r="B244" s="1010"/>
      <c r="C244" s="1010"/>
      <c r="D244" s="1010"/>
      <c r="E244" s="1010"/>
      <c r="F244" s="101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09"/>
      <c r="B245" s="1010"/>
      <c r="C245" s="1010"/>
      <c r="D245" s="1010"/>
      <c r="E245" s="1010"/>
      <c r="F245" s="101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09"/>
      <c r="B246" s="1010"/>
      <c r="C246" s="1010"/>
      <c r="D246" s="1010"/>
      <c r="E246" s="1010"/>
      <c r="F246" s="101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09"/>
      <c r="B247" s="1010"/>
      <c r="C247" s="1010"/>
      <c r="D247" s="1010"/>
      <c r="E247" s="1010"/>
      <c r="F247" s="101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09"/>
      <c r="B248" s="1010"/>
      <c r="C248" s="1010"/>
      <c r="D248" s="1010"/>
      <c r="E248" s="1010"/>
      <c r="F248" s="101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09"/>
      <c r="B249" s="1010"/>
      <c r="C249" s="1010"/>
      <c r="D249" s="1010"/>
      <c r="E249" s="1010"/>
      <c r="F249" s="101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09"/>
      <c r="B250" s="1010"/>
      <c r="C250" s="1010"/>
      <c r="D250" s="1010"/>
      <c r="E250" s="1010"/>
      <c r="F250" s="101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09"/>
      <c r="B251" s="1010"/>
      <c r="C251" s="1010"/>
      <c r="D251" s="1010"/>
      <c r="E251" s="1010"/>
      <c r="F251" s="101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09"/>
      <c r="B252" s="1010"/>
      <c r="C252" s="1010"/>
      <c r="D252" s="1010"/>
      <c r="E252" s="1010"/>
      <c r="F252" s="101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09"/>
      <c r="B253" s="1010"/>
      <c r="C253" s="1010"/>
      <c r="D253" s="1010"/>
      <c r="E253" s="1010"/>
      <c r="F253" s="1011"/>
      <c r="G253" s="595" t="s">
        <v>394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306</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09"/>
      <c r="B254" s="1010"/>
      <c r="C254" s="1010"/>
      <c r="D254" s="1010"/>
      <c r="E254" s="1010"/>
      <c r="F254" s="101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09"/>
      <c r="B255" s="1010"/>
      <c r="C255" s="1010"/>
      <c r="D255" s="1010"/>
      <c r="E255" s="1010"/>
      <c r="F255" s="101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09"/>
      <c r="B256" s="1010"/>
      <c r="C256" s="1010"/>
      <c r="D256" s="1010"/>
      <c r="E256" s="1010"/>
      <c r="F256" s="101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09"/>
      <c r="B257" s="1010"/>
      <c r="C257" s="1010"/>
      <c r="D257" s="1010"/>
      <c r="E257" s="1010"/>
      <c r="F257" s="101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09"/>
      <c r="B258" s="1010"/>
      <c r="C258" s="1010"/>
      <c r="D258" s="1010"/>
      <c r="E258" s="1010"/>
      <c r="F258" s="101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09"/>
      <c r="B259" s="1010"/>
      <c r="C259" s="1010"/>
      <c r="D259" s="1010"/>
      <c r="E259" s="1010"/>
      <c r="F259" s="101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09"/>
      <c r="B260" s="1010"/>
      <c r="C260" s="1010"/>
      <c r="D260" s="1010"/>
      <c r="E260" s="1010"/>
      <c r="F260" s="101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09"/>
      <c r="B261" s="1010"/>
      <c r="C261" s="1010"/>
      <c r="D261" s="1010"/>
      <c r="E261" s="1010"/>
      <c r="F261" s="101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09"/>
      <c r="B262" s="1010"/>
      <c r="C262" s="1010"/>
      <c r="D262" s="1010"/>
      <c r="E262" s="1010"/>
      <c r="F262" s="101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09"/>
      <c r="B263" s="1010"/>
      <c r="C263" s="1010"/>
      <c r="D263" s="1010"/>
      <c r="E263" s="1010"/>
      <c r="F263" s="101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09"/>
      <c r="B264" s="1010"/>
      <c r="C264" s="1010"/>
      <c r="D264" s="1010"/>
      <c r="E264" s="1010"/>
      <c r="F264" s="101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12"/>
      <c r="B265" s="1013"/>
      <c r="C265" s="1013"/>
      <c r="D265" s="1013"/>
      <c r="E265" s="1013"/>
      <c r="F265" s="1014"/>
      <c r="G265" s="997" t="s">
        <v>20</v>
      </c>
      <c r="H265" s="998"/>
      <c r="I265" s="998"/>
      <c r="J265" s="998"/>
      <c r="K265" s="998"/>
      <c r="L265" s="999"/>
      <c r="M265" s="1000"/>
      <c r="N265" s="1000"/>
      <c r="O265" s="1000"/>
      <c r="P265" s="1000"/>
      <c r="Q265" s="1000"/>
      <c r="R265" s="1000"/>
      <c r="S265" s="1000"/>
      <c r="T265" s="1000"/>
      <c r="U265" s="1000"/>
      <c r="V265" s="1000"/>
      <c r="W265" s="1000"/>
      <c r="X265" s="1001"/>
      <c r="Y265" s="1002">
        <f>SUM(Y255:AB264)</f>
        <v>0</v>
      </c>
      <c r="Z265" s="1003"/>
      <c r="AA265" s="1003"/>
      <c r="AB265" s="1004"/>
      <c r="AC265" s="997" t="s">
        <v>20</v>
      </c>
      <c r="AD265" s="998"/>
      <c r="AE265" s="998"/>
      <c r="AF265" s="998"/>
      <c r="AG265" s="998"/>
      <c r="AH265" s="999"/>
      <c r="AI265" s="1000"/>
      <c r="AJ265" s="1000"/>
      <c r="AK265" s="1000"/>
      <c r="AL265" s="1000"/>
      <c r="AM265" s="1000"/>
      <c r="AN265" s="1000"/>
      <c r="AO265" s="1000"/>
      <c r="AP265" s="1000"/>
      <c r="AQ265" s="1000"/>
      <c r="AR265" s="1000"/>
      <c r="AS265" s="1000"/>
      <c r="AT265" s="1001"/>
      <c r="AU265" s="1002">
        <f>SUM(AU255:AX264)</f>
        <v>0</v>
      </c>
      <c r="AV265" s="1003"/>
      <c r="AW265" s="1003"/>
      <c r="AX265" s="100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&amp;R&amp;"-,太字"&amp;18別紙２</firstHeader>
  </headerFooter>
  <rowBreaks count="3" manualBreakCount="3">
    <brk id="53" max="16383" man="1"/>
    <brk id="107" max="16383" man="1"/>
    <brk id="1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J728" sqref="AJ72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418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397</v>
      </c>
      <c r="K3" s="367"/>
      <c r="L3" s="367"/>
      <c r="M3" s="367"/>
      <c r="N3" s="367"/>
      <c r="O3" s="367"/>
      <c r="P3" s="368" t="s">
        <v>27</v>
      </c>
      <c r="Q3" s="368"/>
      <c r="R3" s="368"/>
      <c r="S3" s="368"/>
      <c r="T3" s="368"/>
      <c r="U3" s="368"/>
      <c r="V3" s="368"/>
      <c r="W3" s="368"/>
      <c r="X3" s="368"/>
      <c r="Y3" s="369" t="s">
        <v>450</v>
      </c>
      <c r="Z3" s="370"/>
      <c r="AA3" s="370"/>
      <c r="AB3" s="370"/>
      <c r="AC3" s="149" t="s">
        <v>435</v>
      </c>
      <c r="AD3" s="149"/>
      <c r="AE3" s="149"/>
      <c r="AF3" s="149"/>
      <c r="AG3" s="149"/>
      <c r="AH3" s="369" t="s">
        <v>375</v>
      </c>
      <c r="AI3" s="366"/>
      <c r="AJ3" s="366"/>
      <c r="AK3" s="366"/>
      <c r="AL3" s="366" t="s">
        <v>21</v>
      </c>
      <c r="AM3" s="366"/>
      <c r="AN3" s="366"/>
      <c r="AO3" s="371"/>
      <c r="AP3" s="372" t="s">
        <v>398</v>
      </c>
      <c r="AQ3" s="372"/>
      <c r="AR3" s="372"/>
      <c r="AS3" s="372"/>
      <c r="AT3" s="372"/>
      <c r="AU3" s="372"/>
      <c r="AV3" s="372"/>
      <c r="AW3" s="372"/>
      <c r="AX3" s="372"/>
    </row>
    <row r="4" spans="1:50" ht="60" customHeight="1" x14ac:dyDescent="0.15">
      <c r="A4" s="1020">
        <v>1</v>
      </c>
      <c r="B4" s="1020">
        <v>1</v>
      </c>
      <c r="C4" s="361" t="s">
        <v>803</v>
      </c>
      <c r="D4" s="347"/>
      <c r="E4" s="347"/>
      <c r="F4" s="347"/>
      <c r="G4" s="347"/>
      <c r="H4" s="347"/>
      <c r="I4" s="347"/>
      <c r="J4" s="348">
        <v>6050005005208</v>
      </c>
      <c r="K4" s="349"/>
      <c r="L4" s="349"/>
      <c r="M4" s="349"/>
      <c r="N4" s="349"/>
      <c r="O4" s="349"/>
      <c r="P4" s="362" t="s">
        <v>804</v>
      </c>
      <c r="Q4" s="350"/>
      <c r="R4" s="350"/>
      <c r="S4" s="350"/>
      <c r="T4" s="350"/>
      <c r="U4" s="350"/>
      <c r="V4" s="350"/>
      <c r="W4" s="350"/>
      <c r="X4" s="350"/>
      <c r="Y4" s="351">
        <v>250</v>
      </c>
      <c r="Z4" s="352"/>
      <c r="AA4" s="352"/>
      <c r="AB4" s="353"/>
      <c r="AC4" s="354" t="s">
        <v>475</v>
      </c>
      <c r="AD4" s="354"/>
      <c r="AE4" s="354"/>
      <c r="AF4" s="354"/>
      <c r="AG4" s="354"/>
      <c r="AH4" s="355" t="s">
        <v>648</v>
      </c>
      <c r="AI4" s="356"/>
      <c r="AJ4" s="356"/>
      <c r="AK4" s="356"/>
      <c r="AL4" s="357" t="s">
        <v>648</v>
      </c>
      <c r="AM4" s="358"/>
      <c r="AN4" s="358"/>
      <c r="AO4" s="359"/>
      <c r="AP4" s="360"/>
      <c r="AQ4" s="360"/>
      <c r="AR4" s="360"/>
      <c r="AS4" s="360"/>
      <c r="AT4" s="360"/>
      <c r="AU4" s="360"/>
      <c r="AV4" s="360"/>
      <c r="AW4" s="360"/>
      <c r="AX4" s="360"/>
    </row>
    <row r="5" spans="1:50" ht="26.25" hidden="1" customHeight="1" x14ac:dyDescent="0.15">
      <c r="A5" s="1020">
        <v>2</v>
      </c>
      <c r="B5" s="102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20">
        <v>3</v>
      </c>
      <c r="B6" s="102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20">
        <v>4</v>
      </c>
      <c r="B7" s="102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20">
        <v>5</v>
      </c>
      <c r="B8" s="102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20">
        <v>6</v>
      </c>
      <c r="B9" s="102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20">
        <v>7</v>
      </c>
      <c r="B10" s="102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20">
        <v>8</v>
      </c>
      <c r="B11" s="102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20">
        <v>9</v>
      </c>
      <c r="B12" s="102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20">
        <v>10</v>
      </c>
      <c r="B13" s="102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20">
        <v>11</v>
      </c>
      <c r="B14" s="102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20">
        <v>12</v>
      </c>
      <c r="B15" s="102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20">
        <v>13</v>
      </c>
      <c r="B16" s="102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20">
        <v>14</v>
      </c>
      <c r="B17" s="102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20">
        <v>15</v>
      </c>
      <c r="B18" s="102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20">
        <v>16</v>
      </c>
      <c r="B19" s="102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20">
        <v>17</v>
      </c>
      <c r="B20" s="102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20">
        <v>18</v>
      </c>
      <c r="B21" s="102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20">
        <v>19</v>
      </c>
      <c r="B22" s="102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20">
        <v>20</v>
      </c>
      <c r="B23" s="102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20">
        <v>21</v>
      </c>
      <c r="B24" s="102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20">
        <v>22</v>
      </c>
      <c r="B25" s="102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20">
        <v>23</v>
      </c>
      <c r="B26" s="102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20">
        <v>24</v>
      </c>
      <c r="B27" s="102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20">
        <v>25</v>
      </c>
      <c r="B28" s="102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20">
        <v>26</v>
      </c>
      <c r="B29" s="102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20">
        <v>27</v>
      </c>
      <c r="B30" s="102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20">
        <v>28</v>
      </c>
      <c r="B31" s="102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20">
        <v>29</v>
      </c>
      <c r="B32" s="102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20">
        <v>30</v>
      </c>
      <c r="B33" s="102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419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397</v>
      </c>
      <c r="K36" s="367"/>
      <c r="L36" s="367"/>
      <c r="M36" s="367"/>
      <c r="N36" s="367"/>
      <c r="O36" s="367"/>
      <c r="P36" s="368" t="s">
        <v>27</v>
      </c>
      <c r="Q36" s="368"/>
      <c r="R36" s="368"/>
      <c r="S36" s="368"/>
      <c r="T36" s="368"/>
      <c r="U36" s="368"/>
      <c r="V36" s="368"/>
      <c r="W36" s="368"/>
      <c r="X36" s="368"/>
      <c r="Y36" s="369" t="s">
        <v>450</v>
      </c>
      <c r="Z36" s="370"/>
      <c r="AA36" s="370"/>
      <c r="AB36" s="370"/>
      <c r="AC36" s="149" t="s">
        <v>435</v>
      </c>
      <c r="AD36" s="149"/>
      <c r="AE36" s="149"/>
      <c r="AF36" s="149"/>
      <c r="AG36" s="149"/>
      <c r="AH36" s="369" t="s">
        <v>375</v>
      </c>
      <c r="AI36" s="366"/>
      <c r="AJ36" s="366"/>
      <c r="AK36" s="366"/>
      <c r="AL36" s="366" t="s">
        <v>21</v>
      </c>
      <c r="AM36" s="366"/>
      <c r="AN36" s="366"/>
      <c r="AO36" s="371"/>
      <c r="AP36" s="372" t="s">
        <v>398</v>
      </c>
      <c r="AQ36" s="372"/>
      <c r="AR36" s="372"/>
      <c r="AS36" s="372"/>
      <c r="AT36" s="372"/>
      <c r="AU36" s="372"/>
      <c r="AV36" s="372"/>
      <c r="AW36" s="372"/>
      <c r="AX36" s="372"/>
    </row>
    <row r="37" spans="1:50" ht="80.099999999999994" customHeight="1" x14ac:dyDescent="0.15">
      <c r="A37" s="1020">
        <v>1</v>
      </c>
      <c r="B37" s="1020">
        <v>1</v>
      </c>
      <c r="C37" s="361" t="s">
        <v>805</v>
      </c>
      <c r="D37" s="347"/>
      <c r="E37" s="347"/>
      <c r="F37" s="347"/>
      <c r="G37" s="347"/>
      <c r="H37" s="347"/>
      <c r="I37" s="347"/>
      <c r="J37" s="348">
        <v>5120001023033</v>
      </c>
      <c r="K37" s="349"/>
      <c r="L37" s="349"/>
      <c r="M37" s="349"/>
      <c r="N37" s="349"/>
      <c r="O37" s="349"/>
      <c r="P37" s="362" t="s">
        <v>806</v>
      </c>
      <c r="Q37" s="350"/>
      <c r="R37" s="350"/>
      <c r="S37" s="350"/>
      <c r="T37" s="350"/>
      <c r="U37" s="350"/>
      <c r="V37" s="350"/>
      <c r="W37" s="350"/>
      <c r="X37" s="350"/>
      <c r="Y37" s="351">
        <v>2</v>
      </c>
      <c r="Z37" s="352"/>
      <c r="AA37" s="352"/>
      <c r="AB37" s="353"/>
      <c r="AC37" s="354" t="s">
        <v>475</v>
      </c>
      <c r="AD37" s="354"/>
      <c r="AE37" s="354"/>
      <c r="AF37" s="354"/>
      <c r="AG37" s="354"/>
      <c r="AH37" s="355" t="s">
        <v>648</v>
      </c>
      <c r="AI37" s="356"/>
      <c r="AJ37" s="356"/>
      <c r="AK37" s="356"/>
      <c r="AL37" s="357" t="s">
        <v>648</v>
      </c>
      <c r="AM37" s="358"/>
      <c r="AN37" s="358"/>
      <c r="AO37" s="359"/>
      <c r="AP37" s="360"/>
      <c r="AQ37" s="360"/>
      <c r="AR37" s="360"/>
      <c r="AS37" s="360"/>
      <c r="AT37" s="360"/>
      <c r="AU37" s="360"/>
      <c r="AV37" s="360"/>
      <c r="AW37" s="360"/>
      <c r="AX37" s="360"/>
    </row>
    <row r="38" spans="1:50" ht="26.25" hidden="1" customHeight="1" x14ac:dyDescent="0.15">
      <c r="A38" s="1020">
        <v>2</v>
      </c>
      <c r="B38" s="102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20">
        <v>3</v>
      </c>
      <c r="B39" s="102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20">
        <v>4</v>
      </c>
      <c r="B40" s="102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20">
        <v>5</v>
      </c>
      <c r="B41" s="102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20">
        <v>6</v>
      </c>
      <c r="B42" s="102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20">
        <v>7</v>
      </c>
      <c r="B43" s="102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20">
        <v>8</v>
      </c>
      <c r="B44" s="102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20">
        <v>9</v>
      </c>
      <c r="B45" s="102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20">
        <v>10</v>
      </c>
      <c r="B46" s="102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20">
        <v>11</v>
      </c>
      <c r="B47" s="102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20">
        <v>12</v>
      </c>
      <c r="B48" s="102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20">
        <v>13</v>
      </c>
      <c r="B49" s="102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20">
        <v>14</v>
      </c>
      <c r="B50" s="102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20">
        <v>15</v>
      </c>
      <c r="B51" s="102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20">
        <v>16</v>
      </c>
      <c r="B52" s="102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20">
        <v>17</v>
      </c>
      <c r="B53" s="102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20">
        <v>18</v>
      </c>
      <c r="B54" s="102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20">
        <v>19</v>
      </c>
      <c r="B55" s="102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20">
        <v>20</v>
      </c>
      <c r="B56" s="102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20">
        <v>21</v>
      </c>
      <c r="B57" s="102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20">
        <v>22</v>
      </c>
      <c r="B58" s="102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20">
        <v>23</v>
      </c>
      <c r="B59" s="102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20">
        <v>24</v>
      </c>
      <c r="B60" s="102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20">
        <v>25</v>
      </c>
      <c r="B61" s="102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20">
        <v>26</v>
      </c>
      <c r="B62" s="102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20">
        <v>27</v>
      </c>
      <c r="B63" s="102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20">
        <v>28</v>
      </c>
      <c r="B64" s="102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20">
        <v>29</v>
      </c>
      <c r="B65" s="102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20">
        <v>30</v>
      </c>
      <c r="B66" s="102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397</v>
      </c>
      <c r="K69" s="367"/>
      <c r="L69" s="367"/>
      <c r="M69" s="367"/>
      <c r="N69" s="367"/>
      <c r="O69" s="367"/>
      <c r="P69" s="368" t="s">
        <v>27</v>
      </c>
      <c r="Q69" s="368"/>
      <c r="R69" s="368"/>
      <c r="S69" s="368"/>
      <c r="T69" s="368"/>
      <c r="U69" s="368"/>
      <c r="V69" s="368"/>
      <c r="W69" s="368"/>
      <c r="X69" s="368"/>
      <c r="Y69" s="369" t="s">
        <v>450</v>
      </c>
      <c r="Z69" s="370"/>
      <c r="AA69" s="370"/>
      <c r="AB69" s="370"/>
      <c r="AC69" s="149" t="s">
        <v>435</v>
      </c>
      <c r="AD69" s="149"/>
      <c r="AE69" s="149"/>
      <c r="AF69" s="149"/>
      <c r="AG69" s="149"/>
      <c r="AH69" s="369" t="s">
        <v>375</v>
      </c>
      <c r="AI69" s="366"/>
      <c r="AJ69" s="366"/>
      <c r="AK69" s="366"/>
      <c r="AL69" s="366" t="s">
        <v>21</v>
      </c>
      <c r="AM69" s="366"/>
      <c r="AN69" s="366"/>
      <c r="AO69" s="371"/>
      <c r="AP69" s="372" t="s">
        <v>398</v>
      </c>
      <c r="AQ69" s="372"/>
      <c r="AR69" s="372"/>
      <c r="AS69" s="372"/>
      <c r="AT69" s="372"/>
      <c r="AU69" s="372"/>
      <c r="AV69" s="372"/>
      <c r="AW69" s="372"/>
      <c r="AX69" s="372"/>
    </row>
    <row r="70" spans="1:50" ht="80.099999999999994" customHeight="1" x14ac:dyDescent="0.15">
      <c r="A70" s="1020">
        <v>1</v>
      </c>
      <c r="B70" s="1020">
        <v>1</v>
      </c>
      <c r="C70" s="361" t="s">
        <v>807</v>
      </c>
      <c r="D70" s="347"/>
      <c r="E70" s="347"/>
      <c r="F70" s="347"/>
      <c r="G70" s="347"/>
      <c r="H70" s="347"/>
      <c r="I70" s="347"/>
      <c r="J70" s="348">
        <v>7010701007666</v>
      </c>
      <c r="K70" s="349"/>
      <c r="L70" s="349"/>
      <c r="M70" s="349"/>
      <c r="N70" s="349"/>
      <c r="O70" s="349"/>
      <c r="P70" s="362" t="s">
        <v>808</v>
      </c>
      <c r="Q70" s="350"/>
      <c r="R70" s="350"/>
      <c r="S70" s="350"/>
      <c r="T70" s="350"/>
      <c r="U70" s="350"/>
      <c r="V70" s="350"/>
      <c r="W70" s="350"/>
      <c r="X70" s="350"/>
      <c r="Y70" s="351">
        <v>2</v>
      </c>
      <c r="Z70" s="352"/>
      <c r="AA70" s="352"/>
      <c r="AB70" s="353"/>
      <c r="AC70" s="354" t="s">
        <v>475</v>
      </c>
      <c r="AD70" s="354"/>
      <c r="AE70" s="354"/>
      <c r="AF70" s="354"/>
      <c r="AG70" s="354"/>
      <c r="AH70" s="355" t="s">
        <v>669</v>
      </c>
      <c r="AI70" s="356"/>
      <c r="AJ70" s="356"/>
      <c r="AK70" s="356"/>
      <c r="AL70" s="357" t="s">
        <v>648</v>
      </c>
      <c r="AM70" s="358"/>
      <c r="AN70" s="358"/>
      <c r="AO70" s="359"/>
      <c r="AP70" s="360"/>
      <c r="AQ70" s="360"/>
      <c r="AR70" s="360"/>
      <c r="AS70" s="360"/>
      <c r="AT70" s="360"/>
      <c r="AU70" s="360"/>
      <c r="AV70" s="360"/>
      <c r="AW70" s="360"/>
      <c r="AX70" s="360"/>
    </row>
    <row r="71" spans="1:50" ht="26.25" hidden="1" customHeight="1" x14ac:dyDescent="0.15">
      <c r="A71" s="1020">
        <v>2</v>
      </c>
      <c r="B71" s="102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20">
        <v>3</v>
      </c>
      <c r="B72" s="102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20">
        <v>4</v>
      </c>
      <c r="B73" s="102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20">
        <v>5</v>
      </c>
      <c r="B74" s="102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20">
        <v>6</v>
      </c>
      <c r="B75" s="102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20">
        <v>7</v>
      </c>
      <c r="B76" s="102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20">
        <v>8</v>
      </c>
      <c r="B77" s="102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20">
        <v>9</v>
      </c>
      <c r="B78" s="102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20">
        <v>10</v>
      </c>
      <c r="B79" s="102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20">
        <v>11</v>
      </c>
      <c r="B80" s="102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20">
        <v>12</v>
      </c>
      <c r="B81" s="102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20">
        <v>13</v>
      </c>
      <c r="B82" s="102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20">
        <v>14</v>
      </c>
      <c r="B83" s="102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20">
        <v>15</v>
      </c>
      <c r="B84" s="102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20">
        <v>16</v>
      </c>
      <c r="B85" s="102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20">
        <v>17</v>
      </c>
      <c r="B86" s="102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20">
        <v>18</v>
      </c>
      <c r="B87" s="102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20">
        <v>19</v>
      </c>
      <c r="B88" s="102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20">
        <v>20</v>
      </c>
      <c r="B89" s="102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20">
        <v>21</v>
      </c>
      <c r="B90" s="102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20">
        <v>22</v>
      </c>
      <c r="B91" s="102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20">
        <v>23</v>
      </c>
      <c r="B92" s="102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20">
        <v>24</v>
      </c>
      <c r="B93" s="102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20">
        <v>25</v>
      </c>
      <c r="B94" s="102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20">
        <v>26</v>
      </c>
      <c r="B95" s="102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20">
        <v>27</v>
      </c>
      <c r="B96" s="102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20">
        <v>28</v>
      </c>
      <c r="B97" s="102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20">
        <v>29</v>
      </c>
      <c r="B98" s="102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20">
        <v>30</v>
      </c>
      <c r="B99" s="102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397</v>
      </c>
      <c r="K102" s="367"/>
      <c r="L102" s="367"/>
      <c r="M102" s="367"/>
      <c r="N102" s="367"/>
      <c r="O102" s="367"/>
      <c r="P102" s="368" t="s">
        <v>27</v>
      </c>
      <c r="Q102" s="368"/>
      <c r="R102" s="368"/>
      <c r="S102" s="368"/>
      <c r="T102" s="368"/>
      <c r="U102" s="368"/>
      <c r="V102" s="368"/>
      <c r="W102" s="368"/>
      <c r="X102" s="368"/>
      <c r="Y102" s="369" t="s">
        <v>450</v>
      </c>
      <c r="Z102" s="370"/>
      <c r="AA102" s="370"/>
      <c r="AB102" s="370"/>
      <c r="AC102" s="149" t="s">
        <v>435</v>
      </c>
      <c r="AD102" s="149"/>
      <c r="AE102" s="149"/>
      <c r="AF102" s="149"/>
      <c r="AG102" s="149"/>
      <c r="AH102" s="369" t="s">
        <v>375</v>
      </c>
      <c r="AI102" s="366"/>
      <c r="AJ102" s="366"/>
      <c r="AK102" s="366"/>
      <c r="AL102" s="366" t="s">
        <v>21</v>
      </c>
      <c r="AM102" s="366"/>
      <c r="AN102" s="366"/>
      <c r="AO102" s="371"/>
      <c r="AP102" s="372" t="s">
        <v>398</v>
      </c>
      <c r="AQ102" s="372"/>
      <c r="AR102" s="372"/>
      <c r="AS102" s="372"/>
      <c r="AT102" s="372"/>
      <c r="AU102" s="372"/>
      <c r="AV102" s="372"/>
      <c r="AW102" s="372"/>
      <c r="AX102" s="372"/>
    </row>
    <row r="103" spans="1:50" ht="80.099999999999994" customHeight="1" x14ac:dyDescent="0.15">
      <c r="A103" s="1020">
        <v>1</v>
      </c>
      <c r="B103" s="1020">
        <v>1</v>
      </c>
      <c r="C103" s="361" t="s">
        <v>809</v>
      </c>
      <c r="D103" s="347"/>
      <c r="E103" s="347"/>
      <c r="F103" s="347"/>
      <c r="G103" s="347"/>
      <c r="H103" s="347"/>
      <c r="I103" s="347"/>
      <c r="J103" s="348">
        <v>6012401012609</v>
      </c>
      <c r="K103" s="349"/>
      <c r="L103" s="349"/>
      <c r="M103" s="349"/>
      <c r="N103" s="349"/>
      <c r="O103" s="349"/>
      <c r="P103" s="362" t="s">
        <v>810</v>
      </c>
      <c r="Q103" s="350"/>
      <c r="R103" s="350"/>
      <c r="S103" s="350"/>
      <c r="T103" s="350"/>
      <c r="U103" s="350"/>
      <c r="V103" s="350"/>
      <c r="W103" s="350"/>
      <c r="X103" s="350"/>
      <c r="Y103" s="351">
        <v>87</v>
      </c>
      <c r="Z103" s="352"/>
      <c r="AA103" s="352"/>
      <c r="AB103" s="353"/>
      <c r="AC103" s="354" t="s">
        <v>475</v>
      </c>
      <c r="AD103" s="354"/>
      <c r="AE103" s="354"/>
      <c r="AF103" s="354"/>
      <c r="AG103" s="354"/>
      <c r="AH103" s="355" t="s">
        <v>669</v>
      </c>
      <c r="AI103" s="356"/>
      <c r="AJ103" s="356"/>
      <c r="AK103" s="356"/>
      <c r="AL103" s="357" t="s">
        <v>648</v>
      </c>
      <c r="AM103" s="358"/>
      <c r="AN103" s="358"/>
      <c r="AO103" s="359"/>
      <c r="AP103" s="360"/>
      <c r="AQ103" s="360"/>
      <c r="AR103" s="360"/>
      <c r="AS103" s="360"/>
      <c r="AT103" s="360"/>
      <c r="AU103" s="360"/>
      <c r="AV103" s="360"/>
      <c r="AW103" s="360"/>
      <c r="AX103" s="360"/>
    </row>
    <row r="104" spans="1:50" ht="26.25" hidden="1" customHeight="1" x14ac:dyDescent="0.15">
      <c r="A104" s="1020">
        <v>2</v>
      </c>
      <c r="B104" s="102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20">
        <v>3</v>
      </c>
      <c r="B105" s="102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20">
        <v>4</v>
      </c>
      <c r="B106" s="102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20">
        <v>5</v>
      </c>
      <c r="B107" s="102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20">
        <v>6</v>
      </c>
      <c r="B108" s="102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20">
        <v>7</v>
      </c>
      <c r="B109" s="102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20">
        <v>8</v>
      </c>
      <c r="B110" s="102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20">
        <v>9</v>
      </c>
      <c r="B111" s="102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20">
        <v>10</v>
      </c>
      <c r="B112" s="102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20">
        <v>11</v>
      </c>
      <c r="B113" s="102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20">
        <v>12</v>
      </c>
      <c r="B114" s="102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20">
        <v>13</v>
      </c>
      <c r="B115" s="102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20">
        <v>14</v>
      </c>
      <c r="B116" s="102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20">
        <v>15</v>
      </c>
      <c r="B117" s="102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20">
        <v>16</v>
      </c>
      <c r="B118" s="102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20">
        <v>17</v>
      </c>
      <c r="B119" s="102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20">
        <v>18</v>
      </c>
      <c r="B120" s="102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20">
        <v>19</v>
      </c>
      <c r="B121" s="102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20">
        <v>20</v>
      </c>
      <c r="B122" s="102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20">
        <v>21</v>
      </c>
      <c r="B123" s="102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20">
        <v>22</v>
      </c>
      <c r="B124" s="102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20">
        <v>23</v>
      </c>
      <c r="B125" s="102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20">
        <v>24</v>
      </c>
      <c r="B126" s="102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20">
        <v>25</v>
      </c>
      <c r="B127" s="102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20">
        <v>26</v>
      </c>
      <c r="B128" s="102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20">
        <v>27</v>
      </c>
      <c r="B129" s="102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20">
        <v>28</v>
      </c>
      <c r="B130" s="102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20">
        <v>29</v>
      </c>
      <c r="B131" s="102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20">
        <v>30</v>
      </c>
      <c r="B132" s="102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397</v>
      </c>
      <c r="K135" s="367"/>
      <c r="L135" s="367"/>
      <c r="M135" s="367"/>
      <c r="N135" s="367"/>
      <c r="O135" s="367"/>
      <c r="P135" s="368" t="s">
        <v>27</v>
      </c>
      <c r="Q135" s="368"/>
      <c r="R135" s="368"/>
      <c r="S135" s="368"/>
      <c r="T135" s="368"/>
      <c r="U135" s="368"/>
      <c r="V135" s="368"/>
      <c r="W135" s="368"/>
      <c r="X135" s="368"/>
      <c r="Y135" s="369" t="s">
        <v>450</v>
      </c>
      <c r="Z135" s="370"/>
      <c r="AA135" s="370"/>
      <c r="AB135" s="370"/>
      <c r="AC135" s="149" t="s">
        <v>435</v>
      </c>
      <c r="AD135" s="149"/>
      <c r="AE135" s="149"/>
      <c r="AF135" s="149"/>
      <c r="AG135" s="149"/>
      <c r="AH135" s="369" t="s">
        <v>375</v>
      </c>
      <c r="AI135" s="366"/>
      <c r="AJ135" s="366"/>
      <c r="AK135" s="366"/>
      <c r="AL135" s="366" t="s">
        <v>21</v>
      </c>
      <c r="AM135" s="366"/>
      <c r="AN135" s="366"/>
      <c r="AO135" s="371"/>
      <c r="AP135" s="372" t="s">
        <v>398</v>
      </c>
      <c r="AQ135" s="372"/>
      <c r="AR135" s="372"/>
      <c r="AS135" s="372"/>
      <c r="AT135" s="372"/>
      <c r="AU135" s="372"/>
      <c r="AV135" s="372"/>
      <c r="AW135" s="372"/>
      <c r="AX135" s="372"/>
    </row>
    <row r="136" spans="1:50" ht="80.099999999999994" customHeight="1" x14ac:dyDescent="0.15">
      <c r="A136" s="1020">
        <v>1</v>
      </c>
      <c r="B136" s="1020">
        <v>1</v>
      </c>
      <c r="C136" s="361" t="s">
        <v>811</v>
      </c>
      <c r="D136" s="347"/>
      <c r="E136" s="347"/>
      <c r="F136" s="347"/>
      <c r="G136" s="347"/>
      <c r="H136" s="347"/>
      <c r="I136" s="347"/>
      <c r="J136" s="348">
        <v>8010005011926</v>
      </c>
      <c r="K136" s="349"/>
      <c r="L136" s="349"/>
      <c r="M136" s="349"/>
      <c r="N136" s="349"/>
      <c r="O136" s="349"/>
      <c r="P136" s="362" t="s">
        <v>813</v>
      </c>
      <c r="Q136" s="350"/>
      <c r="R136" s="350"/>
      <c r="S136" s="350"/>
      <c r="T136" s="350"/>
      <c r="U136" s="350"/>
      <c r="V136" s="350"/>
      <c r="W136" s="350"/>
      <c r="X136" s="350"/>
      <c r="Y136" s="351">
        <v>5</v>
      </c>
      <c r="Z136" s="352"/>
      <c r="AA136" s="352"/>
      <c r="AB136" s="353"/>
      <c r="AC136" s="354" t="s">
        <v>475</v>
      </c>
      <c r="AD136" s="354"/>
      <c r="AE136" s="354"/>
      <c r="AF136" s="354"/>
      <c r="AG136" s="354"/>
      <c r="AH136" s="355" t="s">
        <v>814</v>
      </c>
      <c r="AI136" s="356"/>
      <c r="AJ136" s="356"/>
      <c r="AK136" s="356"/>
      <c r="AL136" s="357" t="s">
        <v>669</v>
      </c>
      <c r="AM136" s="358"/>
      <c r="AN136" s="358"/>
      <c r="AO136" s="359"/>
      <c r="AP136" s="360"/>
      <c r="AQ136" s="360"/>
      <c r="AR136" s="360"/>
      <c r="AS136" s="360"/>
      <c r="AT136" s="360"/>
      <c r="AU136" s="360"/>
      <c r="AV136" s="360"/>
      <c r="AW136" s="360"/>
      <c r="AX136" s="360"/>
    </row>
    <row r="137" spans="1:50" ht="26.25" hidden="1" customHeight="1" x14ac:dyDescent="0.15">
      <c r="A137" s="1020">
        <v>2</v>
      </c>
      <c r="B137" s="102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20">
        <v>3</v>
      </c>
      <c r="B138" s="102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20">
        <v>4</v>
      </c>
      <c r="B139" s="102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20">
        <v>5</v>
      </c>
      <c r="B140" s="102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20">
        <v>6</v>
      </c>
      <c r="B141" s="102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20">
        <v>7</v>
      </c>
      <c r="B142" s="102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20">
        <v>8</v>
      </c>
      <c r="B143" s="102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20">
        <v>9</v>
      </c>
      <c r="B144" s="102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20">
        <v>10</v>
      </c>
      <c r="B145" s="102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20">
        <v>11</v>
      </c>
      <c r="B146" s="102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20">
        <v>12</v>
      </c>
      <c r="B147" s="102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20">
        <v>13</v>
      </c>
      <c r="B148" s="102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20">
        <v>14</v>
      </c>
      <c r="B149" s="102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20">
        <v>15</v>
      </c>
      <c r="B150" s="102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20">
        <v>16</v>
      </c>
      <c r="B151" s="102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20">
        <v>17</v>
      </c>
      <c r="B152" s="102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20">
        <v>18</v>
      </c>
      <c r="B153" s="102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20">
        <v>19</v>
      </c>
      <c r="B154" s="102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20">
        <v>20</v>
      </c>
      <c r="B155" s="102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20">
        <v>21</v>
      </c>
      <c r="B156" s="102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20">
        <v>22</v>
      </c>
      <c r="B157" s="102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20">
        <v>23</v>
      </c>
      <c r="B158" s="102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20">
        <v>24</v>
      </c>
      <c r="B159" s="102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20">
        <v>25</v>
      </c>
      <c r="B160" s="102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20">
        <v>26</v>
      </c>
      <c r="B161" s="102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20">
        <v>27</v>
      </c>
      <c r="B162" s="102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20">
        <v>28</v>
      </c>
      <c r="B163" s="102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20">
        <v>29</v>
      </c>
      <c r="B164" s="102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20">
        <v>30</v>
      </c>
      <c r="B165" s="102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397</v>
      </c>
      <c r="K168" s="367"/>
      <c r="L168" s="367"/>
      <c r="M168" s="367"/>
      <c r="N168" s="367"/>
      <c r="O168" s="367"/>
      <c r="P168" s="368" t="s">
        <v>27</v>
      </c>
      <c r="Q168" s="368"/>
      <c r="R168" s="368"/>
      <c r="S168" s="368"/>
      <c r="T168" s="368"/>
      <c r="U168" s="368"/>
      <c r="V168" s="368"/>
      <c r="W168" s="368"/>
      <c r="X168" s="368"/>
      <c r="Y168" s="369" t="s">
        <v>450</v>
      </c>
      <c r="Z168" s="370"/>
      <c r="AA168" s="370"/>
      <c r="AB168" s="370"/>
      <c r="AC168" s="149" t="s">
        <v>435</v>
      </c>
      <c r="AD168" s="149"/>
      <c r="AE168" s="149"/>
      <c r="AF168" s="149"/>
      <c r="AG168" s="149"/>
      <c r="AH168" s="369" t="s">
        <v>375</v>
      </c>
      <c r="AI168" s="366"/>
      <c r="AJ168" s="366"/>
      <c r="AK168" s="366"/>
      <c r="AL168" s="366" t="s">
        <v>21</v>
      </c>
      <c r="AM168" s="366"/>
      <c r="AN168" s="366"/>
      <c r="AO168" s="371"/>
      <c r="AP168" s="372" t="s">
        <v>398</v>
      </c>
      <c r="AQ168" s="372"/>
      <c r="AR168" s="372"/>
      <c r="AS168" s="372"/>
      <c r="AT168" s="372"/>
      <c r="AU168" s="372"/>
      <c r="AV168" s="372"/>
      <c r="AW168" s="372"/>
      <c r="AX168" s="372"/>
    </row>
    <row r="169" spans="1:50" ht="99.95" customHeight="1" x14ac:dyDescent="0.15">
      <c r="A169" s="1020">
        <v>1</v>
      </c>
      <c r="B169" s="1020">
        <v>1</v>
      </c>
      <c r="C169" s="361" t="s">
        <v>815</v>
      </c>
      <c r="D169" s="347"/>
      <c r="E169" s="347"/>
      <c r="F169" s="347"/>
      <c r="G169" s="347"/>
      <c r="H169" s="347"/>
      <c r="I169" s="347"/>
      <c r="J169" s="348">
        <v>9010001008669</v>
      </c>
      <c r="K169" s="349"/>
      <c r="L169" s="349"/>
      <c r="M169" s="349"/>
      <c r="N169" s="349"/>
      <c r="O169" s="349"/>
      <c r="P169" s="362" t="s">
        <v>816</v>
      </c>
      <c r="Q169" s="350"/>
      <c r="R169" s="350"/>
      <c r="S169" s="350"/>
      <c r="T169" s="350"/>
      <c r="U169" s="350"/>
      <c r="V169" s="350"/>
      <c r="W169" s="350"/>
      <c r="X169" s="350"/>
      <c r="Y169" s="351">
        <v>9</v>
      </c>
      <c r="Z169" s="352"/>
      <c r="AA169" s="352"/>
      <c r="AB169" s="353"/>
      <c r="AC169" s="354" t="s">
        <v>468</v>
      </c>
      <c r="AD169" s="354"/>
      <c r="AE169" s="354"/>
      <c r="AF169" s="354"/>
      <c r="AG169" s="354"/>
      <c r="AH169" s="355">
        <v>2</v>
      </c>
      <c r="AI169" s="356"/>
      <c r="AJ169" s="356"/>
      <c r="AK169" s="356"/>
      <c r="AL169" s="357">
        <v>64.98</v>
      </c>
      <c r="AM169" s="358"/>
      <c r="AN169" s="358"/>
      <c r="AO169" s="359"/>
      <c r="AP169" s="360"/>
      <c r="AQ169" s="360"/>
      <c r="AR169" s="360"/>
      <c r="AS169" s="360"/>
      <c r="AT169" s="360"/>
      <c r="AU169" s="360"/>
      <c r="AV169" s="360"/>
      <c r="AW169" s="360"/>
      <c r="AX169" s="360"/>
    </row>
    <row r="170" spans="1:50" ht="26.25" hidden="1" customHeight="1" x14ac:dyDescent="0.15">
      <c r="A170" s="1020">
        <v>2</v>
      </c>
      <c r="B170" s="102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20">
        <v>3</v>
      </c>
      <c r="B171" s="102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20">
        <v>4</v>
      </c>
      <c r="B172" s="102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20">
        <v>5</v>
      </c>
      <c r="B173" s="102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20">
        <v>6</v>
      </c>
      <c r="B174" s="102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20">
        <v>7</v>
      </c>
      <c r="B175" s="102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20">
        <v>8</v>
      </c>
      <c r="B176" s="102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20">
        <v>9</v>
      </c>
      <c r="B177" s="102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20">
        <v>10</v>
      </c>
      <c r="B178" s="102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20">
        <v>11</v>
      </c>
      <c r="B179" s="102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20">
        <v>12</v>
      </c>
      <c r="B180" s="102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20">
        <v>13</v>
      </c>
      <c r="B181" s="102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20">
        <v>14</v>
      </c>
      <c r="B182" s="102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20">
        <v>15</v>
      </c>
      <c r="B183" s="102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20">
        <v>16</v>
      </c>
      <c r="B184" s="102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20">
        <v>17</v>
      </c>
      <c r="B185" s="102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20">
        <v>18</v>
      </c>
      <c r="B186" s="102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20">
        <v>19</v>
      </c>
      <c r="B187" s="102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20">
        <v>20</v>
      </c>
      <c r="B188" s="102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20">
        <v>21</v>
      </c>
      <c r="B189" s="102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20">
        <v>22</v>
      </c>
      <c r="B190" s="102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20">
        <v>23</v>
      </c>
      <c r="B191" s="102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20">
        <v>24</v>
      </c>
      <c r="B192" s="102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20">
        <v>25</v>
      </c>
      <c r="B193" s="102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20">
        <v>26</v>
      </c>
      <c r="B194" s="102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20">
        <v>27</v>
      </c>
      <c r="B195" s="102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20">
        <v>28</v>
      </c>
      <c r="B196" s="102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20">
        <v>29</v>
      </c>
      <c r="B197" s="102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20">
        <v>30</v>
      </c>
      <c r="B198" s="102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397</v>
      </c>
      <c r="K201" s="367"/>
      <c r="L201" s="367"/>
      <c r="M201" s="367"/>
      <c r="N201" s="367"/>
      <c r="O201" s="367"/>
      <c r="P201" s="368" t="s">
        <v>27</v>
      </c>
      <c r="Q201" s="368"/>
      <c r="R201" s="368"/>
      <c r="S201" s="368"/>
      <c r="T201" s="368"/>
      <c r="U201" s="368"/>
      <c r="V201" s="368"/>
      <c r="W201" s="368"/>
      <c r="X201" s="368"/>
      <c r="Y201" s="369" t="s">
        <v>450</v>
      </c>
      <c r="Z201" s="370"/>
      <c r="AA201" s="370"/>
      <c r="AB201" s="370"/>
      <c r="AC201" s="149" t="s">
        <v>435</v>
      </c>
      <c r="AD201" s="149"/>
      <c r="AE201" s="149"/>
      <c r="AF201" s="149"/>
      <c r="AG201" s="149"/>
      <c r="AH201" s="369" t="s">
        <v>375</v>
      </c>
      <c r="AI201" s="366"/>
      <c r="AJ201" s="366"/>
      <c r="AK201" s="366"/>
      <c r="AL201" s="366" t="s">
        <v>21</v>
      </c>
      <c r="AM201" s="366"/>
      <c r="AN201" s="366"/>
      <c r="AO201" s="371"/>
      <c r="AP201" s="372" t="s">
        <v>398</v>
      </c>
      <c r="AQ201" s="372"/>
      <c r="AR201" s="372"/>
      <c r="AS201" s="372"/>
      <c r="AT201" s="372"/>
      <c r="AU201" s="372"/>
      <c r="AV201" s="372"/>
      <c r="AW201" s="372"/>
      <c r="AX201" s="372"/>
    </row>
    <row r="202" spans="1:50" ht="159.94999999999999" customHeight="1" x14ac:dyDescent="0.15">
      <c r="A202" s="1020">
        <v>1</v>
      </c>
      <c r="B202" s="1020">
        <v>1</v>
      </c>
      <c r="C202" s="361" t="s">
        <v>818</v>
      </c>
      <c r="D202" s="347"/>
      <c r="E202" s="347"/>
      <c r="F202" s="347"/>
      <c r="G202" s="347"/>
      <c r="H202" s="347"/>
      <c r="I202" s="347"/>
      <c r="J202" s="348">
        <v>6010601024969</v>
      </c>
      <c r="K202" s="349"/>
      <c r="L202" s="349"/>
      <c r="M202" s="349"/>
      <c r="N202" s="349"/>
      <c r="O202" s="349"/>
      <c r="P202" s="362" t="s">
        <v>817</v>
      </c>
      <c r="Q202" s="350"/>
      <c r="R202" s="350"/>
      <c r="S202" s="350"/>
      <c r="T202" s="350"/>
      <c r="U202" s="350"/>
      <c r="V202" s="350"/>
      <c r="W202" s="350"/>
      <c r="X202" s="350"/>
      <c r="Y202" s="351">
        <v>14</v>
      </c>
      <c r="Z202" s="352"/>
      <c r="AA202" s="352"/>
      <c r="AB202" s="353"/>
      <c r="AC202" s="354" t="s">
        <v>468</v>
      </c>
      <c r="AD202" s="354"/>
      <c r="AE202" s="354"/>
      <c r="AF202" s="354"/>
      <c r="AG202" s="354"/>
      <c r="AH202" s="355">
        <v>1</v>
      </c>
      <c r="AI202" s="356"/>
      <c r="AJ202" s="356"/>
      <c r="AK202" s="356"/>
      <c r="AL202" s="357">
        <v>87.76</v>
      </c>
      <c r="AM202" s="358"/>
      <c r="AN202" s="358"/>
      <c r="AO202" s="359"/>
      <c r="AP202" s="360"/>
      <c r="AQ202" s="360"/>
      <c r="AR202" s="360"/>
      <c r="AS202" s="360"/>
      <c r="AT202" s="360"/>
      <c r="AU202" s="360"/>
      <c r="AV202" s="360"/>
      <c r="AW202" s="360"/>
      <c r="AX202" s="360"/>
    </row>
    <row r="203" spans="1:50" ht="26.25" hidden="1" customHeight="1" x14ac:dyDescent="0.15">
      <c r="A203" s="1020">
        <v>2</v>
      </c>
      <c r="B203" s="102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20">
        <v>3</v>
      </c>
      <c r="B204" s="102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20">
        <v>4</v>
      </c>
      <c r="B205" s="102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20">
        <v>5</v>
      </c>
      <c r="B206" s="102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20">
        <v>6</v>
      </c>
      <c r="B207" s="102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20">
        <v>7</v>
      </c>
      <c r="B208" s="102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20">
        <v>8</v>
      </c>
      <c r="B209" s="102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20">
        <v>9</v>
      </c>
      <c r="B210" s="102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20">
        <v>10</v>
      </c>
      <c r="B211" s="102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20">
        <v>11</v>
      </c>
      <c r="B212" s="102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20">
        <v>12</v>
      </c>
      <c r="B213" s="102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20">
        <v>13</v>
      </c>
      <c r="B214" s="102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20">
        <v>14</v>
      </c>
      <c r="B215" s="102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20">
        <v>15</v>
      </c>
      <c r="B216" s="102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20">
        <v>16</v>
      </c>
      <c r="B217" s="102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20">
        <v>17</v>
      </c>
      <c r="B218" s="102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20">
        <v>18</v>
      </c>
      <c r="B219" s="102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20">
        <v>19</v>
      </c>
      <c r="B220" s="102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20">
        <v>20</v>
      </c>
      <c r="B221" s="102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20">
        <v>21</v>
      </c>
      <c r="B222" s="102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20">
        <v>22</v>
      </c>
      <c r="B223" s="102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20">
        <v>23</v>
      </c>
      <c r="B224" s="102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20">
        <v>24</v>
      </c>
      <c r="B225" s="102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20">
        <v>25</v>
      </c>
      <c r="B226" s="102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20">
        <v>26</v>
      </c>
      <c r="B227" s="102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20">
        <v>27</v>
      </c>
      <c r="B228" s="102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20">
        <v>28</v>
      </c>
      <c r="B229" s="102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20">
        <v>29</v>
      </c>
      <c r="B230" s="102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20">
        <v>30</v>
      </c>
      <c r="B231" s="102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397</v>
      </c>
      <c r="K234" s="367"/>
      <c r="L234" s="367"/>
      <c r="M234" s="367"/>
      <c r="N234" s="367"/>
      <c r="O234" s="367"/>
      <c r="P234" s="368" t="s">
        <v>27</v>
      </c>
      <c r="Q234" s="368"/>
      <c r="R234" s="368"/>
      <c r="S234" s="368"/>
      <c r="T234" s="368"/>
      <c r="U234" s="368"/>
      <c r="V234" s="368"/>
      <c r="W234" s="368"/>
      <c r="X234" s="368"/>
      <c r="Y234" s="369" t="s">
        <v>450</v>
      </c>
      <c r="Z234" s="370"/>
      <c r="AA234" s="370"/>
      <c r="AB234" s="370"/>
      <c r="AC234" s="149" t="s">
        <v>435</v>
      </c>
      <c r="AD234" s="149"/>
      <c r="AE234" s="149"/>
      <c r="AF234" s="149"/>
      <c r="AG234" s="149"/>
      <c r="AH234" s="369" t="s">
        <v>375</v>
      </c>
      <c r="AI234" s="366"/>
      <c r="AJ234" s="366"/>
      <c r="AK234" s="366"/>
      <c r="AL234" s="366" t="s">
        <v>21</v>
      </c>
      <c r="AM234" s="366"/>
      <c r="AN234" s="366"/>
      <c r="AO234" s="371"/>
      <c r="AP234" s="372" t="s">
        <v>398</v>
      </c>
      <c r="AQ234" s="372"/>
      <c r="AR234" s="372"/>
      <c r="AS234" s="372"/>
      <c r="AT234" s="372"/>
      <c r="AU234" s="372"/>
      <c r="AV234" s="372"/>
      <c r="AW234" s="372"/>
      <c r="AX234" s="372"/>
    </row>
    <row r="235" spans="1:50" ht="120" customHeight="1" x14ac:dyDescent="0.15">
      <c r="A235" s="1020">
        <v>1</v>
      </c>
      <c r="B235" s="1020">
        <v>1</v>
      </c>
      <c r="C235" s="361" t="s">
        <v>819</v>
      </c>
      <c r="D235" s="347"/>
      <c r="E235" s="347"/>
      <c r="F235" s="347"/>
      <c r="G235" s="347"/>
      <c r="H235" s="347"/>
      <c r="I235" s="347"/>
      <c r="J235" s="348">
        <v>6050005005208</v>
      </c>
      <c r="K235" s="349"/>
      <c r="L235" s="349"/>
      <c r="M235" s="349"/>
      <c r="N235" s="349"/>
      <c r="O235" s="349"/>
      <c r="P235" s="362" t="s">
        <v>820</v>
      </c>
      <c r="Q235" s="350"/>
      <c r="R235" s="350"/>
      <c r="S235" s="350"/>
      <c r="T235" s="350"/>
      <c r="U235" s="350"/>
      <c r="V235" s="350"/>
      <c r="W235" s="350"/>
      <c r="X235" s="350"/>
      <c r="Y235" s="351">
        <v>109</v>
      </c>
      <c r="Z235" s="352"/>
      <c r="AA235" s="352"/>
      <c r="AB235" s="353"/>
      <c r="AC235" s="354" t="s">
        <v>469</v>
      </c>
      <c r="AD235" s="354"/>
      <c r="AE235" s="354"/>
      <c r="AF235" s="354"/>
      <c r="AG235" s="354"/>
      <c r="AH235" s="355">
        <v>1</v>
      </c>
      <c r="AI235" s="356"/>
      <c r="AJ235" s="356"/>
      <c r="AK235" s="356"/>
      <c r="AL235" s="357">
        <v>92.32</v>
      </c>
      <c r="AM235" s="358"/>
      <c r="AN235" s="358"/>
      <c r="AO235" s="359"/>
      <c r="AP235" s="360"/>
      <c r="AQ235" s="360"/>
      <c r="AR235" s="360"/>
      <c r="AS235" s="360"/>
      <c r="AT235" s="360"/>
      <c r="AU235" s="360"/>
      <c r="AV235" s="360"/>
      <c r="AW235" s="360"/>
      <c r="AX235" s="360"/>
    </row>
    <row r="236" spans="1:50" ht="26.25" hidden="1" customHeight="1" x14ac:dyDescent="0.15">
      <c r="A236" s="1020">
        <v>2</v>
      </c>
      <c r="B236" s="102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20">
        <v>3</v>
      </c>
      <c r="B237" s="102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20">
        <v>4</v>
      </c>
      <c r="B238" s="102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20">
        <v>5</v>
      </c>
      <c r="B239" s="102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20">
        <v>6</v>
      </c>
      <c r="B240" s="102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20">
        <v>7</v>
      </c>
      <c r="B241" s="102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20">
        <v>8</v>
      </c>
      <c r="B242" s="102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20">
        <v>9</v>
      </c>
      <c r="B243" s="102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20">
        <v>10</v>
      </c>
      <c r="B244" s="102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20">
        <v>11</v>
      </c>
      <c r="B245" s="102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20">
        <v>12</v>
      </c>
      <c r="B246" s="102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20">
        <v>13</v>
      </c>
      <c r="B247" s="102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20">
        <v>14</v>
      </c>
      <c r="B248" s="102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20">
        <v>15</v>
      </c>
      <c r="B249" s="102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20">
        <v>16</v>
      </c>
      <c r="B250" s="102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20">
        <v>17</v>
      </c>
      <c r="B251" s="102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20">
        <v>18</v>
      </c>
      <c r="B252" s="102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20">
        <v>19</v>
      </c>
      <c r="B253" s="102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20">
        <v>20</v>
      </c>
      <c r="B254" s="102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20">
        <v>21</v>
      </c>
      <c r="B255" s="102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20">
        <v>22</v>
      </c>
      <c r="B256" s="102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20">
        <v>23</v>
      </c>
      <c r="B257" s="102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20">
        <v>24</v>
      </c>
      <c r="B258" s="102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20">
        <v>25</v>
      </c>
      <c r="B259" s="102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20">
        <v>26</v>
      </c>
      <c r="B260" s="102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20">
        <v>27</v>
      </c>
      <c r="B261" s="102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20">
        <v>28</v>
      </c>
      <c r="B262" s="102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20">
        <v>29</v>
      </c>
      <c r="B263" s="102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20">
        <v>30</v>
      </c>
      <c r="B264" s="102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397</v>
      </c>
      <c r="K267" s="367"/>
      <c r="L267" s="367"/>
      <c r="M267" s="367"/>
      <c r="N267" s="367"/>
      <c r="O267" s="367"/>
      <c r="P267" s="368" t="s">
        <v>27</v>
      </c>
      <c r="Q267" s="368"/>
      <c r="R267" s="368"/>
      <c r="S267" s="368"/>
      <c r="T267" s="368"/>
      <c r="U267" s="368"/>
      <c r="V267" s="368"/>
      <c r="W267" s="368"/>
      <c r="X267" s="368"/>
      <c r="Y267" s="369" t="s">
        <v>450</v>
      </c>
      <c r="Z267" s="370"/>
      <c r="AA267" s="370"/>
      <c r="AB267" s="370"/>
      <c r="AC267" s="149" t="s">
        <v>435</v>
      </c>
      <c r="AD267" s="149"/>
      <c r="AE267" s="149"/>
      <c r="AF267" s="149"/>
      <c r="AG267" s="149"/>
      <c r="AH267" s="369" t="s">
        <v>375</v>
      </c>
      <c r="AI267" s="366"/>
      <c r="AJ267" s="366"/>
      <c r="AK267" s="366"/>
      <c r="AL267" s="366" t="s">
        <v>21</v>
      </c>
      <c r="AM267" s="366"/>
      <c r="AN267" s="366"/>
      <c r="AO267" s="371"/>
      <c r="AP267" s="372" t="s">
        <v>398</v>
      </c>
      <c r="AQ267" s="372"/>
      <c r="AR267" s="372"/>
      <c r="AS267" s="372"/>
      <c r="AT267" s="372"/>
      <c r="AU267" s="372"/>
      <c r="AV267" s="372"/>
      <c r="AW267" s="372"/>
      <c r="AX267" s="372"/>
    </row>
    <row r="268" spans="1:50" ht="80.099999999999994" customHeight="1" x14ac:dyDescent="0.15">
      <c r="A268" s="1020">
        <v>1</v>
      </c>
      <c r="B268" s="1020">
        <v>1</v>
      </c>
      <c r="C268" s="361" t="s">
        <v>821</v>
      </c>
      <c r="D268" s="347"/>
      <c r="E268" s="347"/>
      <c r="F268" s="347"/>
      <c r="G268" s="347"/>
      <c r="H268" s="347"/>
      <c r="I268" s="347"/>
      <c r="J268" s="348">
        <v>6050005005208</v>
      </c>
      <c r="K268" s="349"/>
      <c r="L268" s="349"/>
      <c r="M268" s="349"/>
      <c r="N268" s="349"/>
      <c r="O268" s="349"/>
      <c r="P268" s="362" t="s">
        <v>822</v>
      </c>
      <c r="Q268" s="350"/>
      <c r="R268" s="350"/>
      <c r="S268" s="350"/>
      <c r="T268" s="350"/>
      <c r="U268" s="350"/>
      <c r="V268" s="350"/>
      <c r="W268" s="350"/>
      <c r="X268" s="350"/>
      <c r="Y268" s="351">
        <v>210</v>
      </c>
      <c r="Z268" s="352"/>
      <c r="AA268" s="352"/>
      <c r="AB268" s="353"/>
      <c r="AC268" s="354" t="s">
        <v>475</v>
      </c>
      <c r="AD268" s="354"/>
      <c r="AE268" s="354"/>
      <c r="AF268" s="354"/>
      <c r="AG268" s="354"/>
      <c r="AH268" s="355" t="s">
        <v>823</v>
      </c>
      <c r="AI268" s="356"/>
      <c r="AJ268" s="356"/>
      <c r="AK268" s="356"/>
      <c r="AL268" s="357" t="s">
        <v>824</v>
      </c>
      <c r="AM268" s="358"/>
      <c r="AN268" s="358"/>
      <c r="AO268" s="359"/>
      <c r="AP268" s="360"/>
      <c r="AQ268" s="360"/>
      <c r="AR268" s="360"/>
      <c r="AS268" s="360"/>
      <c r="AT268" s="360"/>
      <c r="AU268" s="360"/>
      <c r="AV268" s="360"/>
      <c r="AW268" s="360"/>
      <c r="AX268" s="360"/>
    </row>
    <row r="269" spans="1:50" ht="26.25" hidden="1" customHeight="1" x14ac:dyDescent="0.15">
      <c r="A269" s="1020">
        <v>2</v>
      </c>
      <c r="B269" s="102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20">
        <v>3</v>
      </c>
      <c r="B270" s="102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20">
        <v>4</v>
      </c>
      <c r="B271" s="102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20">
        <v>5</v>
      </c>
      <c r="B272" s="102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20">
        <v>6</v>
      </c>
      <c r="B273" s="102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20">
        <v>7</v>
      </c>
      <c r="B274" s="102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20">
        <v>8</v>
      </c>
      <c r="B275" s="102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20">
        <v>9</v>
      </c>
      <c r="B276" s="102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20">
        <v>10</v>
      </c>
      <c r="B277" s="102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20">
        <v>11</v>
      </c>
      <c r="B278" s="102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20">
        <v>12</v>
      </c>
      <c r="B279" s="102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20">
        <v>13</v>
      </c>
      <c r="B280" s="102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20">
        <v>14</v>
      </c>
      <c r="B281" s="102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20">
        <v>15</v>
      </c>
      <c r="B282" s="102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20">
        <v>16</v>
      </c>
      <c r="B283" s="102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20">
        <v>17</v>
      </c>
      <c r="B284" s="102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20">
        <v>18</v>
      </c>
      <c r="B285" s="102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20">
        <v>19</v>
      </c>
      <c r="B286" s="102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20">
        <v>20</v>
      </c>
      <c r="B287" s="102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20">
        <v>21</v>
      </c>
      <c r="B288" s="102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20">
        <v>22</v>
      </c>
      <c r="B289" s="102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20">
        <v>23</v>
      </c>
      <c r="B290" s="102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20">
        <v>24</v>
      </c>
      <c r="B291" s="102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20">
        <v>25</v>
      </c>
      <c r="B292" s="102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20">
        <v>26</v>
      </c>
      <c r="B293" s="102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20">
        <v>27</v>
      </c>
      <c r="B294" s="102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20">
        <v>28</v>
      </c>
      <c r="B295" s="102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20">
        <v>29</v>
      </c>
      <c r="B296" s="102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20">
        <v>30</v>
      </c>
      <c r="B297" s="102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397</v>
      </c>
      <c r="K300" s="367"/>
      <c r="L300" s="367"/>
      <c r="M300" s="367"/>
      <c r="N300" s="367"/>
      <c r="O300" s="367"/>
      <c r="P300" s="368" t="s">
        <v>27</v>
      </c>
      <c r="Q300" s="368"/>
      <c r="R300" s="368"/>
      <c r="S300" s="368"/>
      <c r="T300" s="368"/>
      <c r="U300" s="368"/>
      <c r="V300" s="368"/>
      <c r="W300" s="368"/>
      <c r="X300" s="368"/>
      <c r="Y300" s="369" t="s">
        <v>450</v>
      </c>
      <c r="Z300" s="370"/>
      <c r="AA300" s="370"/>
      <c r="AB300" s="370"/>
      <c r="AC300" s="149" t="s">
        <v>435</v>
      </c>
      <c r="AD300" s="149"/>
      <c r="AE300" s="149"/>
      <c r="AF300" s="149"/>
      <c r="AG300" s="149"/>
      <c r="AH300" s="369" t="s">
        <v>375</v>
      </c>
      <c r="AI300" s="366"/>
      <c r="AJ300" s="366"/>
      <c r="AK300" s="366"/>
      <c r="AL300" s="366" t="s">
        <v>21</v>
      </c>
      <c r="AM300" s="366"/>
      <c r="AN300" s="366"/>
      <c r="AO300" s="371"/>
      <c r="AP300" s="372" t="s">
        <v>398</v>
      </c>
      <c r="AQ300" s="372"/>
      <c r="AR300" s="372"/>
      <c r="AS300" s="372"/>
      <c r="AT300" s="372"/>
      <c r="AU300" s="372"/>
      <c r="AV300" s="372"/>
      <c r="AW300" s="372"/>
      <c r="AX300" s="372"/>
    </row>
    <row r="301" spans="1:50" ht="80.099999999999994" customHeight="1" x14ac:dyDescent="0.15">
      <c r="A301" s="1020">
        <v>1</v>
      </c>
      <c r="B301" s="1020">
        <v>1</v>
      </c>
      <c r="C301" s="361" t="s">
        <v>825</v>
      </c>
      <c r="D301" s="347"/>
      <c r="E301" s="347"/>
      <c r="F301" s="347"/>
      <c r="G301" s="347"/>
      <c r="H301" s="347"/>
      <c r="I301" s="347"/>
      <c r="J301" s="348">
        <v>9010001045803</v>
      </c>
      <c r="K301" s="349"/>
      <c r="L301" s="349"/>
      <c r="M301" s="349"/>
      <c r="N301" s="349"/>
      <c r="O301" s="349"/>
      <c r="P301" s="362" t="s">
        <v>826</v>
      </c>
      <c r="Q301" s="350"/>
      <c r="R301" s="350"/>
      <c r="S301" s="350"/>
      <c r="T301" s="350"/>
      <c r="U301" s="350"/>
      <c r="V301" s="350"/>
      <c r="W301" s="350"/>
      <c r="X301" s="350"/>
      <c r="Y301" s="351">
        <v>12</v>
      </c>
      <c r="Z301" s="352"/>
      <c r="AA301" s="352"/>
      <c r="AB301" s="353"/>
      <c r="AC301" s="354" t="s">
        <v>475</v>
      </c>
      <c r="AD301" s="354"/>
      <c r="AE301" s="354"/>
      <c r="AF301" s="354"/>
      <c r="AG301" s="354"/>
      <c r="AH301" s="355" t="s">
        <v>648</v>
      </c>
      <c r="AI301" s="356"/>
      <c r="AJ301" s="356"/>
      <c r="AK301" s="356"/>
      <c r="AL301" s="357" t="s">
        <v>771</v>
      </c>
      <c r="AM301" s="358"/>
      <c r="AN301" s="358"/>
      <c r="AO301" s="359"/>
      <c r="AP301" s="360"/>
      <c r="AQ301" s="360"/>
      <c r="AR301" s="360"/>
      <c r="AS301" s="360"/>
      <c r="AT301" s="360"/>
      <c r="AU301" s="360"/>
      <c r="AV301" s="360"/>
      <c r="AW301" s="360"/>
      <c r="AX301" s="360"/>
    </row>
    <row r="302" spans="1:50" ht="26.25" hidden="1" customHeight="1" x14ac:dyDescent="0.15">
      <c r="A302" s="1020">
        <v>2</v>
      </c>
      <c r="B302" s="102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20">
        <v>3</v>
      </c>
      <c r="B303" s="102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20">
        <v>4</v>
      </c>
      <c r="B304" s="102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20">
        <v>5</v>
      </c>
      <c r="B305" s="102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20">
        <v>6</v>
      </c>
      <c r="B306" s="102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20">
        <v>7</v>
      </c>
      <c r="B307" s="102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20">
        <v>8</v>
      </c>
      <c r="B308" s="102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20">
        <v>9</v>
      </c>
      <c r="B309" s="102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20">
        <v>10</v>
      </c>
      <c r="B310" s="102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20">
        <v>11</v>
      </c>
      <c r="B311" s="102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20">
        <v>12</v>
      </c>
      <c r="B312" s="102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20">
        <v>13</v>
      </c>
      <c r="B313" s="102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20">
        <v>14</v>
      </c>
      <c r="B314" s="102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20">
        <v>15</v>
      </c>
      <c r="B315" s="102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20">
        <v>16</v>
      </c>
      <c r="B316" s="102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20">
        <v>17</v>
      </c>
      <c r="B317" s="102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20">
        <v>18</v>
      </c>
      <c r="B318" s="102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20">
        <v>19</v>
      </c>
      <c r="B319" s="102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20">
        <v>20</v>
      </c>
      <c r="B320" s="102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20">
        <v>21</v>
      </c>
      <c r="B321" s="102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20">
        <v>22</v>
      </c>
      <c r="B322" s="102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20">
        <v>23</v>
      </c>
      <c r="B323" s="102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20">
        <v>24</v>
      </c>
      <c r="B324" s="102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20">
        <v>25</v>
      </c>
      <c r="B325" s="102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20">
        <v>26</v>
      </c>
      <c r="B326" s="102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20">
        <v>27</v>
      </c>
      <c r="B327" s="102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20">
        <v>28</v>
      </c>
      <c r="B328" s="102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20">
        <v>29</v>
      </c>
      <c r="B329" s="102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20">
        <v>30</v>
      </c>
      <c r="B330" s="102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397</v>
      </c>
      <c r="K333" s="367"/>
      <c r="L333" s="367"/>
      <c r="M333" s="367"/>
      <c r="N333" s="367"/>
      <c r="O333" s="367"/>
      <c r="P333" s="368" t="s">
        <v>27</v>
      </c>
      <c r="Q333" s="368"/>
      <c r="R333" s="368"/>
      <c r="S333" s="368"/>
      <c r="T333" s="368"/>
      <c r="U333" s="368"/>
      <c r="V333" s="368"/>
      <c r="W333" s="368"/>
      <c r="X333" s="368"/>
      <c r="Y333" s="369" t="s">
        <v>450</v>
      </c>
      <c r="Z333" s="370"/>
      <c r="AA333" s="370"/>
      <c r="AB333" s="370"/>
      <c r="AC333" s="149" t="s">
        <v>435</v>
      </c>
      <c r="AD333" s="149"/>
      <c r="AE333" s="149"/>
      <c r="AF333" s="149"/>
      <c r="AG333" s="149"/>
      <c r="AH333" s="369" t="s">
        <v>375</v>
      </c>
      <c r="AI333" s="366"/>
      <c r="AJ333" s="366"/>
      <c r="AK333" s="366"/>
      <c r="AL333" s="366" t="s">
        <v>21</v>
      </c>
      <c r="AM333" s="366"/>
      <c r="AN333" s="366"/>
      <c r="AO333" s="371"/>
      <c r="AP333" s="372" t="s">
        <v>398</v>
      </c>
      <c r="AQ333" s="372"/>
      <c r="AR333" s="372"/>
      <c r="AS333" s="372"/>
      <c r="AT333" s="372"/>
      <c r="AU333" s="372"/>
      <c r="AV333" s="372"/>
      <c r="AW333" s="372"/>
      <c r="AX333" s="372"/>
    </row>
    <row r="334" spans="1:50" ht="200.1" customHeight="1" x14ac:dyDescent="0.15">
      <c r="A334" s="1020">
        <v>1</v>
      </c>
      <c r="B334" s="1020">
        <v>1</v>
      </c>
      <c r="C334" s="361" t="s">
        <v>821</v>
      </c>
      <c r="D334" s="347"/>
      <c r="E334" s="347"/>
      <c r="F334" s="347"/>
      <c r="G334" s="347"/>
      <c r="H334" s="347"/>
      <c r="I334" s="347"/>
      <c r="J334" s="348">
        <v>6050005005208</v>
      </c>
      <c r="K334" s="349"/>
      <c r="L334" s="349"/>
      <c r="M334" s="349"/>
      <c r="N334" s="349"/>
      <c r="O334" s="349"/>
      <c r="P334" s="362" t="s">
        <v>827</v>
      </c>
      <c r="Q334" s="350"/>
      <c r="R334" s="350"/>
      <c r="S334" s="350"/>
      <c r="T334" s="350"/>
      <c r="U334" s="350"/>
      <c r="V334" s="350"/>
      <c r="W334" s="350"/>
      <c r="X334" s="350"/>
      <c r="Y334" s="351">
        <v>199</v>
      </c>
      <c r="Z334" s="352"/>
      <c r="AA334" s="352"/>
      <c r="AB334" s="353"/>
      <c r="AC334" s="354" t="s">
        <v>469</v>
      </c>
      <c r="AD334" s="354"/>
      <c r="AE334" s="354"/>
      <c r="AF334" s="354"/>
      <c r="AG334" s="354"/>
      <c r="AH334" s="355">
        <v>1</v>
      </c>
      <c r="AI334" s="356"/>
      <c r="AJ334" s="356"/>
      <c r="AK334" s="356"/>
      <c r="AL334" s="357">
        <v>93.03</v>
      </c>
      <c r="AM334" s="358"/>
      <c r="AN334" s="358"/>
      <c r="AO334" s="359"/>
      <c r="AP334" s="360"/>
      <c r="AQ334" s="360"/>
      <c r="AR334" s="360"/>
      <c r="AS334" s="360"/>
      <c r="AT334" s="360"/>
      <c r="AU334" s="360"/>
      <c r="AV334" s="360"/>
      <c r="AW334" s="360"/>
      <c r="AX334" s="360"/>
    </row>
    <row r="335" spans="1:50" ht="26.25" hidden="1" customHeight="1" x14ac:dyDescent="0.15">
      <c r="A335" s="1020">
        <v>2</v>
      </c>
      <c r="B335" s="102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20">
        <v>3</v>
      </c>
      <c r="B336" s="102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20">
        <v>4</v>
      </c>
      <c r="B337" s="102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20">
        <v>5</v>
      </c>
      <c r="B338" s="102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20">
        <v>6</v>
      </c>
      <c r="B339" s="102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20">
        <v>7</v>
      </c>
      <c r="B340" s="102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20">
        <v>8</v>
      </c>
      <c r="B341" s="102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20">
        <v>9</v>
      </c>
      <c r="B342" s="102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20">
        <v>10</v>
      </c>
      <c r="B343" s="102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20">
        <v>11</v>
      </c>
      <c r="B344" s="102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20">
        <v>12</v>
      </c>
      <c r="B345" s="102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20">
        <v>13</v>
      </c>
      <c r="B346" s="102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20">
        <v>14</v>
      </c>
      <c r="B347" s="102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20">
        <v>15</v>
      </c>
      <c r="B348" s="102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20">
        <v>16</v>
      </c>
      <c r="B349" s="102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20">
        <v>17</v>
      </c>
      <c r="B350" s="102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20">
        <v>18</v>
      </c>
      <c r="B351" s="102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20">
        <v>19</v>
      </c>
      <c r="B352" s="102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20">
        <v>20</v>
      </c>
      <c r="B353" s="102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20">
        <v>21</v>
      </c>
      <c r="B354" s="102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20">
        <v>22</v>
      </c>
      <c r="B355" s="102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20">
        <v>23</v>
      </c>
      <c r="B356" s="102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20">
        <v>24</v>
      </c>
      <c r="B357" s="102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20">
        <v>25</v>
      </c>
      <c r="B358" s="102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20">
        <v>26</v>
      </c>
      <c r="B359" s="102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20">
        <v>27</v>
      </c>
      <c r="B360" s="102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20">
        <v>28</v>
      </c>
      <c r="B361" s="102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20">
        <v>29</v>
      </c>
      <c r="B362" s="102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20">
        <v>30</v>
      </c>
      <c r="B363" s="102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397</v>
      </c>
      <c r="K366" s="367"/>
      <c r="L366" s="367"/>
      <c r="M366" s="367"/>
      <c r="N366" s="367"/>
      <c r="O366" s="367"/>
      <c r="P366" s="368" t="s">
        <v>27</v>
      </c>
      <c r="Q366" s="368"/>
      <c r="R366" s="368"/>
      <c r="S366" s="368"/>
      <c r="T366" s="368"/>
      <c r="U366" s="368"/>
      <c r="V366" s="368"/>
      <c r="W366" s="368"/>
      <c r="X366" s="368"/>
      <c r="Y366" s="369" t="s">
        <v>450</v>
      </c>
      <c r="Z366" s="370"/>
      <c r="AA366" s="370"/>
      <c r="AB366" s="370"/>
      <c r="AC366" s="149" t="s">
        <v>435</v>
      </c>
      <c r="AD366" s="149"/>
      <c r="AE366" s="149"/>
      <c r="AF366" s="149"/>
      <c r="AG366" s="149"/>
      <c r="AH366" s="369" t="s">
        <v>375</v>
      </c>
      <c r="AI366" s="366"/>
      <c r="AJ366" s="366"/>
      <c r="AK366" s="366"/>
      <c r="AL366" s="366" t="s">
        <v>21</v>
      </c>
      <c r="AM366" s="366"/>
      <c r="AN366" s="366"/>
      <c r="AO366" s="371"/>
      <c r="AP366" s="372" t="s">
        <v>398</v>
      </c>
      <c r="AQ366" s="372"/>
      <c r="AR366" s="372"/>
      <c r="AS366" s="372"/>
      <c r="AT366" s="372"/>
      <c r="AU366" s="372"/>
      <c r="AV366" s="372"/>
      <c r="AW366" s="372"/>
      <c r="AX366" s="372"/>
    </row>
    <row r="367" spans="1:50" ht="80.099999999999994" customHeight="1" x14ac:dyDescent="0.15">
      <c r="A367" s="1020">
        <v>1</v>
      </c>
      <c r="B367" s="1020">
        <v>1</v>
      </c>
      <c r="C367" s="361" t="s">
        <v>828</v>
      </c>
      <c r="D367" s="347"/>
      <c r="E367" s="347"/>
      <c r="F367" s="347"/>
      <c r="G367" s="347"/>
      <c r="H367" s="347"/>
      <c r="I367" s="347"/>
      <c r="J367" s="348">
        <v>1020001071491</v>
      </c>
      <c r="K367" s="349"/>
      <c r="L367" s="349"/>
      <c r="M367" s="349"/>
      <c r="N367" s="349"/>
      <c r="O367" s="349"/>
      <c r="P367" s="362" t="s">
        <v>829</v>
      </c>
      <c r="Q367" s="350"/>
      <c r="R367" s="350"/>
      <c r="S367" s="350"/>
      <c r="T367" s="350"/>
      <c r="U367" s="350"/>
      <c r="V367" s="350"/>
      <c r="W367" s="350"/>
      <c r="X367" s="350"/>
      <c r="Y367" s="351">
        <v>33</v>
      </c>
      <c r="Z367" s="352"/>
      <c r="AA367" s="352"/>
      <c r="AB367" s="353"/>
      <c r="AC367" s="354" t="s">
        <v>475</v>
      </c>
      <c r="AD367" s="354"/>
      <c r="AE367" s="354"/>
      <c r="AF367" s="354"/>
      <c r="AG367" s="354"/>
      <c r="AH367" s="355" t="s">
        <v>648</v>
      </c>
      <c r="AI367" s="356"/>
      <c r="AJ367" s="356"/>
      <c r="AK367" s="356"/>
      <c r="AL367" s="357" t="s">
        <v>669</v>
      </c>
      <c r="AM367" s="358"/>
      <c r="AN367" s="358"/>
      <c r="AO367" s="359"/>
      <c r="AP367" s="360"/>
      <c r="AQ367" s="360"/>
      <c r="AR367" s="360"/>
      <c r="AS367" s="360"/>
      <c r="AT367" s="360"/>
      <c r="AU367" s="360"/>
      <c r="AV367" s="360"/>
      <c r="AW367" s="360"/>
      <c r="AX367" s="360"/>
    </row>
    <row r="368" spans="1:50" ht="26.25" hidden="1" customHeight="1" x14ac:dyDescent="0.15">
      <c r="A368" s="1020">
        <v>2</v>
      </c>
      <c r="B368" s="102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20">
        <v>3</v>
      </c>
      <c r="B369" s="102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20">
        <v>4</v>
      </c>
      <c r="B370" s="102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20">
        <v>5</v>
      </c>
      <c r="B371" s="102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20">
        <v>6</v>
      </c>
      <c r="B372" s="102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20">
        <v>7</v>
      </c>
      <c r="B373" s="102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20">
        <v>8</v>
      </c>
      <c r="B374" s="102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20">
        <v>9</v>
      </c>
      <c r="B375" s="102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20">
        <v>10</v>
      </c>
      <c r="B376" s="102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20">
        <v>11</v>
      </c>
      <c r="B377" s="102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20">
        <v>12</v>
      </c>
      <c r="B378" s="102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20">
        <v>13</v>
      </c>
      <c r="B379" s="102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20">
        <v>14</v>
      </c>
      <c r="B380" s="102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20">
        <v>15</v>
      </c>
      <c r="B381" s="102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20">
        <v>16</v>
      </c>
      <c r="B382" s="102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20">
        <v>17</v>
      </c>
      <c r="B383" s="102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20">
        <v>18</v>
      </c>
      <c r="B384" s="102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20">
        <v>19</v>
      </c>
      <c r="B385" s="102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20">
        <v>20</v>
      </c>
      <c r="B386" s="102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20">
        <v>21</v>
      </c>
      <c r="B387" s="102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20">
        <v>22</v>
      </c>
      <c r="B388" s="102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20">
        <v>23</v>
      </c>
      <c r="B389" s="102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20">
        <v>24</v>
      </c>
      <c r="B390" s="102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20">
        <v>25</v>
      </c>
      <c r="B391" s="102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20">
        <v>26</v>
      </c>
      <c r="B392" s="102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20">
        <v>27</v>
      </c>
      <c r="B393" s="102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20">
        <v>28</v>
      </c>
      <c r="B394" s="102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20">
        <v>29</v>
      </c>
      <c r="B395" s="102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20">
        <v>30</v>
      </c>
      <c r="B396" s="102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397</v>
      </c>
      <c r="K399" s="367"/>
      <c r="L399" s="367"/>
      <c r="M399" s="367"/>
      <c r="N399" s="367"/>
      <c r="O399" s="367"/>
      <c r="P399" s="368" t="s">
        <v>27</v>
      </c>
      <c r="Q399" s="368"/>
      <c r="R399" s="368"/>
      <c r="S399" s="368"/>
      <c r="T399" s="368"/>
      <c r="U399" s="368"/>
      <c r="V399" s="368"/>
      <c r="W399" s="368"/>
      <c r="X399" s="368"/>
      <c r="Y399" s="369" t="s">
        <v>450</v>
      </c>
      <c r="Z399" s="370"/>
      <c r="AA399" s="370"/>
      <c r="AB399" s="370"/>
      <c r="AC399" s="149" t="s">
        <v>435</v>
      </c>
      <c r="AD399" s="149"/>
      <c r="AE399" s="149"/>
      <c r="AF399" s="149"/>
      <c r="AG399" s="149"/>
      <c r="AH399" s="369" t="s">
        <v>375</v>
      </c>
      <c r="AI399" s="366"/>
      <c r="AJ399" s="366"/>
      <c r="AK399" s="366"/>
      <c r="AL399" s="366" t="s">
        <v>21</v>
      </c>
      <c r="AM399" s="366"/>
      <c r="AN399" s="366"/>
      <c r="AO399" s="371"/>
      <c r="AP399" s="372" t="s">
        <v>398</v>
      </c>
      <c r="AQ399" s="372"/>
      <c r="AR399" s="372"/>
      <c r="AS399" s="372"/>
      <c r="AT399" s="372"/>
      <c r="AU399" s="372"/>
      <c r="AV399" s="372"/>
      <c r="AW399" s="372"/>
      <c r="AX399" s="372"/>
    </row>
    <row r="400" spans="1:50" ht="120" customHeight="1" x14ac:dyDescent="0.15">
      <c r="A400" s="1020">
        <v>1</v>
      </c>
      <c r="B400" s="1020">
        <v>1</v>
      </c>
      <c r="C400" s="361" t="s">
        <v>830</v>
      </c>
      <c r="D400" s="347"/>
      <c r="E400" s="347"/>
      <c r="F400" s="347"/>
      <c r="G400" s="347"/>
      <c r="H400" s="347"/>
      <c r="I400" s="347"/>
      <c r="J400" s="348">
        <v>2010001016851</v>
      </c>
      <c r="K400" s="349"/>
      <c r="L400" s="349"/>
      <c r="M400" s="349"/>
      <c r="N400" s="349"/>
      <c r="O400" s="349"/>
      <c r="P400" s="362" t="s">
        <v>831</v>
      </c>
      <c r="Q400" s="350"/>
      <c r="R400" s="350"/>
      <c r="S400" s="350"/>
      <c r="T400" s="350"/>
      <c r="U400" s="350"/>
      <c r="V400" s="350"/>
      <c r="W400" s="350"/>
      <c r="X400" s="350"/>
      <c r="Y400" s="351">
        <v>0.9</v>
      </c>
      <c r="Z400" s="352"/>
      <c r="AA400" s="352"/>
      <c r="AB400" s="353"/>
      <c r="AC400" s="354" t="s">
        <v>474</v>
      </c>
      <c r="AD400" s="354"/>
      <c r="AE400" s="354"/>
      <c r="AF400" s="354"/>
      <c r="AG400" s="354"/>
      <c r="AH400" s="355" t="s">
        <v>823</v>
      </c>
      <c r="AI400" s="356"/>
      <c r="AJ400" s="356"/>
      <c r="AK400" s="356"/>
      <c r="AL400" s="357" t="s">
        <v>824</v>
      </c>
      <c r="AM400" s="358"/>
      <c r="AN400" s="358"/>
      <c r="AO400" s="359"/>
      <c r="AP400" s="360"/>
      <c r="AQ400" s="360"/>
      <c r="AR400" s="360"/>
      <c r="AS400" s="360"/>
      <c r="AT400" s="360"/>
      <c r="AU400" s="360"/>
      <c r="AV400" s="360"/>
      <c r="AW400" s="360"/>
      <c r="AX400" s="360"/>
    </row>
    <row r="401" spans="1:50" ht="26.25" hidden="1" customHeight="1" x14ac:dyDescent="0.15">
      <c r="A401" s="1020">
        <v>2</v>
      </c>
      <c r="B401" s="102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20">
        <v>3</v>
      </c>
      <c r="B402" s="102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20">
        <v>4</v>
      </c>
      <c r="B403" s="102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20">
        <v>5</v>
      </c>
      <c r="B404" s="102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20">
        <v>6</v>
      </c>
      <c r="B405" s="102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20">
        <v>7</v>
      </c>
      <c r="B406" s="102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20">
        <v>8</v>
      </c>
      <c r="B407" s="102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20">
        <v>9</v>
      </c>
      <c r="B408" s="102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20">
        <v>10</v>
      </c>
      <c r="B409" s="102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20">
        <v>11</v>
      </c>
      <c r="B410" s="102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20">
        <v>12</v>
      </c>
      <c r="B411" s="102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20">
        <v>13</v>
      </c>
      <c r="B412" s="102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20">
        <v>14</v>
      </c>
      <c r="B413" s="102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20">
        <v>15</v>
      </c>
      <c r="B414" s="102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20">
        <v>16</v>
      </c>
      <c r="B415" s="102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20">
        <v>17</v>
      </c>
      <c r="B416" s="102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20">
        <v>18</v>
      </c>
      <c r="B417" s="102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20">
        <v>19</v>
      </c>
      <c r="B418" s="102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20">
        <v>20</v>
      </c>
      <c r="B419" s="102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20">
        <v>21</v>
      </c>
      <c r="B420" s="102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20">
        <v>22</v>
      </c>
      <c r="B421" s="102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20">
        <v>23</v>
      </c>
      <c r="B422" s="102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20">
        <v>24</v>
      </c>
      <c r="B423" s="102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20">
        <v>25</v>
      </c>
      <c r="B424" s="102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20">
        <v>26</v>
      </c>
      <c r="B425" s="102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20">
        <v>27</v>
      </c>
      <c r="B426" s="102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20">
        <v>28</v>
      </c>
      <c r="B427" s="102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20">
        <v>29</v>
      </c>
      <c r="B428" s="102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20">
        <v>30</v>
      </c>
      <c r="B429" s="102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397</v>
      </c>
      <c r="K432" s="367"/>
      <c r="L432" s="367"/>
      <c r="M432" s="367"/>
      <c r="N432" s="367"/>
      <c r="O432" s="367"/>
      <c r="P432" s="368" t="s">
        <v>27</v>
      </c>
      <c r="Q432" s="368"/>
      <c r="R432" s="368"/>
      <c r="S432" s="368"/>
      <c r="T432" s="368"/>
      <c r="U432" s="368"/>
      <c r="V432" s="368"/>
      <c r="W432" s="368"/>
      <c r="X432" s="368"/>
      <c r="Y432" s="369" t="s">
        <v>450</v>
      </c>
      <c r="Z432" s="370"/>
      <c r="AA432" s="370"/>
      <c r="AB432" s="370"/>
      <c r="AC432" s="149" t="s">
        <v>435</v>
      </c>
      <c r="AD432" s="149"/>
      <c r="AE432" s="149"/>
      <c r="AF432" s="149"/>
      <c r="AG432" s="149"/>
      <c r="AH432" s="369" t="s">
        <v>375</v>
      </c>
      <c r="AI432" s="366"/>
      <c r="AJ432" s="366"/>
      <c r="AK432" s="366"/>
      <c r="AL432" s="366" t="s">
        <v>21</v>
      </c>
      <c r="AM432" s="366"/>
      <c r="AN432" s="366"/>
      <c r="AO432" s="371"/>
      <c r="AP432" s="372" t="s">
        <v>398</v>
      </c>
      <c r="AQ432" s="372"/>
      <c r="AR432" s="372"/>
      <c r="AS432" s="372"/>
      <c r="AT432" s="372"/>
      <c r="AU432" s="372"/>
      <c r="AV432" s="372"/>
      <c r="AW432" s="372"/>
      <c r="AX432" s="372"/>
    </row>
    <row r="433" spans="1:50" ht="210" customHeight="1" x14ac:dyDescent="0.15">
      <c r="A433" s="1020">
        <v>1</v>
      </c>
      <c r="B433" s="1020">
        <v>1</v>
      </c>
      <c r="C433" s="361" t="s">
        <v>832</v>
      </c>
      <c r="D433" s="347"/>
      <c r="E433" s="347"/>
      <c r="F433" s="347"/>
      <c r="G433" s="347"/>
      <c r="H433" s="347"/>
      <c r="I433" s="347"/>
      <c r="J433" s="348">
        <v>4010105000221</v>
      </c>
      <c r="K433" s="349"/>
      <c r="L433" s="349"/>
      <c r="M433" s="349"/>
      <c r="N433" s="349"/>
      <c r="O433" s="349"/>
      <c r="P433" s="362" t="s">
        <v>833</v>
      </c>
      <c r="Q433" s="350"/>
      <c r="R433" s="350"/>
      <c r="S433" s="350"/>
      <c r="T433" s="350"/>
      <c r="U433" s="350"/>
      <c r="V433" s="350"/>
      <c r="W433" s="350"/>
      <c r="X433" s="350"/>
      <c r="Y433" s="351">
        <v>98</v>
      </c>
      <c r="Z433" s="352"/>
      <c r="AA433" s="352"/>
      <c r="AB433" s="353"/>
      <c r="AC433" s="354" t="s">
        <v>469</v>
      </c>
      <c r="AD433" s="354"/>
      <c r="AE433" s="354"/>
      <c r="AF433" s="354"/>
      <c r="AG433" s="354"/>
      <c r="AH433" s="355">
        <v>1</v>
      </c>
      <c r="AI433" s="356"/>
      <c r="AJ433" s="356"/>
      <c r="AK433" s="356"/>
      <c r="AL433" s="357">
        <v>91.68</v>
      </c>
      <c r="AM433" s="358"/>
      <c r="AN433" s="358"/>
      <c r="AO433" s="359"/>
      <c r="AP433" s="360"/>
      <c r="AQ433" s="360"/>
      <c r="AR433" s="360"/>
      <c r="AS433" s="360"/>
      <c r="AT433" s="360"/>
      <c r="AU433" s="360"/>
      <c r="AV433" s="360"/>
      <c r="AW433" s="360"/>
      <c r="AX433" s="360"/>
    </row>
    <row r="434" spans="1:50" ht="26.25" hidden="1" customHeight="1" x14ac:dyDescent="0.15">
      <c r="A434" s="1020">
        <v>2</v>
      </c>
      <c r="B434" s="102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20">
        <v>3</v>
      </c>
      <c r="B435" s="102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20">
        <v>4</v>
      </c>
      <c r="B436" s="102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20">
        <v>5</v>
      </c>
      <c r="B437" s="102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20">
        <v>6</v>
      </c>
      <c r="B438" s="102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20">
        <v>7</v>
      </c>
      <c r="B439" s="102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20">
        <v>8</v>
      </c>
      <c r="B440" s="102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20">
        <v>9</v>
      </c>
      <c r="B441" s="102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20">
        <v>10</v>
      </c>
      <c r="B442" s="102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20">
        <v>11</v>
      </c>
      <c r="B443" s="102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20">
        <v>12</v>
      </c>
      <c r="B444" s="102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20">
        <v>13</v>
      </c>
      <c r="B445" s="102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20">
        <v>14</v>
      </c>
      <c r="B446" s="102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20">
        <v>15</v>
      </c>
      <c r="B447" s="102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20">
        <v>16</v>
      </c>
      <c r="B448" s="102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20">
        <v>17</v>
      </c>
      <c r="B449" s="102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20">
        <v>18</v>
      </c>
      <c r="B450" s="102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20">
        <v>19</v>
      </c>
      <c r="B451" s="102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20">
        <v>20</v>
      </c>
      <c r="B452" s="102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20">
        <v>21</v>
      </c>
      <c r="B453" s="102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20">
        <v>22</v>
      </c>
      <c r="B454" s="102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20">
        <v>23</v>
      </c>
      <c r="B455" s="102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20">
        <v>24</v>
      </c>
      <c r="B456" s="102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20">
        <v>25</v>
      </c>
      <c r="B457" s="102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20">
        <v>26</v>
      </c>
      <c r="B458" s="102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20">
        <v>27</v>
      </c>
      <c r="B459" s="102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20">
        <v>28</v>
      </c>
      <c r="B460" s="102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20">
        <v>29</v>
      </c>
      <c r="B461" s="102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20">
        <v>30</v>
      </c>
      <c r="B462" s="102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397</v>
      </c>
      <c r="K465" s="367"/>
      <c r="L465" s="367"/>
      <c r="M465" s="367"/>
      <c r="N465" s="367"/>
      <c r="O465" s="367"/>
      <c r="P465" s="368" t="s">
        <v>27</v>
      </c>
      <c r="Q465" s="368"/>
      <c r="R465" s="368"/>
      <c r="S465" s="368"/>
      <c r="T465" s="368"/>
      <c r="U465" s="368"/>
      <c r="V465" s="368"/>
      <c r="W465" s="368"/>
      <c r="X465" s="368"/>
      <c r="Y465" s="369" t="s">
        <v>450</v>
      </c>
      <c r="Z465" s="370"/>
      <c r="AA465" s="370"/>
      <c r="AB465" s="370"/>
      <c r="AC465" s="149" t="s">
        <v>435</v>
      </c>
      <c r="AD465" s="149"/>
      <c r="AE465" s="149"/>
      <c r="AF465" s="149"/>
      <c r="AG465" s="149"/>
      <c r="AH465" s="369" t="s">
        <v>375</v>
      </c>
      <c r="AI465" s="366"/>
      <c r="AJ465" s="366"/>
      <c r="AK465" s="366"/>
      <c r="AL465" s="366" t="s">
        <v>21</v>
      </c>
      <c r="AM465" s="366"/>
      <c r="AN465" s="366"/>
      <c r="AO465" s="371"/>
      <c r="AP465" s="372" t="s">
        <v>398</v>
      </c>
      <c r="AQ465" s="372"/>
      <c r="AR465" s="372"/>
      <c r="AS465" s="372"/>
      <c r="AT465" s="372"/>
      <c r="AU465" s="372"/>
      <c r="AV465" s="372"/>
      <c r="AW465" s="372"/>
      <c r="AX465" s="372"/>
    </row>
    <row r="466" spans="1:50" ht="80.099999999999994" customHeight="1" x14ac:dyDescent="0.15">
      <c r="A466" s="1020">
        <v>1</v>
      </c>
      <c r="B466" s="1020">
        <v>1</v>
      </c>
      <c r="C466" s="361" t="s">
        <v>819</v>
      </c>
      <c r="D466" s="347"/>
      <c r="E466" s="347"/>
      <c r="F466" s="347"/>
      <c r="G466" s="347"/>
      <c r="H466" s="347"/>
      <c r="I466" s="347"/>
      <c r="J466" s="348">
        <v>6050005005208</v>
      </c>
      <c r="K466" s="349"/>
      <c r="L466" s="349"/>
      <c r="M466" s="349"/>
      <c r="N466" s="349"/>
      <c r="O466" s="349"/>
      <c r="P466" s="362" t="s">
        <v>835</v>
      </c>
      <c r="Q466" s="350"/>
      <c r="R466" s="350"/>
      <c r="S466" s="350"/>
      <c r="T466" s="350"/>
      <c r="U466" s="350"/>
      <c r="V466" s="350"/>
      <c r="W466" s="350"/>
      <c r="X466" s="350"/>
      <c r="Y466" s="351">
        <v>15</v>
      </c>
      <c r="Z466" s="352"/>
      <c r="AA466" s="352"/>
      <c r="AB466" s="353"/>
      <c r="AC466" s="354" t="s">
        <v>475</v>
      </c>
      <c r="AD466" s="354"/>
      <c r="AE466" s="354"/>
      <c r="AF466" s="354"/>
      <c r="AG466" s="354"/>
      <c r="AH466" s="355" t="s">
        <v>648</v>
      </c>
      <c r="AI466" s="356"/>
      <c r="AJ466" s="356"/>
      <c r="AK466" s="356"/>
      <c r="AL466" s="357" t="s">
        <v>648</v>
      </c>
      <c r="AM466" s="358"/>
      <c r="AN466" s="358"/>
      <c r="AO466" s="359"/>
      <c r="AP466" s="360"/>
      <c r="AQ466" s="360"/>
      <c r="AR466" s="360"/>
      <c r="AS466" s="360"/>
      <c r="AT466" s="360"/>
      <c r="AU466" s="360"/>
      <c r="AV466" s="360"/>
      <c r="AW466" s="360"/>
      <c r="AX466" s="360"/>
    </row>
    <row r="467" spans="1:50" ht="26.25" hidden="1" customHeight="1" x14ac:dyDescent="0.15">
      <c r="A467" s="1020">
        <v>2</v>
      </c>
      <c r="B467" s="102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20">
        <v>3</v>
      </c>
      <c r="B468" s="102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20">
        <v>4</v>
      </c>
      <c r="B469" s="102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20">
        <v>5</v>
      </c>
      <c r="B470" s="102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20">
        <v>6</v>
      </c>
      <c r="B471" s="102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20">
        <v>7</v>
      </c>
      <c r="B472" s="102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20">
        <v>8</v>
      </c>
      <c r="B473" s="102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20">
        <v>9</v>
      </c>
      <c r="B474" s="102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20">
        <v>10</v>
      </c>
      <c r="B475" s="102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20">
        <v>11</v>
      </c>
      <c r="B476" s="102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20">
        <v>12</v>
      </c>
      <c r="B477" s="102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20">
        <v>13</v>
      </c>
      <c r="B478" s="102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20">
        <v>14</v>
      </c>
      <c r="B479" s="102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20">
        <v>15</v>
      </c>
      <c r="B480" s="102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20">
        <v>16</v>
      </c>
      <c r="B481" s="102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20">
        <v>17</v>
      </c>
      <c r="B482" s="102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20">
        <v>18</v>
      </c>
      <c r="B483" s="102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20">
        <v>19</v>
      </c>
      <c r="B484" s="102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20">
        <v>20</v>
      </c>
      <c r="B485" s="102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20">
        <v>21</v>
      </c>
      <c r="B486" s="102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20">
        <v>22</v>
      </c>
      <c r="B487" s="102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20">
        <v>23</v>
      </c>
      <c r="B488" s="102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20">
        <v>24</v>
      </c>
      <c r="B489" s="102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20">
        <v>25</v>
      </c>
      <c r="B490" s="102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20">
        <v>26</v>
      </c>
      <c r="B491" s="102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20">
        <v>27</v>
      </c>
      <c r="B492" s="102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20">
        <v>28</v>
      </c>
      <c r="B493" s="102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20">
        <v>29</v>
      </c>
      <c r="B494" s="102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20">
        <v>30</v>
      </c>
      <c r="B495" s="102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397</v>
      </c>
      <c r="K498" s="367"/>
      <c r="L498" s="367"/>
      <c r="M498" s="367"/>
      <c r="N498" s="367"/>
      <c r="O498" s="367"/>
      <c r="P498" s="368" t="s">
        <v>27</v>
      </c>
      <c r="Q498" s="368"/>
      <c r="R498" s="368"/>
      <c r="S498" s="368"/>
      <c r="T498" s="368"/>
      <c r="U498" s="368"/>
      <c r="V498" s="368"/>
      <c r="W498" s="368"/>
      <c r="X498" s="368"/>
      <c r="Y498" s="369" t="s">
        <v>450</v>
      </c>
      <c r="Z498" s="370"/>
      <c r="AA498" s="370"/>
      <c r="AB498" s="370"/>
      <c r="AC498" s="149" t="s">
        <v>435</v>
      </c>
      <c r="AD498" s="149"/>
      <c r="AE498" s="149"/>
      <c r="AF498" s="149"/>
      <c r="AG498" s="149"/>
      <c r="AH498" s="369" t="s">
        <v>375</v>
      </c>
      <c r="AI498" s="366"/>
      <c r="AJ498" s="366"/>
      <c r="AK498" s="366"/>
      <c r="AL498" s="366" t="s">
        <v>21</v>
      </c>
      <c r="AM498" s="366"/>
      <c r="AN498" s="366"/>
      <c r="AO498" s="371"/>
      <c r="AP498" s="372" t="s">
        <v>398</v>
      </c>
      <c r="AQ498" s="372"/>
      <c r="AR498" s="372"/>
      <c r="AS498" s="372"/>
      <c r="AT498" s="372"/>
      <c r="AU498" s="372"/>
      <c r="AV498" s="372"/>
      <c r="AW498" s="372"/>
      <c r="AX498" s="372"/>
    </row>
    <row r="499" spans="1:50" ht="80.099999999999994" customHeight="1" x14ac:dyDescent="0.15">
      <c r="A499" s="1020">
        <v>1</v>
      </c>
      <c r="B499" s="1020">
        <v>1</v>
      </c>
      <c r="C499" s="361" t="s">
        <v>836</v>
      </c>
      <c r="D499" s="347"/>
      <c r="E499" s="347"/>
      <c r="F499" s="347"/>
      <c r="G499" s="347"/>
      <c r="H499" s="347"/>
      <c r="I499" s="347"/>
      <c r="J499" s="348">
        <v>5013301030602</v>
      </c>
      <c r="K499" s="349"/>
      <c r="L499" s="349"/>
      <c r="M499" s="349"/>
      <c r="N499" s="349"/>
      <c r="O499" s="349"/>
      <c r="P499" s="362" t="s">
        <v>837</v>
      </c>
      <c r="Q499" s="350"/>
      <c r="R499" s="350"/>
      <c r="S499" s="350"/>
      <c r="T499" s="350"/>
      <c r="U499" s="350"/>
      <c r="V499" s="350"/>
      <c r="W499" s="350"/>
      <c r="X499" s="350"/>
      <c r="Y499" s="351">
        <v>31</v>
      </c>
      <c r="Z499" s="352"/>
      <c r="AA499" s="352"/>
      <c r="AB499" s="353"/>
      <c r="AC499" s="354" t="s">
        <v>475</v>
      </c>
      <c r="AD499" s="354"/>
      <c r="AE499" s="354"/>
      <c r="AF499" s="354"/>
      <c r="AG499" s="354"/>
      <c r="AH499" s="355" t="s">
        <v>669</v>
      </c>
      <c r="AI499" s="356"/>
      <c r="AJ499" s="356"/>
      <c r="AK499" s="356"/>
      <c r="AL499" s="357" t="s">
        <v>669</v>
      </c>
      <c r="AM499" s="358"/>
      <c r="AN499" s="358"/>
      <c r="AO499" s="359"/>
      <c r="AP499" s="360"/>
      <c r="AQ499" s="360"/>
      <c r="AR499" s="360"/>
      <c r="AS499" s="360"/>
      <c r="AT499" s="360"/>
      <c r="AU499" s="360"/>
      <c r="AV499" s="360"/>
      <c r="AW499" s="360"/>
      <c r="AX499" s="360"/>
    </row>
    <row r="500" spans="1:50" ht="26.25" hidden="1" customHeight="1" x14ac:dyDescent="0.15">
      <c r="A500" s="1020">
        <v>2</v>
      </c>
      <c r="B500" s="102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20">
        <v>3</v>
      </c>
      <c r="B501" s="102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20">
        <v>4</v>
      </c>
      <c r="B502" s="102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20">
        <v>5</v>
      </c>
      <c r="B503" s="102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20">
        <v>6</v>
      </c>
      <c r="B504" s="102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20">
        <v>7</v>
      </c>
      <c r="B505" s="102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20">
        <v>8</v>
      </c>
      <c r="B506" s="102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20">
        <v>9</v>
      </c>
      <c r="B507" s="102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20">
        <v>10</v>
      </c>
      <c r="B508" s="102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20">
        <v>11</v>
      </c>
      <c r="B509" s="102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20">
        <v>12</v>
      </c>
      <c r="B510" s="102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20">
        <v>13</v>
      </c>
      <c r="B511" s="102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20">
        <v>14</v>
      </c>
      <c r="B512" s="102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20">
        <v>15</v>
      </c>
      <c r="B513" s="102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20">
        <v>16</v>
      </c>
      <c r="B514" s="102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20">
        <v>17</v>
      </c>
      <c r="B515" s="102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20">
        <v>18</v>
      </c>
      <c r="B516" s="102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20">
        <v>19</v>
      </c>
      <c r="B517" s="102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20">
        <v>20</v>
      </c>
      <c r="B518" s="102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20">
        <v>21</v>
      </c>
      <c r="B519" s="102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20">
        <v>22</v>
      </c>
      <c r="B520" s="102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20">
        <v>23</v>
      </c>
      <c r="B521" s="102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20">
        <v>24</v>
      </c>
      <c r="B522" s="102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20">
        <v>25</v>
      </c>
      <c r="B523" s="102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20">
        <v>26</v>
      </c>
      <c r="B524" s="102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20">
        <v>27</v>
      </c>
      <c r="B525" s="102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20">
        <v>28</v>
      </c>
      <c r="B526" s="102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20">
        <v>29</v>
      </c>
      <c r="B527" s="102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20">
        <v>30</v>
      </c>
      <c r="B528" s="102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397</v>
      </c>
      <c r="K531" s="367"/>
      <c r="L531" s="367"/>
      <c r="M531" s="367"/>
      <c r="N531" s="367"/>
      <c r="O531" s="367"/>
      <c r="P531" s="368" t="s">
        <v>27</v>
      </c>
      <c r="Q531" s="368"/>
      <c r="R531" s="368"/>
      <c r="S531" s="368"/>
      <c r="T531" s="368"/>
      <c r="U531" s="368"/>
      <c r="V531" s="368"/>
      <c r="W531" s="368"/>
      <c r="X531" s="368"/>
      <c r="Y531" s="369" t="s">
        <v>450</v>
      </c>
      <c r="Z531" s="370"/>
      <c r="AA531" s="370"/>
      <c r="AB531" s="370"/>
      <c r="AC531" s="149" t="s">
        <v>435</v>
      </c>
      <c r="AD531" s="149"/>
      <c r="AE531" s="149"/>
      <c r="AF531" s="149"/>
      <c r="AG531" s="149"/>
      <c r="AH531" s="369" t="s">
        <v>375</v>
      </c>
      <c r="AI531" s="366"/>
      <c r="AJ531" s="366"/>
      <c r="AK531" s="366"/>
      <c r="AL531" s="366" t="s">
        <v>21</v>
      </c>
      <c r="AM531" s="366"/>
      <c r="AN531" s="366"/>
      <c r="AO531" s="371"/>
      <c r="AP531" s="372" t="s">
        <v>398</v>
      </c>
      <c r="AQ531" s="372"/>
      <c r="AR531" s="372"/>
      <c r="AS531" s="372"/>
      <c r="AT531" s="372"/>
      <c r="AU531" s="372"/>
      <c r="AV531" s="372"/>
      <c r="AW531" s="372"/>
      <c r="AX531" s="372"/>
    </row>
    <row r="532" spans="1:50" ht="200.1" customHeight="1" x14ac:dyDescent="0.15">
      <c r="A532" s="1020">
        <v>1</v>
      </c>
      <c r="B532" s="1020">
        <v>1</v>
      </c>
      <c r="C532" s="361" t="s">
        <v>838</v>
      </c>
      <c r="D532" s="347"/>
      <c r="E532" s="347"/>
      <c r="F532" s="347"/>
      <c r="G532" s="347"/>
      <c r="H532" s="347"/>
      <c r="I532" s="347"/>
      <c r="J532" s="348">
        <v>4010105000221</v>
      </c>
      <c r="K532" s="349"/>
      <c r="L532" s="349"/>
      <c r="M532" s="349"/>
      <c r="N532" s="349"/>
      <c r="O532" s="349"/>
      <c r="P532" s="362" t="s">
        <v>839</v>
      </c>
      <c r="Q532" s="350"/>
      <c r="R532" s="350"/>
      <c r="S532" s="350"/>
      <c r="T532" s="350"/>
      <c r="U532" s="350"/>
      <c r="V532" s="350"/>
      <c r="W532" s="350"/>
      <c r="X532" s="350"/>
      <c r="Y532" s="351">
        <v>45</v>
      </c>
      <c r="Z532" s="352"/>
      <c r="AA532" s="352"/>
      <c r="AB532" s="353"/>
      <c r="AC532" s="354" t="s">
        <v>472</v>
      </c>
      <c r="AD532" s="354"/>
      <c r="AE532" s="354"/>
      <c r="AF532" s="354"/>
      <c r="AG532" s="354"/>
      <c r="AH532" s="355">
        <v>1</v>
      </c>
      <c r="AI532" s="356"/>
      <c r="AJ532" s="356"/>
      <c r="AK532" s="356"/>
      <c r="AL532" s="357">
        <v>99.87</v>
      </c>
      <c r="AM532" s="358"/>
      <c r="AN532" s="358"/>
      <c r="AO532" s="359"/>
      <c r="AP532" s="360"/>
      <c r="AQ532" s="360"/>
      <c r="AR532" s="360"/>
      <c r="AS532" s="360"/>
      <c r="AT532" s="360"/>
      <c r="AU532" s="360"/>
      <c r="AV532" s="360"/>
      <c r="AW532" s="360"/>
      <c r="AX532" s="360"/>
    </row>
    <row r="533" spans="1:50" ht="26.25" hidden="1" customHeight="1" x14ac:dyDescent="0.15">
      <c r="A533" s="1020">
        <v>2</v>
      </c>
      <c r="B533" s="102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20">
        <v>3</v>
      </c>
      <c r="B534" s="102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20">
        <v>4</v>
      </c>
      <c r="B535" s="102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20">
        <v>5</v>
      </c>
      <c r="B536" s="102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20">
        <v>6</v>
      </c>
      <c r="B537" s="102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20">
        <v>7</v>
      </c>
      <c r="B538" s="102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20">
        <v>8</v>
      </c>
      <c r="B539" s="102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20">
        <v>9</v>
      </c>
      <c r="B540" s="102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20">
        <v>10</v>
      </c>
      <c r="B541" s="102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20">
        <v>11</v>
      </c>
      <c r="B542" s="102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20">
        <v>12</v>
      </c>
      <c r="B543" s="102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20">
        <v>13</v>
      </c>
      <c r="B544" s="102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20">
        <v>14</v>
      </c>
      <c r="B545" s="102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20">
        <v>15</v>
      </c>
      <c r="B546" s="102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20">
        <v>16</v>
      </c>
      <c r="B547" s="102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20">
        <v>17</v>
      </c>
      <c r="B548" s="102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20">
        <v>18</v>
      </c>
      <c r="B549" s="102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20">
        <v>19</v>
      </c>
      <c r="B550" s="102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20">
        <v>20</v>
      </c>
      <c r="B551" s="102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20">
        <v>21</v>
      </c>
      <c r="B552" s="102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20">
        <v>22</v>
      </c>
      <c r="B553" s="102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20">
        <v>23</v>
      </c>
      <c r="B554" s="102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20">
        <v>24</v>
      </c>
      <c r="B555" s="102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20">
        <v>25</v>
      </c>
      <c r="B556" s="102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20">
        <v>26</v>
      </c>
      <c r="B557" s="102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20">
        <v>27</v>
      </c>
      <c r="B558" s="102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20">
        <v>28</v>
      </c>
      <c r="B559" s="102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20">
        <v>29</v>
      </c>
      <c r="B560" s="102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20">
        <v>30</v>
      </c>
      <c r="B561" s="102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397</v>
      </c>
      <c r="K564" s="367"/>
      <c r="L564" s="367"/>
      <c r="M564" s="367"/>
      <c r="N564" s="367"/>
      <c r="O564" s="367"/>
      <c r="P564" s="368" t="s">
        <v>27</v>
      </c>
      <c r="Q564" s="368"/>
      <c r="R564" s="368"/>
      <c r="S564" s="368"/>
      <c r="T564" s="368"/>
      <c r="U564" s="368"/>
      <c r="V564" s="368"/>
      <c r="W564" s="368"/>
      <c r="X564" s="368"/>
      <c r="Y564" s="369" t="s">
        <v>450</v>
      </c>
      <c r="Z564" s="370"/>
      <c r="AA564" s="370"/>
      <c r="AB564" s="370"/>
      <c r="AC564" s="149" t="s">
        <v>435</v>
      </c>
      <c r="AD564" s="149"/>
      <c r="AE564" s="149"/>
      <c r="AF564" s="149"/>
      <c r="AG564" s="149"/>
      <c r="AH564" s="369" t="s">
        <v>375</v>
      </c>
      <c r="AI564" s="366"/>
      <c r="AJ564" s="366"/>
      <c r="AK564" s="366"/>
      <c r="AL564" s="366" t="s">
        <v>21</v>
      </c>
      <c r="AM564" s="366"/>
      <c r="AN564" s="366"/>
      <c r="AO564" s="371"/>
      <c r="AP564" s="372" t="s">
        <v>398</v>
      </c>
      <c r="AQ564" s="372"/>
      <c r="AR564" s="372"/>
      <c r="AS564" s="372"/>
      <c r="AT564" s="372"/>
      <c r="AU564" s="372"/>
      <c r="AV564" s="372"/>
      <c r="AW564" s="372"/>
      <c r="AX564" s="372"/>
    </row>
    <row r="565" spans="1:50" ht="200.1" customHeight="1" x14ac:dyDescent="0.15">
      <c r="A565" s="1020">
        <v>1</v>
      </c>
      <c r="B565" s="1020">
        <v>1</v>
      </c>
      <c r="C565" s="361" t="s">
        <v>840</v>
      </c>
      <c r="D565" s="347"/>
      <c r="E565" s="347"/>
      <c r="F565" s="347"/>
      <c r="G565" s="347"/>
      <c r="H565" s="347"/>
      <c r="I565" s="347"/>
      <c r="J565" s="348">
        <v>5010005007398</v>
      </c>
      <c r="K565" s="349"/>
      <c r="L565" s="349"/>
      <c r="M565" s="349"/>
      <c r="N565" s="349"/>
      <c r="O565" s="349"/>
      <c r="P565" s="362" t="s">
        <v>841</v>
      </c>
      <c r="Q565" s="350"/>
      <c r="R565" s="350"/>
      <c r="S565" s="350"/>
      <c r="T565" s="350"/>
      <c r="U565" s="350"/>
      <c r="V565" s="350"/>
      <c r="W565" s="350"/>
      <c r="X565" s="350"/>
      <c r="Y565" s="351">
        <v>43</v>
      </c>
      <c r="Z565" s="352"/>
      <c r="AA565" s="352"/>
      <c r="AB565" s="353"/>
      <c r="AC565" s="354" t="s">
        <v>472</v>
      </c>
      <c r="AD565" s="354"/>
      <c r="AE565" s="354"/>
      <c r="AF565" s="354"/>
      <c r="AG565" s="354"/>
      <c r="AH565" s="355">
        <v>1</v>
      </c>
      <c r="AI565" s="356"/>
      <c r="AJ565" s="356"/>
      <c r="AK565" s="356"/>
      <c r="AL565" s="357">
        <v>97.09</v>
      </c>
      <c r="AM565" s="358"/>
      <c r="AN565" s="358"/>
      <c r="AO565" s="359"/>
      <c r="AP565" s="360"/>
      <c r="AQ565" s="360"/>
      <c r="AR565" s="360"/>
      <c r="AS565" s="360"/>
      <c r="AT565" s="360"/>
      <c r="AU565" s="360"/>
      <c r="AV565" s="360"/>
      <c r="AW565" s="360"/>
      <c r="AX565" s="360"/>
    </row>
    <row r="566" spans="1:50" ht="26.25" hidden="1" customHeight="1" x14ac:dyDescent="0.15">
      <c r="A566" s="1020">
        <v>2</v>
      </c>
      <c r="B566" s="102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20">
        <v>3</v>
      </c>
      <c r="B567" s="102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20">
        <v>4</v>
      </c>
      <c r="B568" s="102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20">
        <v>5</v>
      </c>
      <c r="B569" s="102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20">
        <v>6</v>
      </c>
      <c r="B570" s="102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20">
        <v>7</v>
      </c>
      <c r="B571" s="102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20">
        <v>8</v>
      </c>
      <c r="B572" s="102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20">
        <v>9</v>
      </c>
      <c r="B573" s="102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20">
        <v>10</v>
      </c>
      <c r="B574" s="102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20">
        <v>11</v>
      </c>
      <c r="B575" s="102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20">
        <v>12</v>
      </c>
      <c r="B576" s="102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20">
        <v>13</v>
      </c>
      <c r="B577" s="102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20">
        <v>14</v>
      </c>
      <c r="B578" s="102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20">
        <v>15</v>
      </c>
      <c r="B579" s="102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20">
        <v>16</v>
      </c>
      <c r="B580" s="102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20">
        <v>17</v>
      </c>
      <c r="B581" s="102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20">
        <v>18</v>
      </c>
      <c r="B582" s="102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20">
        <v>19</v>
      </c>
      <c r="B583" s="102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20">
        <v>20</v>
      </c>
      <c r="B584" s="102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20">
        <v>21</v>
      </c>
      <c r="B585" s="102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20">
        <v>22</v>
      </c>
      <c r="B586" s="102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20">
        <v>23</v>
      </c>
      <c r="B587" s="102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20">
        <v>24</v>
      </c>
      <c r="B588" s="102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20">
        <v>25</v>
      </c>
      <c r="B589" s="102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20">
        <v>26</v>
      </c>
      <c r="B590" s="102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20">
        <v>27</v>
      </c>
      <c r="B591" s="102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20">
        <v>28</v>
      </c>
      <c r="B592" s="102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20">
        <v>29</v>
      </c>
      <c r="B593" s="102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20">
        <v>30</v>
      </c>
      <c r="B594" s="102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397</v>
      </c>
      <c r="K597" s="367"/>
      <c r="L597" s="367"/>
      <c r="M597" s="367"/>
      <c r="N597" s="367"/>
      <c r="O597" s="367"/>
      <c r="P597" s="368" t="s">
        <v>27</v>
      </c>
      <c r="Q597" s="368"/>
      <c r="R597" s="368"/>
      <c r="S597" s="368"/>
      <c r="T597" s="368"/>
      <c r="U597" s="368"/>
      <c r="V597" s="368"/>
      <c r="W597" s="368"/>
      <c r="X597" s="368"/>
      <c r="Y597" s="369" t="s">
        <v>450</v>
      </c>
      <c r="Z597" s="370"/>
      <c r="AA597" s="370"/>
      <c r="AB597" s="370"/>
      <c r="AC597" s="149" t="s">
        <v>435</v>
      </c>
      <c r="AD597" s="149"/>
      <c r="AE597" s="149"/>
      <c r="AF597" s="149"/>
      <c r="AG597" s="149"/>
      <c r="AH597" s="369" t="s">
        <v>375</v>
      </c>
      <c r="AI597" s="366"/>
      <c r="AJ597" s="366"/>
      <c r="AK597" s="366"/>
      <c r="AL597" s="366" t="s">
        <v>21</v>
      </c>
      <c r="AM597" s="366"/>
      <c r="AN597" s="366"/>
      <c r="AO597" s="371"/>
      <c r="AP597" s="372" t="s">
        <v>398</v>
      </c>
      <c r="AQ597" s="372"/>
      <c r="AR597" s="372"/>
      <c r="AS597" s="372"/>
      <c r="AT597" s="372"/>
      <c r="AU597" s="372"/>
      <c r="AV597" s="372"/>
      <c r="AW597" s="372"/>
      <c r="AX597" s="372"/>
    </row>
    <row r="598" spans="1:50" ht="80.099999999999994" customHeight="1" x14ac:dyDescent="0.15">
      <c r="A598" s="1020">
        <v>1</v>
      </c>
      <c r="B598" s="1020">
        <v>1</v>
      </c>
      <c r="C598" s="361" t="s">
        <v>842</v>
      </c>
      <c r="D598" s="347"/>
      <c r="E598" s="347"/>
      <c r="F598" s="347"/>
      <c r="G598" s="347"/>
      <c r="H598" s="347"/>
      <c r="I598" s="347"/>
      <c r="J598" s="348">
        <v>3180005006071</v>
      </c>
      <c r="K598" s="349"/>
      <c r="L598" s="349"/>
      <c r="M598" s="349"/>
      <c r="N598" s="349"/>
      <c r="O598" s="349"/>
      <c r="P598" s="362" t="s">
        <v>843</v>
      </c>
      <c r="Q598" s="350"/>
      <c r="R598" s="350"/>
      <c r="S598" s="350"/>
      <c r="T598" s="350"/>
      <c r="U598" s="350"/>
      <c r="V598" s="350"/>
      <c r="W598" s="350"/>
      <c r="X598" s="350"/>
      <c r="Y598" s="351">
        <v>10</v>
      </c>
      <c r="Z598" s="352"/>
      <c r="AA598" s="352"/>
      <c r="AB598" s="353"/>
      <c r="AC598" s="354" t="s">
        <v>475</v>
      </c>
      <c r="AD598" s="354"/>
      <c r="AE598" s="354"/>
      <c r="AF598" s="354"/>
      <c r="AG598" s="354"/>
      <c r="AH598" s="355" t="s">
        <v>823</v>
      </c>
      <c r="AI598" s="356"/>
      <c r="AJ598" s="356"/>
      <c r="AK598" s="356"/>
      <c r="AL598" s="357" t="s">
        <v>669</v>
      </c>
      <c r="AM598" s="358"/>
      <c r="AN598" s="358"/>
      <c r="AO598" s="359"/>
      <c r="AP598" s="360"/>
      <c r="AQ598" s="360"/>
      <c r="AR598" s="360"/>
      <c r="AS598" s="360"/>
      <c r="AT598" s="360"/>
      <c r="AU598" s="360"/>
      <c r="AV598" s="360"/>
      <c r="AW598" s="360"/>
      <c r="AX598" s="360"/>
    </row>
    <row r="599" spans="1:50" ht="26.25" hidden="1" customHeight="1" x14ac:dyDescent="0.15">
      <c r="A599" s="1020">
        <v>2</v>
      </c>
      <c r="B599" s="102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20">
        <v>3</v>
      </c>
      <c r="B600" s="102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20">
        <v>4</v>
      </c>
      <c r="B601" s="102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20">
        <v>5</v>
      </c>
      <c r="B602" s="102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20">
        <v>6</v>
      </c>
      <c r="B603" s="102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20">
        <v>7</v>
      </c>
      <c r="B604" s="102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20">
        <v>8</v>
      </c>
      <c r="B605" s="102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20">
        <v>9</v>
      </c>
      <c r="B606" s="102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20">
        <v>10</v>
      </c>
      <c r="B607" s="102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20">
        <v>11</v>
      </c>
      <c r="B608" s="102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20">
        <v>12</v>
      </c>
      <c r="B609" s="102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20">
        <v>13</v>
      </c>
      <c r="B610" s="102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20">
        <v>14</v>
      </c>
      <c r="B611" s="102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20">
        <v>15</v>
      </c>
      <c r="B612" s="102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20">
        <v>16</v>
      </c>
      <c r="B613" s="102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20">
        <v>17</v>
      </c>
      <c r="B614" s="102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20">
        <v>18</v>
      </c>
      <c r="B615" s="102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20">
        <v>19</v>
      </c>
      <c r="B616" s="102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20">
        <v>20</v>
      </c>
      <c r="B617" s="102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20">
        <v>21</v>
      </c>
      <c r="B618" s="102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20">
        <v>22</v>
      </c>
      <c r="B619" s="102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20">
        <v>23</v>
      </c>
      <c r="B620" s="102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20">
        <v>24</v>
      </c>
      <c r="B621" s="102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20">
        <v>25</v>
      </c>
      <c r="B622" s="102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20">
        <v>26</v>
      </c>
      <c r="B623" s="102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20">
        <v>27</v>
      </c>
      <c r="B624" s="102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20">
        <v>28</v>
      </c>
      <c r="B625" s="102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20">
        <v>29</v>
      </c>
      <c r="B626" s="102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20">
        <v>30</v>
      </c>
      <c r="B627" s="102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397</v>
      </c>
      <c r="K630" s="367"/>
      <c r="L630" s="367"/>
      <c r="M630" s="367"/>
      <c r="N630" s="367"/>
      <c r="O630" s="367"/>
      <c r="P630" s="368" t="s">
        <v>27</v>
      </c>
      <c r="Q630" s="368"/>
      <c r="R630" s="368"/>
      <c r="S630" s="368"/>
      <c r="T630" s="368"/>
      <c r="U630" s="368"/>
      <c r="V630" s="368"/>
      <c r="W630" s="368"/>
      <c r="X630" s="368"/>
      <c r="Y630" s="369" t="s">
        <v>450</v>
      </c>
      <c r="Z630" s="370"/>
      <c r="AA630" s="370"/>
      <c r="AB630" s="370"/>
      <c r="AC630" s="149" t="s">
        <v>435</v>
      </c>
      <c r="AD630" s="149"/>
      <c r="AE630" s="149"/>
      <c r="AF630" s="149"/>
      <c r="AG630" s="149"/>
      <c r="AH630" s="369" t="s">
        <v>375</v>
      </c>
      <c r="AI630" s="366"/>
      <c r="AJ630" s="366"/>
      <c r="AK630" s="366"/>
      <c r="AL630" s="366" t="s">
        <v>21</v>
      </c>
      <c r="AM630" s="366"/>
      <c r="AN630" s="366"/>
      <c r="AO630" s="371"/>
      <c r="AP630" s="372" t="s">
        <v>398</v>
      </c>
      <c r="AQ630" s="372"/>
      <c r="AR630" s="372"/>
      <c r="AS630" s="372"/>
      <c r="AT630" s="372"/>
      <c r="AU630" s="372"/>
      <c r="AV630" s="372"/>
      <c r="AW630" s="372"/>
      <c r="AX630" s="372"/>
    </row>
    <row r="631" spans="1:50" ht="80.099999999999994" customHeight="1" x14ac:dyDescent="0.15">
      <c r="A631" s="1020">
        <v>1</v>
      </c>
      <c r="B631" s="1020">
        <v>1</v>
      </c>
      <c r="C631" s="361" t="s">
        <v>844</v>
      </c>
      <c r="D631" s="347"/>
      <c r="E631" s="347"/>
      <c r="F631" s="347"/>
      <c r="G631" s="347"/>
      <c r="H631" s="347"/>
      <c r="I631" s="347"/>
      <c r="J631" s="348">
        <v>8021005009182</v>
      </c>
      <c r="K631" s="349"/>
      <c r="L631" s="349"/>
      <c r="M631" s="349"/>
      <c r="N631" s="349"/>
      <c r="O631" s="349"/>
      <c r="P631" s="362" t="s">
        <v>846</v>
      </c>
      <c r="Q631" s="350"/>
      <c r="R631" s="350"/>
      <c r="S631" s="350"/>
      <c r="T631" s="350"/>
      <c r="U631" s="350"/>
      <c r="V631" s="350"/>
      <c r="W631" s="350"/>
      <c r="X631" s="350"/>
      <c r="Y631" s="351">
        <v>5</v>
      </c>
      <c r="Z631" s="352"/>
      <c r="AA631" s="352"/>
      <c r="AB631" s="353"/>
      <c r="AC631" s="354" t="s">
        <v>475</v>
      </c>
      <c r="AD631" s="354"/>
      <c r="AE631" s="354"/>
      <c r="AF631" s="354"/>
      <c r="AG631" s="354"/>
      <c r="AH631" s="355" t="s">
        <v>648</v>
      </c>
      <c r="AI631" s="356"/>
      <c r="AJ631" s="356"/>
      <c r="AK631" s="356"/>
      <c r="AL631" s="357" t="s">
        <v>823</v>
      </c>
      <c r="AM631" s="358"/>
      <c r="AN631" s="358"/>
      <c r="AO631" s="359"/>
      <c r="AP631" s="360"/>
      <c r="AQ631" s="360"/>
      <c r="AR631" s="360"/>
      <c r="AS631" s="360"/>
      <c r="AT631" s="360"/>
      <c r="AU631" s="360"/>
      <c r="AV631" s="360"/>
      <c r="AW631" s="360"/>
      <c r="AX631" s="360"/>
    </row>
    <row r="632" spans="1:50" ht="26.25" hidden="1" customHeight="1" x14ac:dyDescent="0.15">
      <c r="A632" s="1020">
        <v>2</v>
      </c>
      <c r="B632" s="102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20">
        <v>3</v>
      </c>
      <c r="B633" s="102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20">
        <v>4</v>
      </c>
      <c r="B634" s="102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20">
        <v>5</v>
      </c>
      <c r="B635" s="102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20">
        <v>6</v>
      </c>
      <c r="B636" s="102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20">
        <v>7</v>
      </c>
      <c r="B637" s="102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20">
        <v>8</v>
      </c>
      <c r="B638" s="102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20">
        <v>9</v>
      </c>
      <c r="B639" s="102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20">
        <v>10</v>
      </c>
      <c r="B640" s="102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20">
        <v>11</v>
      </c>
      <c r="B641" s="102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20">
        <v>12</v>
      </c>
      <c r="B642" s="102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20">
        <v>13</v>
      </c>
      <c r="B643" s="102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20">
        <v>14</v>
      </c>
      <c r="B644" s="102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20">
        <v>15</v>
      </c>
      <c r="B645" s="102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20">
        <v>16</v>
      </c>
      <c r="B646" s="102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20">
        <v>17</v>
      </c>
      <c r="B647" s="102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20">
        <v>18</v>
      </c>
      <c r="B648" s="102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20">
        <v>19</v>
      </c>
      <c r="B649" s="102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20">
        <v>20</v>
      </c>
      <c r="B650" s="102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20">
        <v>21</v>
      </c>
      <c r="B651" s="102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20">
        <v>22</v>
      </c>
      <c r="B652" s="102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20">
        <v>23</v>
      </c>
      <c r="B653" s="102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20">
        <v>24</v>
      </c>
      <c r="B654" s="102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20">
        <v>25</v>
      </c>
      <c r="B655" s="102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20">
        <v>26</v>
      </c>
      <c r="B656" s="102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20">
        <v>27</v>
      </c>
      <c r="B657" s="102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20">
        <v>28</v>
      </c>
      <c r="B658" s="102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20">
        <v>29</v>
      </c>
      <c r="B659" s="102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20">
        <v>30</v>
      </c>
      <c r="B660" s="102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397</v>
      </c>
      <c r="K663" s="367"/>
      <c r="L663" s="367"/>
      <c r="M663" s="367"/>
      <c r="N663" s="367"/>
      <c r="O663" s="367"/>
      <c r="P663" s="368" t="s">
        <v>27</v>
      </c>
      <c r="Q663" s="368"/>
      <c r="R663" s="368"/>
      <c r="S663" s="368"/>
      <c r="T663" s="368"/>
      <c r="U663" s="368"/>
      <c r="V663" s="368"/>
      <c r="W663" s="368"/>
      <c r="X663" s="368"/>
      <c r="Y663" s="369" t="s">
        <v>450</v>
      </c>
      <c r="Z663" s="370"/>
      <c r="AA663" s="370"/>
      <c r="AB663" s="370"/>
      <c r="AC663" s="149" t="s">
        <v>435</v>
      </c>
      <c r="AD663" s="149"/>
      <c r="AE663" s="149"/>
      <c r="AF663" s="149"/>
      <c r="AG663" s="149"/>
      <c r="AH663" s="369" t="s">
        <v>375</v>
      </c>
      <c r="AI663" s="366"/>
      <c r="AJ663" s="366"/>
      <c r="AK663" s="366"/>
      <c r="AL663" s="366" t="s">
        <v>21</v>
      </c>
      <c r="AM663" s="366"/>
      <c r="AN663" s="366"/>
      <c r="AO663" s="371"/>
      <c r="AP663" s="372" t="s">
        <v>398</v>
      </c>
      <c r="AQ663" s="372"/>
      <c r="AR663" s="372"/>
      <c r="AS663" s="372"/>
      <c r="AT663" s="372"/>
      <c r="AU663" s="372"/>
      <c r="AV663" s="372"/>
      <c r="AW663" s="372"/>
      <c r="AX663" s="372"/>
    </row>
    <row r="664" spans="1:50" ht="80.099999999999994" customHeight="1" x14ac:dyDescent="0.15">
      <c r="A664" s="1020">
        <v>1</v>
      </c>
      <c r="B664" s="1020">
        <v>1</v>
      </c>
      <c r="C664" s="361" t="s">
        <v>847</v>
      </c>
      <c r="D664" s="347"/>
      <c r="E664" s="347"/>
      <c r="F664" s="347"/>
      <c r="G664" s="347"/>
      <c r="H664" s="347"/>
      <c r="I664" s="347"/>
      <c r="J664" s="348" t="s">
        <v>864</v>
      </c>
      <c r="K664" s="349"/>
      <c r="L664" s="349"/>
      <c r="M664" s="349"/>
      <c r="N664" s="349"/>
      <c r="O664" s="349"/>
      <c r="P664" s="362" t="s">
        <v>849</v>
      </c>
      <c r="Q664" s="350"/>
      <c r="R664" s="350"/>
      <c r="S664" s="350"/>
      <c r="T664" s="350"/>
      <c r="U664" s="350"/>
      <c r="V664" s="350"/>
      <c r="W664" s="350"/>
      <c r="X664" s="350"/>
      <c r="Y664" s="351">
        <v>0.9</v>
      </c>
      <c r="Z664" s="352"/>
      <c r="AA664" s="352"/>
      <c r="AB664" s="353"/>
      <c r="AC664" s="354" t="s">
        <v>475</v>
      </c>
      <c r="AD664" s="354"/>
      <c r="AE664" s="354"/>
      <c r="AF664" s="354"/>
      <c r="AG664" s="354"/>
      <c r="AH664" s="355" t="s">
        <v>529</v>
      </c>
      <c r="AI664" s="356"/>
      <c r="AJ664" s="356"/>
      <c r="AK664" s="356"/>
      <c r="AL664" s="357" t="s">
        <v>529</v>
      </c>
      <c r="AM664" s="358"/>
      <c r="AN664" s="358"/>
      <c r="AO664" s="359"/>
      <c r="AP664" s="360"/>
      <c r="AQ664" s="360"/>
      <c r="AR664" s="360"/>
      <c r="AS664" s="360"/>
      <c r="AT664" s="360"/>
      <c r="AU664" s="360"/>
      <c r="AV664" s="360"/>
      <c r="AW664" s="360"/>
      <c r="AX664" s="360"/>
    </row>
    <row r="665" spans="1:50" ht="26.25" hidden="1" customHeight="1" x14ac:dyDescent="0.15">
      <c r="A665" s="1020">
        <v>2</v>
      </c>
      <c r="B665" s="102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20">
        <v>3</v>
      </c>
      <c r="B666" s="102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20">
        <v>4</v>
      </c>
      <c r="B667" s="102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20">
        <v>5</v>
      </c>
      <c r="B668" s="102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20">
        <v>6</v>
      </c>
      <c r="B669" s="102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20">
        <v>7</v>
      </c>
      <c r="B670" s="102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20">
        <v>8</v>
      </c>
      <c r="B671" s="102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20">
        <v>9</v>
      </c>
      <c r="B672" s="102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20">
        <v>10</v>
      </c>
      <c r="B673" s="102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20">
        <v>11</v>
      </c>
      <c r="B674" s="102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20">
        <v>12</v>
      </c>
      <c r="B675" s="102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20">
        <v>13</v>
      </c>
      <c r="B676" s="102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20">
        <v>14</v>
      </c>
      <c r="B677" s="102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20">
        <v>15</v>
      </c>
      <c r="B678" s="102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20">
        <v>16</v>
      </c>
      <c r="B679" s="102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20">
        <v>17</v>
      </c>
      <c r="B680" s="102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20">
        <v>18</v>
      </c>
      <c r="B681" s="102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20">
        <v>19</v>
      </c>
      <c r="B682" s="102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20">
        <v>20</v>
      </c>
      <c r="B683" s="102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20">
        <v>21</v>
      </c>
      <c r="B684" s="102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20">
        <v>22</v>
      </c>
      <c r="B685" s="102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20">
        <v>23</v>
      </c>
      <c r="B686" s="102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20">
        <v>24</v>
      </c>
      <c r="B687" s="102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20">
        <v>25</v>
      </c>
      <c r="B688" s="102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20">
        <v>26</v>
      </c>
      <c r="B689" s="102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20">
        <v>27</v>
      </c>
      <c r="B690" s="102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20">
        <v>28</v>
      </c>
      <c r="B691" s="102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20">
        <v>29</v>
      </c>
      <c r="B692" s="102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20">
        <v>30</v>
      </c>
      <c r="B693" s="102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397</v>
      </c>
      <c r="K696" s="367"/>
      <c r="L696" s="367"/>
      <c r="M696" s="367"/>
      <c r="N696" s="367"/>
      <c r="O696" s="367"/>
      <c r="P696" s="368" t="s">
        <v>27</v>
      </c>
      <c r="Q696" s="368"/>
      <c r="R696" s="368"/>
      <c r="S696" s="368"/>
      <c r="T696" s="368"/>
      <c r="U696" s="368"/>
      <c r="V696" s="368"/>
      <c r="W696" s="368"/>
      <c r="X696" s="368"/>
      <c r="Y696" s="369" t="s">
        <v>450</v>
      </c>
      <c r="Z696" s="370"/>
      <c r="AA696" s="370"/>
      <c r="AB696" s="370"/>
      <c r="AC696" s="149" t="s">
        <v>435</v>
      </c>
      <c r="AD696" s="149"/>
      <c r="AE696" s="149"/>
      <c r="AF696" s="149"/>
      <c r="AG696" s="149"/>
      <c r="AH696" s="369" t="s">
        <v>375</v>
      </c>
      <c r="AI696" s="366"/>
      <c r="AJ696" s="366"/>
      <c r="AK696" s="366"/>
      <c r="AL696" s="366" t="s">
        <v>21</v>
      </c>
      <c r="AM696" s="366"/>
      <c r="AN696" s="366"/>
      <c r="AO696" s="371"/>
      <c r="AP696" s="372" t="s">
        <v>398</v>
      </c>
      <c r="AQ696" s="372"/>
      <c r="AR696" s="372"/>
      <c r="AS696" s="372"/>
      <c r="AT696" s="372"/>
      <c r="AU696" s="372"/>
      <c r="AV696" s="372"/>
      <c r="AW696" s="372"/>
      <c r="AX696" s="372"/>
    </row>
    <row r="697" spans="1:50" ht="80.099999999999994" customHeight="1" x14ac:dyDescent="0.15">
      <c r="A697" s="1020">
        <v>1</v>
      </c>
      <c r="B697" s="1020">
        <v>1</v>
      </c>
      <c r="C697" s="361" t="s">
        <v>850</v>
      </c>
      <c r="D697" s="347"/>
      <c r="E697" s="347"/>
      <c r="F697" s="347"/>
      <c r="G697" s="347"/>
      <c r="H697" s="347"/>
      <c r="I697" s="347"/>
      <c r="J697" s="348" t="s">
        <v>865</v>
      </c>
      <c r="K697" s="349"/>
      <c r="L697" s="349"/>
      <c r="M697" s="349"/>
      <c r="N697" s="349"/>
      <c r="O697" s="349"/>
      <c r="P697" s="362" t="s">
        <v>852</v>
      </c>
      <c r="Q697" s="350"/>
      <c r="R697" s="350"/>
      <c r="S697" s="350"/>
      <c r="T697" s="350"/>
      <c r="U697" s="350"/>
      <c r="V697" s="350"/>
      <c r="W697" s="350"/>
      <c r="X697" s="350"/>
      <c r="Y697" s="351">
        <v>2</v>
      </c>
      <c r="Z697" s="352"/>
      <c r="AA697" s="352"/>
      <c r="AB697" s="353"/>
      <c r="AC697" s="354" t="s">
        <v>475</v>
      </c>
      <c r="AD697" s="354"/>
      <c r="AE697" s="354"/>
      <c r="AF697" s="354"/>
      <c r="AG697" s="354"/>
      <c r="AH697" s="355" t="s">
        <v>529</v>
      </c>
      <c r="AI697" s="356"/>
      <c r="AJ697" s="356"/>
      <c r="AK697" s="356"/>
      <c r="AL697" s="357" t="s">
        <v>529</v>
      </c>
      <c r="AM697" s="358"/>
      <c r="AN697" s="358"/>
      <c r="AO697" s="359"/>
      <c r="AP697" s="360"/>
      <c r="AQ697" s="360"/>
      <c r="AR697" s="360"/>
      <c r="AS697" s="360"/>
      <c r="AT697" s="360"/>
      <c r="AU697" s="360"/>
      <c r="AV697" s="360"/>
      <c r="AW697" s="360"/>
      <c r="AX697" s="360"/>
    </row>
    <row r="698" spans="1:50" ht="26.25" hidden="1" customHeight="1" x14ac:dyDescent="0.15">
      <c r="A698" s="1020">
        <v>2</v>
      </c>
      <c r="B698" s="102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20">
        <v>3</v>
      </c>
      <c r="B699" s="102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20">
        <v>4</v>
      </c>
      <c r="B700" s="102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20">
        <v>5</v>
      </c>
      <c r="B701" s="102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20">
        <v>6</v>
      </c>
      <c r="B702" s="102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20">
        <v>7</v>
      </c>
      <c r="B703" s="102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20">
        <v>8</v>
      </c>
      <c r="B704" s="102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20">
        <v>9</v>
      </c>
      <c r="B705" s="102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20">
        <v>10</v>
      </c>
      <c r="B706" s="102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20">
        <v>11</v>
      </c>
      <c r="B707" s="102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20">
        <v>12</v>
      </c>
      <c r="B708" s="102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20">
        <v>13</v>
      </c>
      <c r="B709" s="102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20">
        <v>14</v>
      </c>
      <c r="B710" s="102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20">
        <v>15</v>
      </c>
      <c r="B711" s="102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20">
        <v>16</v>
      </c>
      <c r="B712" s="102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20">
        <v>17</v>
      </c>
      <c r="B713" s="102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20">
        <v>18</v>
      </c>
      <c r="B714" s="102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20">
        <v>19</v>
      </c>
      <c r="B715" s="102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20">
        <v>20</v>
      </c>
      <c r="B716" s="102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20">
        <v>21</v>
      </c>
      <c r="B717" s="102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20">
        <v>22</v>
      </c>
      <c r="B718" s="102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20">
        <v>23</v>
      </c>
      <c r="B719" s="102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20">
        <v>24</v>
      </c>
      <c r="B720" s="102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20">
        <v>25</v>
      </c>
      <c r="B721" s="102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20">
        <v>26</v>
      </c>
      <c r="B722" s="102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20">
        <v>27</v>
      </c>
      <c r="B723" s="102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20">
        <v>28</v>
      </c>
      <c r="B724" s="102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20">
        <v>29</v>
      </c>
      <c r="B725" s="102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20">
        <v>30</v>
      </c>
      <c r="B726" s="102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397</v>
      </c>
      <c r="K729" s="367"/>
      <c r="L729" s="367"/>
      <c r="M729" s="367"/>
      <c r="N729" s="367"/>
      <c r="O729" s="367"/>
      <c r="P729" s="368" t="s">
        <v>27</v>
      </c>
      <c r="Q729" s="368"/>
      <c r="R729" s="368"/>
      <c r="S729" s="368"/>
      <c r="T729" s="368"/>
      <c r="U729" s="368"/>
      <c r="V729" s="368"/>
      <c r="W729" s="368"/>
      <c r="X729" s="368"/>
      <c r="Y729" s="369" t="s">
        <v>450</v>
      </c>
      <c r="Z729" s="370"/>
      <c r="AA729" s="370"/>
      <c r="AB729" s="370"/>
      <c r="AC729" s="149" t="s">
        <v>435</v>
      </c>
      <c r="AD729" s="149"/>
      <c r="AE729" s="149"/>
      <c r="AF729" s="149"/>
      <c r="AG729" s="149"/>
      <c r="AH729" s="369" t="s">
        <v>375</v>
      </c>
      <c r="AI729" s="366"/>
      <c r="AJ729" s="366"/>
      <c r="AK729" s="366"/>
      <c r="AL729" s="366" t="s">
        <v>21</v>
      </c>
      <c r="AM729" s="366"/>
      <c r="AN729" s="366"/>
      <c r="AO729" s="371"/>
      <c r="AP729" s="372" t="s">
        <v>398</v>
      </c>
      <c r="AQ729" s="372"/>
      <c r="AR729" s="372"/>
      <c r="AS729" s="372"/>
      <c r="AT729" s="372"/>
      <c r="AU729" s="372"/>
      <c r="AV729" s="372"/>
      <c r="AW729" s="372"/>
      <c r="AX729" s="372"/>
    </row>
    <row r="730" spans="1:50" ht="80.099999999999994" customHeight="1" x14ac:dyDescent="0.15">
      <c r="A730" s="1020">
        <v>1</v>
      </c>
      <c r="B730" s="1020">
        <v>1</v>
      </c>
      <c r="C730" s="361" t="s">
        <v>851</v>
      </c>
      <c r="D730" s="347"/>
      <c r="E730" s="347"/>
      <c r="F730" s="347"/>
      <c r="G730" s="347"/>
      <c r="H730" s="347"/>
      <c r="I730" s="347"/>
      <c r="J730" s="348" t="s">
        <v>866</v>
      </c>
      <c r="K730" s="349"/>
      <c r="L730" s="349"/>
      <c r="M730" s="349"/>
      <c r="N730" s="349"/>
      <c r="O730" s="349"/>
      <c r="P730" s="362" t="s">
        <v>854</v>
      </c>
      <c r="Q730" s="350"/>
      <c r="R730" s="350"/>
      <c r="S730" s="350"/>
      <c r="T730" s="350"/>
      <c r="U730" s="350"/>
      <c r="V730" s="350"/>
      <c r="W730" s="350"/>
      <c r="X730" s="350"/>
      <c r="Y730" s="351">
        <v>1</v>
      </c>
      <c r="Z730" s="352"/>
      <c r="AA730" s="352"/>
      <c r="AB730" s="353"/>
      <c r="AC730" s="354" t="s">
        <v>475</v>
      </c>
      <c r="AD730" s="354"/>
      <c r="AE730" s="354"/>
      <c r="AF730" s="354"/>
      <c r="AG730" s="354"/>
      <c r="AH730" s="355" t="s">
        <v>529</v>
      </c>
      <c r="AI730" s="356"/>
      <c r="AJ730" s="356"/>
      <c r="AK730" s="356"/>
      <c r="AL730" s="357" t="s">
        <v>529</v>
      </c>
      <c r="AM730" s="358"/>
      <c r="AN730" s="358"/>
      <c r="AO730" s="359"/>
      <c r="AP730" s="360"/>
      <c r="AQ730" s="360"/>
      <c r="AR730" s="360"/>
      <c r="AS730" s="360"/>
      <c r="AT730" s="360"/>
      <c r="AU730" s="360"/>
      <c r="AV730" s="360"/>
      <c r="AW730" s="360"/>
      <c r="AX730" s="360"/>
    </row>
    <row r="731" spans="1:50" ht="26.25" hidden="1" customHeight="1" x14ac:dyDescent="0.15">
      <c r="A731" s="1020">
        <v>2</v>
      </c>
      <c r="B731" s="102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20">
        <v>3</v>
      </c>
      <c r="B732" s="102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20">
        <v>4</v>
      </c>
      <c r="B733" s="102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20">
        <v>5</v>
      </c>
      <c r="B734" s="102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20">
        <v>6</v>
      </c>
      <c r="B735" s="102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20">
        <v>7</v>
      </c>
      <c r="B736" s="102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20">
        <v>8</v>
      </c>
      <c r="B737" s="102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20">
        <v>9</v>
      </c>
      <c r="B738" s="102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20">
        <v>10</v>
      </c>
      <c r="B739" s="102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20">
        <v>11</v>
      </c>
      <c r="B740" s="102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20">
        <v>12</v>
      </c>
      <c r="B741" s="102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20">
        <v>13</v>
      </c>
      <c r="B742" s="102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20">
        <v>14</v>
      </c>
      <c r="B743" s="102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20">
        <v>15</v>
      </c>
      <c r="B744" s="102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20">
        <v>16</v>
      </c>
      <c r="B745" s="102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20">
        <v>17</v>
      </c>
      <c r="B746" s="102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20">
        <v>18</v>
      </c>
      <c r="B747" s="102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20">
        <v>19</v>
      </c>
      <c r="B748" s="102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20">
        <v>20</v>
      </c>
      <c r="B749" s="102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20">
        <v>21</v>
      </c>
      <c r="B750" s="102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20">
        <v>22</v>
      </c>
      <c r="B751" s="102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20">
        <v>23</v>
      </c>
      <c r="B752" s="102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20">
        <v>24</v>
      </c>
      <c r="B753" s="102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20">
        <v>25</v>
      </c>
      <c r="B754" s="102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20">
        <v>26</v>
      </c>
      <c r="B755" s="102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20">
        <v>27</v>
      </c>
      <c r="B756" s="102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20">
        <v>28</v>
      </c>
      <c r="B757" s="102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20">
        <v>29</v>
      </c>
      <c r="B758" s="102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20">
        <v>30</v>
      </c>
      <c r="B759" s="102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6"/>
      <c r="B762" s="366"/>
      <c r="C762" s="366" t="s">
        <v>26</v>
      </c>
      <c r="D762" s="366"/>
      <c r="E762" s="366"/>
      <c r="F762" s="366"/>
      <c r="G762" s="366"/>
      <c r="H762" s="366"/>
      <c r="I762" s="366"/>
      <c r="J762" s="149" t="s">
        <v>397</v>
      </c>
      <c r="K762" s="367"/>
      <c r="L762" s="367"/>
      <c r="M762" s="367"/>
      <c r="N762" s="367"/>
      <c r="O762" s="367"/>
      <c r="P762" s="368" t="s">
        <v>27</v>
      </c>
      <c r="Q762" s="368"/>
      <c r="R762" s="368"/>
      <c r="S762" s="368"/>
      <c r="T762" s="368"/>
      <c r="U762" s="368"/>
      <c r="V762" s="368"/>
      <c r="W762" s="368"/>
      <c r="X762" s="368"/>
      <c r="Y762" s="369" t="s">
        <v>450</v>
      </c>
      <c r="Z762" s="370"/>
      <c r="AA762" s="370"/>
      <c r="AB762" s="370"/>
      <c r="AC762" s="149" t="s">
        <v>435</v>
      </c>
      <c r="AD762" s="149"/>
      <c r="AE762" s="149"/>
      <c r="AF762" s="149"/>
      <c r="AG762" s="149"/>
      <c r="AH762" s="369" t="s">
        <v>375</v>
      </c>
      <c r="AI762" s="366"/>
      <c r="AJ762" s="366"/>
      <c r="AK762" s="366"/>
      <c r="AL762" s="366" t="s">
        <v>21</v>
      </c>
      <c r="AM762" s="366"/>
      <c r="AN762" s="366"/>
      <c r="AO762" s="371"/>
      <c r="AP762" s="372" t="s">
        <v>398</v>
      </c>
      <c r="AQ762" s="372"/>
      <c r="AR762" s="372"/>
      <c r="AS762" s="372"/>
      <c r="AT762" s="372"/>
      <c r="AU762" s="372"/>
      <c r="AV762" s="372"/>
      <c r="AW762" s="372"/>
      <c r="AX762" s="372"/>
    </row>
    <row r="763" spans="1:50" ht="26.25" hidden="1" customHeight="1" x14ac:dyDescent="0.15">
      <c r="A763" s="1020">
        <v>1</v>
      </c>
      <c r="B763" s="102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20">
        <v>2</v>
      </c>
      <c r="B764" s="102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20">
        <v>3</v>
      </c>
      <c r="B765" s="102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20">
        <v>4</v>
      </c>
      <c r="B766" s="102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20">
        <v>5</v>
      </c>
      <c r="B767" s="102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20">
        <v>6</v>
      </c>
      <c r="B768" s="102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20">
        <v>7</v>
      </c>
      <c r="B769" s="102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20">
        <v>8</v>
      </c>
      <c r="B770" s="102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20">
        <v>9</v>
      </c>
      <c r="B771" s="102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20">
        <v>10</v>
      </c>
      <c r="B772" s="102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20">
        <v>11</v>
      </c>
      <c r="B773" s="102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20">
        <v>12</v>
      </c>
      <c r="B774" s="102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20">
        <v>13</v>
      </c>
      <c r="B775" s="102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20">
        <v>14</v>
      </c>
      <c r="B776" s="102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20">
        <v>15</v>
      </c>
      <c r="B777" s="102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20">
        <v>16</v>
      </c>
      <c r="B778" s="102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20">
        <v>17</v>
      </c>
      <c r="B779" s="102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20">
        <v>18</v>
      </c>
      <c r="B780" s="102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20">
        <v>19</v>
      </c>
      <c r="B781" s="102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20">
        <v>20</v>
      </c>
      <c r="B782" s="102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20">
        <v>21</v>
      </c>
      <c r="B783" s="102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20">
        <v>22</v>
      </c>
      <c r="B784" s="102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20">
        <v>23</v>
      </c>
      <c r="B785" s="102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20">
        <v>24</v>
      </c>
      <c r="B786" s="102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20">
        <v>25</v>
      </c>
      <c r="B787" s="102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20">
        <v>26</v>
      </c>
      <c r="B788" s="102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20">
        <v>27</v>
      </c>
      <c r="B789" s="102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20">
        <v>28</v>
      </c>
      <c r="B790" s="102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20">
        <v>29</v>
      </c>
      <c r="B791" s="102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20">
        <v>30</v>
      </c>
      <c r="B792" s="102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6"/>
      <c r="B795" s="366"/>
      <c r="C795" s="366" t="s">
        <v>26</v>
      </c>
      <c r="D795" s="366"/>
      <c r="E795" s="366"/>
      <c r="F795" s="366"/>
      <c r="G795" s="366"/>
      <c r="H795" s="366"/>
      <c r="I795" s="366"/>
      <c r="J795" s="149" t="s">
        <v>397</v>
      </c>
      <c r="K795" s="367"/>
      <c r="L795" s="367"/>
      <c r="M795" s="367"/>
      <c r="N795" s="367"/>
      <c r="O795" s="367"/>
      <c r="P795" s="368" t="s">
        <v>27</v>
      </c>
      <c r="Q795" s="368"/>
      <c r="R795" s="368"/>
      <c r="S795" s="368"/>
      <c r="T795" s="368"/>
      <c r="U795" s="368"/>
      <c r="V795" s="368"/>
      <c r="W795" s="368"/>
      <c r="X795" s="368"/>
      <c r="Y795" s="369" t="s">
        <v>450</v>
      </c>
      <c r="Z795" s="370"/>
      <c r="AA795" s="370"/>
      <c r="AB795" s="370"/>
      <c r="AC795" s="149" t="s">
        <v>435</v>
      </c>
      <c r="AD795" s="149"/>
      <c r="AE795" s="149"/>
      <c r="AF795" s="149"/>
      <c r="AG795" s="149"/>
      <c r="AH795" s="369" t="s">
        <v>375</v>
      </c>
      <c r="AI795" s="366"/>
      <c r="AJ795" s="366"/>
      <c r="AK795" s="366"/>
      <c r="AL795" s="366" t="s">
        <v>21</v>
      </c>
      <c r="AM795" s="366"/>
      <c r="AN795" s="366"/>
      <c r="AO795" s="371"/>
      <c r="AP795" s="372" t="s">
        <v>398</v>
      </c>
      <c r="AQ795" s="372"/>
      <c r="AR795" s="372"/>
      <c r="AS795" s="372"/>
      <c r="AT795" s="372"/>
      <c r="AU795" s="372"/>
      <c r="AV795" s="372"/>
      <c r="AW795" s="372"/>
      <c r="AX795" s="372"/>
    </row>
    <row r="796" spans="1:50" ht="26.25" hidden="1" customHeight="1" x14ac:dyDescent="0.15">
      <c r="A796" s="1020">
        <v>1</v>
      </c>
      <c r="B796" s="102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20">
        <v>2</v>
      </c>
      <c r="B797" s="102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20">
        <v>3</v>
      </c>
      <c r="B798" s="102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20">
        <v>4</v>
      </c>
      <c r="B799" s="102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20">
        <v>5</v>
      </c>
      <c r="B800" s="102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20">
        <v>6</v>
      </c>
      <c r="B801" s="102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20">
        <v>7</v>
      </c>
      <c r="B802" s="102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20">
        <v>8</v>
      </c>
      <c r="B803" s="102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20">
        <v>9</v>
      </c>
      <c r="B804" s="102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20">
        <v>10</v>
      </c>
      <c r="B805" s="102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20">
        <v>11</v>
      </c>
      <c r="B806" s="102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20">
        <v>12</v>
      </c>
      <c r="B807" s="102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20">
        <v>13</v>
      </c>
      <c r="B808" s="102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20">
        <v>14</v>
      </c>
      <c r="B809" s="102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20">
        <v>15</v>
      </c>
      <c r="B810" s="102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20">
        <v>16</v>
      </c>
      <c r="B811" s="102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20">
        <v>17</v>
      </c>
      <c r="B812" s="102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20">
        <v>18</v>
      </c>
      <c r="B813" s="102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20">
        <v>19</v>
      </c>
      <c r="B814" s="102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20">
        <v>20</v>
      </c>
      <c r="B815" s="102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20">
        <v>21</v>
      </c>
      <c r="B816" s="102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20">
        <v>22</v>
      </c>
      <c r="B817" s="102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20">
        <v>23</v>
      </c>
      <c r="B818" s="102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20">
        <v>24</v>
      </c>
      <c r="B819" s="102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20">
        <v>25</v>
      </c>
      <c r="B820" s="102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20">
        <v>26</v>
      </c>
      <c r="B821" s="102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20">
        <v>27</v>
      </c>
      <c r="B822" s="102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20">
        <v>28</v>
      </c>
      <c r="B823" s="102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20">
        <v>29</v>
      </c>
      <c r="B824" s="102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20">
        <v>30</v>
      </c>
      <c r="B825" s="102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6"/>
      <c r="B828" s="366"/>
      <c r="C828" s="366" t="s">
        <v>26</v>
      </c>
      <c r="D828" s="366"/>
      <c r="E828" s="366"/>
      <c r="F828" s="366"/>
      <c r="G828" s="366"/>
      <c r="H828" s="366"/>
      <c r="I828" s="366"/>
      <c r="J828" s="149" t="s">
        <v>397</v>
      </c>
      <c r="K828" s="367"/>
      <c r="L828" s="367"/>
      <c r="M828" s="367"/>
      <c r="N828" s="367"/>
      <c r="O828" s="367"/>
      <c r="P828" s="368" t="s">
        <v>27</v>
      </c>
      <c r="Q828" s="368"/>
      <c r="R828" s="368"/>
      <c r="S828" s="368"/>
      <c r="T828" s="368"/>
      <c r="U828" s="368"/>
      <c r="V828" s="368"/>
      <c r="W828" s="368"/>
      <c r="X828" s="368"/>
      <c r="Y828" s="369" t="s">
        <v>450</v>
      </c>
      <c r="Z828" s="370"/>
      <c r="AA828" s="370"/>
      <c r="AB828" s="370"/>
      <c r="AC828" s="149" t="s">
        <v>435</v>
      </c>
      <c r="AD828" s="149"/>
      <c r="AE828" s="149"/>
      <c r="AF828" s="149"/>
      <c r="AG828" s="149"/>
      <c r="AH828" s="369" t="s">
        <v>375</v>
      </c>
      <c r="AI828" s="366"/>
      <c r="AJ828" s="366"/>
      <c r="AK828" s="366"/>
      <c r="AL828" s="366" t="s">
        <v>21</v>
      </c>
      <c r="AM828" s="366"/>
      <c r="AN828" s="366"/>
      <c r="AO828" s="371"/>
      <c r="AP828" s="372" t="s">
        <v>398</v>
      </c>
      <c r="AQ828" s="372"/>
      <c r="AR828" s="372"/>
      <c r="AS828" s="372"/>
      <c r="AT828" s="372"/>
      <c r="AU828" s="372"/>
      <c r="AV828" s="372"/>
      <c r="AW828" s="372"/>
      <c r="AX828" s="372"/>
    </row>
    <row r="829" spans="1:50" ht="26.25" hidden="1" customHeight="1" x14ac:dyDescent="0.15">
      <c r="A829" s="1020">
        <v>1</v>
      </c>
      <c r="B829" s="102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20">
        <v>2</v>
      </c>
      <c r="B830" s="102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20">
        <v>3</v>
      </c>
      <c r="B831" s="102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20">
        <v>4</v>
      </c>
      <c r="B832" s="102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20">
        <v>5</v>
      </c>
      <c r="B833" s="102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20">
        <v>6</v>
      </c>
      <c r="B834" s="102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20">
        <v>7</v>
      </c>
      <c r="B835" s="102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20">
        <v>8</v>
      </c>
      <c r="B836" s="102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20">
        <v>9</v>
      </c>
      <c r="B837" s="102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20">
        <v>10</v>
      </c>
      <c r="B838" s="102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20">
        <v>11</v>
      </c>
      <c r="B839" s="102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20">
        <v>12</v>
      </c>
      <c r="B840" s="102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20">
        <v>13</v>
      </c>
      <c r="B841" s="102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20">
        <v>14</v>
      </c>
      <c r="B842" s="102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20">
        <v>15</v>
      </c>
      <c r="B843" s="102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20">
        <v>16</v>
      </c>
      <c r="B844" s="102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20">
        <v>17</v>
      </c>
      <c r="B845" s="102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20">
        <v>18</v>
      </c>
      <c r="B846" s="102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20">
        <v>19</v>
      </c>
      <c r="B847" s="102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20">
        <v>20</v>
      </c>
      <c r="B848" s="102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20">
        <v>21</v>
      </c>
      <c r="B849" s="102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20">
        <v>22</v>
      </c>
      <c r="B850" s="102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20">
        <v>23</v>
      </c>
      <c r="B851" s="102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20">
        <v>24</v>
      </c>
      <c r="B852" s="102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20">
        <v>25</v>
      </c>
      <c r="B853" s="102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20">
        <v>26</v>
      </c>
      <c r="B854" s="102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20">
        <v>27</v>
      </c>
      <c r="B855" s="102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20">
        <v>28</v>
      </c>
      <c r="B856" s="102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20">
        <v>29</v>
      </c>
      <c r="B857" s="102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20">
        <v>30</v>
      </c>
      <c r="B858" s="102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6"/>
      <c r="B861" s="366"/>
      <c r="C861" s="366" t="s">
        <v>26</v>
      </c>
      <c r="D861" s="366"/>
      <c r="E861" s="366"/>
      <c r="F861" s="366"/>
      <c r="G861" s="366"/>
      <c r="H861" s="366"/>
      <c r="I861" s="366"/>
      <c r="J861" s="149" t="s">
        <v>397</v>
      </c>
      <c r="K861" s="367"/>
      <c r="L861" s="367"/>
      <c r="M861" s="367"/>
      <c r="N861" s="367"/>
      <c r="O861" s="367"/>
      <c r="P861" s="368" t="s">
        <v>27</v>
      </c>
      <c r="Q861" s="368"/>
      <c r="R861" s="368"/>
      <c r="S861" s="368"/>
      <c r="T861" s="368"/>
      <c r="U861" s="368"/>
      <c r="V861" s="368"/>
      <c r="W861" s="368"/>
      <c r="X861" s="368"/>
      <c r="Y861" s="369" t="s">
        <v>450</v>
      </c>
      <c r="Z861" s="370"/>
      <c r="AA861" s="370"/>
      <c r="AB861" s="370"/>
      <c r="AC861" s="149" t="s">
        <v>435</v>
      </c>
      <c r="AD861" s="149"/>
      <c r="AE861" s="149"/>
      <c r="AF861" s="149"/>
      <c r="AG861" s="149"/>
      <c r="AH861" s="369" t="s">
        <v>375</v>
      </c>
      <c r="AI861" s="366"/>
      <c r="AJ861" s="366"/>
      <c r="AK861" s="366"/>
      <c r="AL861" s="366" t="s">
        <v>21</v>
      </c>
      <c r="AM861" s="366"/>
      <c r="AN861" s="366"/>
      <c r="AO861" s="371"/>
      <c r="AP861" s="372" t="s">
        <v>398</v>
      </c>
      <c r="AQ861" s="372"/>
      <c r="AR861" s="372"/>
      <c r="AS861" s="372"/>
      <c r="AT861" s="372"/>
      <c r="AU861" s="372"/>
      <c r="AV861" s="372"/>
      <c r="AW861" s="372"/>
      <c r="AX861" s="372"/>
    </row>
    <row r="862" spans="1:50" ht="26.25" hidden="1" customHeight="1" x14ac:dyDescent="0.15">
      <c r="A862" s="1020">
        <v>1</v>
      </c>
      <c r="B862" s="102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20">
        <v>2</v>
      </c>
      <c r="B863" s="102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20">
        <v>3</v>
      </c>
      <c r="B864" s="102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20">
        <v>4</v>
      </c>
      <c r="B865" s="102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20">
        <v>5</v>
      </c>
      <c r="B866" s="102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20">
        <v>6</v>
      </c>
      <c r="B867" s="102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20">
        <v>7</v>
      </c>
      <c r="B868" s="102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20">
        <v>8</v>
      </c>
      <c r="B869" s="102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20">
        <v>9</v>
      </c>
      <c r="B870" s="102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20">
        <v>10</v>
      </c>
      <c r="B871" s="102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20">
        <v>11</v>
      </c>
      <c r="B872" s="102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20">
        <v>12</v>
      </c>
      <c r="B873" s="102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20">
        <v>13</v>
      </c>
      <c r="B874" s="102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20">
        <v>14</v>
      </c>
      <c r="B875" s="102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20">
        <v>15</v>
      </c>
      <c r="B876" s="102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20">
        <v>16</v>
      </c>
      <c r="B877" s="102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20">
        <v>17</v>
      </c>
      <c r="B878" s="102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20">
        <v>18</v>
      </c>
      <c r="B879" s="102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20">
        <v>19</v>
      </c>
      <c r="B880" s="102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20">
        <v>20</v>
      </c>
      <c r="B881" s="102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20">
        <v>21</v>
      </c>
      <c r="B882" s="102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20">
        <v>22</v>
      </c>
      <c r="B883" s="102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20">
        <v>23</v>
      </c>
      <c r="B884" s="102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20">
        <v>24</v>
      </c>
      <c r="B885" s="102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20">
        <v>25</v>
      </c>
      <c r="B886" s="102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20">
        <v>26</v>
      </c>
      <c r="B887" s="102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20">
        <v>27</v>
      </c>
      <c r="B888" s="102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20">
        <v>28</v>
      </c>
      <c r="B889" s="102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20">
        <v>29</v>
      </c>
      <c r="B890" s="102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20">
        <v>30</v>
      </c>
      <c r="B891" s="102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6"/>
      <c r="B894" s="366"/>
      <c r="C894" s="366" t="s">
        <v>26</v>
      </c>
      <c r="D894" s="366"/>
      <c r="E894" s="366"/>
      <c r="F894" s="366"/>
      <c r="G894" s="366"/>
      <c r="H894" s="366"/>
      <c r="I894" s="366"/>
      <c r="J894" s="149" t="s">
        <v>397</v>
      </c>
      <c r="K894" s="367"/>
      <c r="L894" s="367"/>
      <c r="M894" s="367"/>
      <c r="N894" s="367"/>
      <c r="O894" s="367"/>
      <c r="P894" s="368" t="s">
        <v>27</v>
      </c>
      <c r="Q894" s="368"/>
      <c r="R894" s="368"/>
      <c r="S894" s="368"/>
      <c r="T894" s="368"/>
      <c r="U894" s="368"/>
      <c r="V894" s="368"/>
      <c r="W894" s="368"/>
      <c r="X894" s="368"/>
      <c r="Y894" s="369" t="s">
        <v>450</v>
      </c>
      <c r="Z894" s="370"/>
      <c r="AA894" s="370"/>
      <c r="AB894" s="370"/>
      <c r="AC894" s="149" t="s">
        <v>435</v>
      </c>
      <c r="AD894" s="149"/>
      <c r="AE894" s="149"/>
      <c r="AF894" s="149"/>
      <c r="AG894" s="149"/>
      <c r="AH894" s="369" t="s">
        <v>375</v>
      </c>
      <c r="AI894" s="366"/>
      <c r="AJ894" s="366"/>
      <c r="AK894" s="366"/>
      <c r="AL894" s="366" t="s">
        <v>21</v>
      </c>
      <c r="AM894" s="366"/>
      <c r="AN894" s="366"/>
      <c r="AO894" s="371"/>
      <c r="AP894" s="372" t="s">
        <v>398</v>
      </c>
      <c r="AQ894" s="372"/>
      <c r="AR894" s="372"/>
      <c r="AS894" s="372"/>
      <c r="AT894" s="372"/>
      <c r="AU894" s="372"/>
      <c r="AV894" s="372"/>
      <c r="AW894" s="372"/>
      <c r="AX894" s="372"/>
    </row>
    <row r="895" spans="1:50" ht="26.25" hidden="1" customHeight="1" x14ac:dyDescent="0.15">
      <c r="A895" s="1020">
        <v>1</v>
      </c>
      <c r="B895" s="102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20">
        <v>2</v>
      </c>
      <c r="B896" s="102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20">
        <v>3</v>
      </c>
      <c r="B897" s="102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20">
        <v>4</v>
      </c>
      <c r="B898" s="102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20">
        <v>5</v>
      </c>
      <c r="B899" s="102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20">
        <v>6</v>
      </c>
      <c r="B900" s="102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20">
        <v>7</v>
      </c>
      <c r="B901" s="102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20">
        <v>8</v>
      </c>
      <c r="B902" s="102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20">
        <v>9</v>
      </c>
      <c r="B903" s="102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20">
        <v>10</v>
      </c>
      <c r="B904" s="102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20">
        <v>11</v>
      </c>
      <c r="B905" s="102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20">
        <v>12</v>
      </c>
      <c r="B906" s="102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20">
        <v>13</v>
      </c>
      <c r="B907" s="102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20">
        <v>14</v>
      </c>
      <c r="B908" s="102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20">
        <v>15</v>
      </c>
      <c r="B909" s="102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20">
        <v>16</v>
      </c>
      <c r="B910" s="102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20">
        <v>17</v>
      </c>
      <c r="B911" s="102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20">
        <v>18</v>
      </c>
      <c r="B912" s="102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20">
        <v>19</v>
      </c>
      <c r="B913" s="102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20">
        <v>20</v>
      </c>
      <c r="B914" s="102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20">
        <v>21</v>
      </c>
      <c r="B915" s="102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20">
        <v>22</v>
      </c>
      <c r="B916" s="102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20">
        <v>23</v>
      </c>
      <c r="B917" s="102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20">
        <v>24</v>
      </c>
      <c r="B918" s="102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20">
        <v>25</v>
      </c>
      <c r="B919" s="102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20">
        <v>26</v>
      </c>
      <c r="B920" s="102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20">
        <v>27</v>
      </c>
      <c r="B921" s="102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20">
        <v>28</v>
      </c>
      <c r="B922" s="102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20">
        <v>29</v>
      </c>
      <c r="B923" s="102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20">
        <v>30</v>
      </c>
      <c r="B924" s="102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6"/>
      <c r="B927" s="366"/>
      <c r="C927" s="366" t="s">
        <v>26</v>
      </c>
      <c r="D927" s="366"/>
      <c r="E927" s="366"/>
      <c r="F927" s="366"/>
      <c r="G927" s="366"/>
      <c r="H927" s="366"/>
      <c r="I927" s="366"/>
      <c r="J927" s="149" t="s">
        <v>397</v>
      </c>
      <c r="K927" s="367"/>
      <c r="L927" s="367"/>
      <c r="M927" s="367"/>
      <c r="N927" s="367"/>
      <c r="O927" s="367"/>
      <c r="P927" s="368" t="s">
        <v>27</v>
      </c>
      <c r="Q927" s="368"/>
      <c r="R927" s="368"/>
      <c r="S927" s="368"/>
      <c r="T927" s="368"/>
      <c r="U927" s="368"/>
      <c r="V927" s="368"/>
      <c r="W927" s="368"/>
      <c r="X927" s="368"/>
      <c r="Y927" s="369" t="s">
        <v>450</v>
      </c>
      <c r="Z927" s="370"/>
      <c r="AA927" s="370"/>
      <c r="AB927" s="370"/>
      <c r="AC927" s="149" t="s">
        <v>435</v>
      </c>
      <c r="AD927" s="149"/>
      <c r="AE927" s="149"/>
      <c r="AF927" s="149"/>
      <c r="AG927" s="149"/>
      <c r="AH927" s="369" t="s">
        <v>375</v>
      </c>
      <c r="AI927" s="366"/>
      <c r="AJ927" s="366"/>
      <c r="AK927" s="366"/>
      <c r="AL927" s="366" t="s">
        <v>21</v>
      </c>
      <c r="AM927" s="366"/>
      <c r="AN927" s="366"/>
      <c r="AO927" s="371"/>
      <c r="AP927" s="372" t="s">
        <v>398</v>
      </c>
      <c r="AQ927" s="372"/>
      <c r="AR927" s="372"/>
      <c r="AS927" s="372"/>
      <c r="AT927" s="372"/>
      <c r="AU927" s="372"/>
      <c r="AV927" s="372"/>
      <c r="AW927" s="372"/>
      <c r="AX927" s="372"/>
    </row>
    <row r="928" spans="1:50" ht="26.25" hidden="1" customHeight="1" x14ac:dyDescent="0.15">
      <c r="A928" s="1020">
        <v>1</v>
      </c>
      <c r="B928" s="102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20">
        <v>2</v>
      </c>
      <c r="B929" s="102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20">
        <v>3</v>
      </c>
      <c r="B930" s="102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20">
        <v>4</v>
      </c>
      <c r="B931" s="102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20">
        <v>5</v>
      </c>
      <c r="B932" s="102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20">
        <v>6</v>
      </c>
      <c r="B933" s="102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20">
        <v>7</v>
      </c>
      <c r="B934" s="102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20">
        <v>8</v>
      </c>
      <c r="B935" s="102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20">
        <v>9</v>
      </c>
      <c r="B936" s="102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20">
        <v>10</v>
      </c>
      <c r="B937" s="102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20">
        <v>11</v>
      </c>
      <c r="B938" s="102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20">
        <v>12</v>
      </c>
      <c r="B939" s="102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20">
        <v>13</v>
      </c>
      <c r="B940" s="102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20">
        <v>14</v>
      </c>
      <c r="B941" s="102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20">
        <v>15</v>
      </c>
      <c r="B942" s="102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20">
        <v>16</v>
      </c>
      <c r="B943" s="102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20">
        <v>17</v>
      </c>
      <c r="B944" s="102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20">
        <v>18</v>
      </c>
      <c r="B945" s="102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20">
        <v>19</v>
      </c>
      <c r="B946" s="102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20">
        <v>20</v>
      </c>
      <c r="B947" s="102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20">
        <v>21</v>
      </c>
      <c r="B948" s="102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20">
        <v>22</v>
      </c>
      <c r="B949" s="102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20">
        <v>23</v>
      </c>
      <c r="B950" s="102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20">
        <v>24</v>
      </c>
      <c r="B951" s="102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20">
        <v>25</v>
      </c>
      <c r="B952" s="102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20">
        <v>26</v>
      </c>
      <c r="B953" s="102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20">
        <v>27</v>
      </c>
      <c r="B954" s="102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20">
        <v>28</v>
      </c>
      <c r="B955" s="102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20">
        <v>29</v>
      </c>
      <c r="B956" s="102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20">
        <v>30</v>
      </c>
      <c r="B957" s="102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6"/>
      <c r="B960" s="366"/>
      <c r="C960" s="366" t="s">
        <v>26</v>
      </c>
      <c r="D960" s="366"/>
      <c r="E960" s="366"/>
      <c r="F960" s="366"/>
      <c r="G960" s="366"/>
      <c r="H960" s="366"/>
      <c r="I960" s="366"/>
      <c r="J960" s="149" t="s">
        <v>397</v>
      </c>
      <c r="K960" s="367"/>
      <c r="L960" s="367"/>
      <c r="M960" s="367"/>
      <c r="N960" s="367"/>
      <c r="O960" s="367"/>
      <c r="P960" s="368" t="s">
        <v>27</v>
      </c>
      <c r="Q960" s="368"/>
      <c r="R960" s="368"/>
      <c r="S960" s="368"/>
      <c r="T960" s="368"/>
      <c r="U960" s="368"/>
      <c r="V960" s="368"/>
      <c r="W960" s="368"/>
      <c r="X960" s="368"/>
      <c r="Y960" s="369" t="s">
        <v>450</v>
      </c>
      <c r="Z960" s="370"/>
      <c r="AA960" s="370"/>
      <c r="AB960" s="370"/>
      <c r="AC960" s="149" t="s">
        <v>435</v>
      </c>
      <c r="AD960" s="149"/>
      <c r="AE960" s="149"/>
      <c r="AF960" s="149"/>
      <c r="AG960" s="149"/>
      <c r="AH960" s="369" t="s">
        <v>375</v>
      </c>
      <c r="AI960" s="366"/>
      <c r="AJ960" s="366"/>
      <c r="AK960" s="366"/>
      <c r="AL960" s="366" t="s">
        <v>21</v>
      </c>
      <c r="AM960" s="366"/>
      <c r="AN960" s="366"/>
      <c r="AO960" s="371"/>
      <c r="AP960" s="372" t="s">
        <v>398</v>
      </c>
      <c r="AQ960" s="372"/>
      <c r="AR960" s="372"/>
      <c r="AS960" s="372"/>
      <c r="AT960" s="372"/>
      <c r="AU960" s="372"/>
      <c r="AV960" s="372"/>
      <c r="AW960" s="372"/>
      <c r="AX960" s="372"/>
    </row>
    <row r="961" spans="1:50" ht="26.25" hidden="1" customHeight="1" x14ac:dyDescent="0.15">
      <c r="A961" s="1020">
        <v>1</v>
      </c>
      <c r="B961" s="102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20">
        <v>2</v>
      </c>
      <c r="B962" s="102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20">
        <v>3</v>
      </c>
      <c r="B963" s="102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20">
        <v>4</v>
      </c>
      <c r="B964" s="102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20">
        <v>5</v>
      </c>
      <c r="B965" s="102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20">
        <v>6</v>
      </c>
      <c r="B966" s="102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20">
        <v>7</v>
      </c>
      <c r="B967" s="102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20">
        <v>8</v>
      </c>
      <c r="B968" s="102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20">
        <v>9</v>
      </c>
      <c r="B969" s="102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20">
        <v>10</v>
      </c>
      <c r="B970" s="102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20">
        <v>11</v>
      </c>
      <c r="B971" s="102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20">
        <v>12</v>
      </c>
      <c r="B972" s="102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20">
        <v>13</v>
      </c>
      <c r="B973" s="102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20">
        <v>14</v>
      </c>
      <c r="B974" s="102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20">
        <v>15</v>
      </c>
      <c r="B975" s="102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20">
        <v>16</v>
      </c>
      <c r="B976" s="102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20">
        <v>17</v>
      </c>
      <c r="B977" s="102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20">
        <v>18</v>
      </c>
      <c r="B978" s="102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20">
        <v>19</v>
      </c>
      <c r="B979" s="102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20">
        <v>20</v>
      </c>
      <c r="B980" s="102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20">
        <v>21</v>
      </c>
      <c r="B981" s="102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20">
        <v>22</v>
      </c>
      <c r="B982" s="102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20">
        <v>23</v>
      </c>
      <c r="B983" s="102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20">
        <v>24</v>
      </c>
      <c r="B984" s="102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20">
        <v>25</v>
      </c>
      <c r="B985" s="102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20">
        <v>26</v>
      </c>
      <c r="B986" s="102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20">
        <v>27</v>
      </c>
      <c r="B987" s="102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20">
        <v>28</v>
      </c>
      <c r="B988" s="102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20">
        <v>29</v>
      </c>
      <c r="B989" s="102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20">
        <v>30</v>
      </c>
      <c r="B990" s="102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6"/>
      <c r="B993" s="366"/>
      <c r="C993" s="366" t="s">
        <v>26</v>
      </c>
      <c r="D993" s="366"/>
      <c r="E993" s="366"/>
      <c r="F993" s="366"/>
      <c r="G993" s="366"/>
      <c r="H993" s="366"/>
      <c r="I993" s="366"/>
      <c r="J993" s="149" t="s">
        <v>397</v>
      </c>
      <c r="K993" s="367"/>
      <c r="L993" s="367"/>
      <c r="M993" s="367"/>
      <c r="N993" s="367"/>
      <c r="O993" s="367"/>
      <c r="P993" s="368" t="s">
        <v>27</v>
      </c>
      <c r="Q993" s="368"/>
      <c r="R993" s="368"/>
      <c r="S993" s="368"/>
      <c r="T993" s="368"/>
      <c r="U993" s="368"/>
      <c r="V993" s="368"/>
      <c r="W993" s="368"/>
      <c r="X993" s="368"/>
      <c r="Y993" s="369" t="s">
        <v>450</v>
      </c>
      <c r="Z993" s="370"/>
      <c r="AA993" s="370"/>
      <c r="AB993" s="370"/>
      <c r="AC993" s="149" t="s">
        <v>435</v>
      </c>
      <c r="AD993" s="149"/>
      <c r="AE993" s="149"/>
      <c r="AF993" s="149"/>
      <c r="AG993" s="149"/>
      <c r="AH993" s="369" t="s">
        <v>375</v>
      </c>
      <c r="AI993" s="366"/>
      <c r="AJ993" s="366"/>
      <c r="AK993" s="366"/>
      <c r="AL993" s="366" t="s">
        <v>21</v>
      </c>
      <c r="AM993" s="366"/>
      <c r="AN993" s="366"/>
      <c r="AO993" s="371"/>
      <c r="AP993" s="372" t="s">
        <v>398</v>
      </c>
      <c r="AQ993" s="372"/>
      <c r="AR993" s="372"/>
      <c r="AS993" s="372"/>
      <c r="AT993" s="372"/>
      <c r="AU993" s="372"/>
      <c r="AV993" s="372"/>
      <c r="AW993" s="372"/>
      <c r="AX993" s="372"/>
    </row>
    <row r="994" spans="1:50" ht="26.25" hidden="1" customHeight="1" x14ac:dyDescent="0.15">
      <c r="A994" s="1020">
        <v>1</v>
      </c>
      <c r="B994" s="102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20">
        <v>2</v>
      </c>
      <c r="B995" s="102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20">
        <v>3</v>
      </c>
      <c r="B996" s="102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20">
        <v>4</v>
      </c>
      <c r="B997" s="102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20">
        <v>5</v>
      </c>
      <c r="B998" s="102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20">
        <v>6</v>
      </c>
      <c r="B999" s="102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20">
        <v>7</v>
      </c>
      <c r="B1000" s="102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20">
        <v>8</v>
      </c>
      <c r="B1001" s="102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20">
        <v>9</v>
      </c>
      <c r="B1002" s="102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20">
        <v>10</v>
      </c>
      <c r="B1003" s="102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20">
        <v>11</v>
      </c>
      <c r="B1004" s="102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20">
        <v>12</v>
      </c>
      <c r="B1005" s="102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20">
        <v>13</v>
      </c>
      <c r="B1006" s="102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20">
        <v>14</v>
      </c>
      <c r="B1007" s="102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20">
        <v>15</v>
      </c>
      <c r="B1008" s="102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20">
        <v>16</v>
      </c>
      <c r="B1009" s="102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20">
        <v>17</v>
      </c>
      <c r="B1010" s="102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20">
        <v>18</v>
      </c>
      <c r="B1011" s="102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20">
        <v>19</v>
      </c>
      <c r="B1012" s="102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20">
        <v>20</v>
      </c>
      <c r="B1013" s="102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20">
        <v>21</v>
      </c>
      <c r="B1014" s="102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20">
        <v>22</v>
      </c>
      <c r="B1015" s="102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20">
        <v>23</v>
      </c>
      <c r="B1016" s="102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20">
        <v>24</v>
      </c>
      <c r="B1017" s="102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20">
        <v>25</v>
      </c>
      <c r="B1018" s="102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20">
        <v>26</v>
      </c>
      <c r="B1019" s="102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20">
        <v>27</v>
      </c>
      <c r="B1020" s="102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20">
        <v>28</v>
      </c>
      <c r="B1021" s="102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20">
        <v>29</v>
      </c>
      <c r="B1022" s="102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20">
        <v>30</v>
      </c>
      <c r="B1023" s="102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6"/>
      <c r="B1026" s="366"/>
      <c r="C1026" s="366" t="s">
        <v>26</v>
      </c>
      <c r="D1026" s="366"/>
      <c r="E1026" s="366"/>
      <c r="F1026" s="366"/>
      <c r="G1026" s="366"/>
      <c r="H1026" s="366"/>
      <c r="I1026" s="366"/>
      <c r="J1026" s="149" t="s">
        <v>397</v>
      </c>
      <c r="K1026" s="367"/>
      <c r="L1026" s="367"/>
      <c r="M1026" s="367"/>
      <c r="N1026" s="367"/>
      <c r="O1026" s="367"/>
      <c r="P1026" s="368" t="s">
        <v>27</v>
      </c>
      <c r="Q1026" s="368"/>
      <c r="R1026" s="368"/>
      <c r="S1026" s="368"/>
      <c r="T1026" s="368"/>
      <c r="U1026" s="368"/>
      <c r="V1026" s="368"/>
      <c r="W1026" s="368"/>
      <c r="X1026" s="368"/>
      <c r="Y1026" s="369" t="s">
        <v>450</v>
      </c>
      <c r="Z1026" s="370"/>
      <c r="AA1026" s="370"/>
      <c r="AB1026" s="370"/>
      <c r="AC1026" s="149" t="s">
        <v>435</v>
      </c>
      <c r="AD1026" s="149"/>
      <c r="AE1026" s="149"/>
      <c r="AF1026" s="149"/>
      <c r="AG1026" s="149"/>
      <c r="AH1026" s="369" t="s">
        <v>375</v>
      </c>
      <c r="AI1026" s="366"/>
      <c r="AJ1026" s="366"/>
      <c r="AK1026" s="366"/>
      <c r="AL1026" s="366" t="s">
        <v>21</v>
      </c>
      <c r="AM1026" s="366"/>
      <c r="AN1026" s="366"/>
      <c r="AO1026" s="371"/>
      <c r="AP1026" s="372" t="s">
        <v>398</v>
      </c>
      <c r="AQ1026" s="372"/>
      <c r="AR1026" s="372"/>
      <c r="AS1026" s="372"/>
      <c r="AT1026" s="372"/>
      <c r="AU1026" s="372"/>
      <c r="AV1026" s="372"/>
      <c r="AW1026" s="372"/>
      <c r="AX1026" s="372"/>
    </row>
    <row r="1027" spans="1:50" ht="26.25" hidden="1" customHeight="1" x14ac:dyDescent="0.15">
      <c r="A1027" s="1020">
        <v>1</v>
      </c>
      <c r="B1027" s="102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20">
        <v>2</v>
      </c>
      <c r="B1028" s="102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20">
        <v>3</v>
      </c>
      <c r="B1029" s="102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20">
        <v>4</v>
      </c>
      <c r="B1030" s="102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20">
        <v>5</v>
      </c>
      <c r="B1031" s="102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20">
        <v>6</v>
      </c>
      <c r="B1032" s="102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20">
        <v>7</v>
      </c>
      <c r="B1033" s="102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20">
        <v>8</v>
      </c>
      <c r="B1034" s="102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20">
        <v>9</v>
      </c>
      <c r="B1035" s="102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20">
        <v>10</v>
      </c>
      <c r="B1036" s="102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20">
        <v>11</v>
      </c>
      <c r="B1037" s="102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20">
        <v>12</v>
      </c>
      <c r="B1038" s="102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20">
        <v>13</v>
      </c>
      <c r="B1039" s="102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20">
        <v>14</v>
      </c>
      <c r="B1040" s="102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20">
        <v>15</v>
      </c>
      <c r="B1041" s="102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20">
        <v>16</v>
      </c>
      <c r="B1042" s="102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20">
        <v>17</v>
      </c>
      <c r="B1043" s="102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20">
        <v>18</v>
      </c>
      <c r="B1044" s="102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20">
        <v>19</v>
      </c>
      <c r="B1045" s="102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20">
        <v>20</v>
      </c>
      <c r="B1046" s="102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20">
        <v>21</v>
      </c>
      <c r="B1047" s="102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20">
        <v>22</v>
      </c>
      <c r="B1048" s="102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20">
        <v>23</v>
      </c>
      <c r="B1049" s="102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20">
        <v>24</v>
      </c>
      <c r="B1050" s="102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20">
        <v>25</v>
      </c>
      <c r="B1051" s="102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20">
        <v>26</v>
      </c>
      <c r="B1052" s="102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20">
        <v>27</v>
      </c>
      <c r="B1053" s="102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20">
        <v>28</v>
      </c>
      <c r="B1054" s="102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20">
        <v>29</v>
      </c>
      <c r="B1055" s="102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20">
        <v>30</v>
      </c>
      <c r="B1056" s="102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6"/>
      <c r="B1059" s="366"/>
      <c r="C1059" s="366" t="s">
        <v>26</v>
      </c>
      <c r="D1059" s="366"/>
      <c r="E1059" s="366"/>
      <c r="F1059" s="366"/>
      <c r="G1059" s="366"/>
      <c r="H1059" s="366"/>
      <c r="I1059" s="366"/>
      <c r="J1059" s="149" t="s">
        <v>397</v>
      </c>
      <c r="K1059" s="367"/>
      <c r="L1059" s="367"/>
      <c r="M1059" s="367"/>
      <c r="N1059" s="367"/>
      <c r="O1059" s="367"/>
      <c r="P1059" s="368" t="s">
        <v>27</v>
      </c>
      <c r="Q1059" s="368"/>
      <c r="R1059" s="368"/>
      <c r="S1059" s="368"/>
      <c r="T1059" s="368"/>
      <c r="U1059" s="368"/>
      <c r="V1059" s="368"/>
      <c r="W1059" s="368"/>
      <c r="X1059" s="368"/>
      <c r="Y1059" s="369" t="s">
        <v>450</v>
      </c>
      <c r="Z1059" s="370"/>
      <c r="AA1059" s="370"/>
      <c r="AB1059" s="370"/>
      <c r="AC1059" s="149" t="s">
        <v>435</v>
      </c>
      <c r="AD1059" s="149"/>
      <c r="AE1059" s="149"/>
      <c r="AF1059" s="149"/>
      <c r="AG1059" s="149"/>
      <c r="AH1059" s="369" t="s">
        <v>375</v>
      </c>
      <c r="AI1059" s="366"/>
      <c r="AJ1059" s="366"/>
      <c r="AK1059" s="366"/>
      <c r="AL1059" s="366" t="s">
        <v>21</v>
      </c>
      <c r="AM1059" s="366"/>
      <c r="AN1059" s="366"/>
      <c r="AO1059" s="371"/>
      <c r="AP1059" s="372" t="s">
        <v>398</v>
      </c>
      <c r="AQ1059" s="372"/>
      <c r="AR1059" s="372"/>
      <c r="AS1059" s="372"/>
      <c r="AT1059" s="372"/>
      <c r="AU1059" s="372"/>
      <c r="AV1059" s="372"/>
      <c r="AW1059" s="372"/>
      <c r="AX1059" s="372"/>
    </row>
    <row r="1060" spans="1:50" ht="26.25" hidden="1" customHeight="1" x14ac:dyDescent="0.15">
      <c r="A1060" s="1020">
        <v>1</v>
      </c>
      <c r="B1060" s="102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20">
        <v>2</v>
      </c>
      <c r="B1061" s="102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20">
        <v>3</v>
      </c>
      <c r="B1062" s="102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20">
        <v>4</v>
      </c>
      <c r="B1063" s="102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20">
        <v>5</v>
      </c>
      <c r="B1064" s="102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20">
        <v>6</v>
      </c>
      <c r="B1065" s="102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20">
        <v>7</v>
      </c>
      <c r="B1066" s="102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20">
        <v>8</v>
      </c>
      <c r="B1067" s="102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20">
        <v>9</v>
      </c>
      <c r="B1068" s="102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20">
        <v>10</v>
      </c>
      <c r="B1069" s="102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20">
        <v>11</v>
      </c>
      <c r="B1070" s="102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20">
        <v>12</v>
      </c>
      <c r="B1071" s="102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20">
        <v>13</v>
      </c>
      <c r="B1072" s="102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20">
        <v>14</v>
      </c>
      <c r="B1073" s="102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20">
        <v>15</v>
      </c>
      <c r="B1074" s="102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20">
        <v>16</v>
      </c>
      <c r="B1075" s="102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20">
        <v>17</v>
      </c>
      <c r="B1076" s="102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20">
        <v>18</v>
      </c>
      <c r="B1077" s="102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20">
        <v>19</v>
      </c>
      <c r="B1078" s="102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20">
        <v>20</v>
      </c>
      <c r="B1079" s="102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20">
        <v>21</v>
      </c>
      <c r="B1080" s="102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20">
        <v>22</v>
      </c>
      <c r="B1081" s="102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20">
        <v>23</v>
      </c>
      <c r="B1082" s="102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20">
        <v>24</v>
      </c>
      <c r="B1083" s="102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20">
        <v>25</v>
      </c>
      <c r="B1084" s="102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20">
        <v>26</v>
      </c>
      <c r="B1085" s="102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20">
        <v>27</v>
      </c>
      <c r="B1086" s="102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20">
        <v>28</v>
      </c>
      <c r="B1087" s="102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20">
        <v>29</v>
      </c>
      <c r="B1088" s="102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20">
        <v>30</v>
      </c>
      <c r="B1089" s="102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6"/>
      <c r="B1092" s="366"/>
      <c r="C1092" s="366" t="s">
        <v>26</v>
      </c>
      <c r="D1092" s="366"/>
      <c r="E1092" s="366"/>
      <c r="F1092" s="366"/>
      <c r="G1092" s="366"/>
      <c r="H1092" s="366"/>
      <c r="I1092" s="366"/>
      <c r="J1092" s="149" t="s">
        <v>397</v>
      </c>
      <c r="K1092" s="367"/>
      <c r="L1092" s="367"/>
      <c r="M1092" s="367"/>
      <c r="N1092" s="367"/>
      <c r="O1092" s="367"/>
      <c r="P1092" s="368" t="s">
        <v>27</v>
      </c>
      <c r="Q1092" s="368"/>
      <c r="R1092" s="368"/>
      <c r="S1092" s="368"/>
      <c r="T1092" s="368"/>
      <c r="U1092" s="368"/>
      <c r="V1092" s="368"/>
      <c r="W1092" s="368"/>
      <c r="X1092" s="368"/>
      <c r="Y1092" s="369" t="s">
        <v>450</v>
      </c>
      <c r="Z1092" s="370"/>
      <c r="AA1092" s="370"/>
      <c r="AB1092" s="370"/>
      <c r="AC1092" s="149" t="s">
        <v>435</v>
      </c>
      <c r="AD1092" s="149"/>
      <c r="AE1092" s="149"/>
      <c r="AF1092" s="149"/>
      <c r="AG1092" s="149"/>
      <c r="AH1092" s="369" t="s">
        <v>375</v>
      </c>
      <c r="AI1092" s="366"/>
      <c r="AJ1092" s="366"/>
      <c r="AK1092" s="366"/>
      <c r="AL1092" s="366" t="s">
        <v>21</v>
      </c>
      <c r="AM1092" s="366"/>
      <c r="AN1092" s="366"/>
      <c r="AO1092" s="371"/>
      <c r="AP1092" s="372" t="s">
        <v>398</v>
      </c>
      <c r="AQ1092" s="372"/>
      <c r="AR1092" s="372"/>
      <c r="AS1092" s="372"/>
      <c r="AT1092" s="372"/>
      <c r="AU1092" s="372"/>
      <c r="AV1092" s="372"/>
      <c r="AW1092" s="372"/>
      <c r="AX1092" s="372"/>
    </row>
    <row r="1093" spans="1:50" ht="26.25" hidden="1" customHeight="1" x14ac:dyDescent="0.15">
      <c r="A1093" s="1020">
        <v>1</v>
      </c>
      <c r="B1093" s="102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20">
        <v>2</v>
      </c>
      <c r="B1094" s="102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20">
        <v>3</v>
      </c>
      <c r="B1095" s="102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20">
        <v>4</v>
      </c>
      <c r="B1096" s="102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20">
        <v>5</v>
      </c>
      <c r="B1097" s="102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20">
        <v>6</v>
      </c>
      <c r="B1098" s="102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20">
        <v>7</v>
      </c>
      <c r="B1099" s="102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20">
        <v>8</v>
      </c>
      <c r="B1100" s="102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20">
        <v>9</v>
      </c>
      <c r="B1101" s="102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20">
        <v>10</v>
      </c>
      <c r="B1102" s="102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20">
        <v>11</v>
      </c>
      <c r="B1103" s="102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20">
        <v>12</v>
      </c>
      <c r="B1104" s="102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20">
        <v>13</v>
      </c>
      <c r="B1105" s="102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20">
        <v>14</v>
      </c>
      <c r="B1106" s="102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20">
        <v>15</v>
      </c>
      <c r="B1107" s="102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20">
        <v>16</v>
      </c>
      <c r="B1108" s="102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20">
        <v>17</v>
      </c>
      <c r="B1109" s="102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20">
        <v>18</v>
      </c>
      <c r="B1110" s="102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20">
        <v>19</v>
      </c>
      <c r="B1111" s="102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20">
        <v>20</v>
      </c>
      <c r="B1112" s="102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20">
        <v>21</v>
      </c>
      <c r="B1113" s="102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20">
        <v>22</v>
      </c>
      <c r="B1114" s="102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20">
        <v>23</v>
      </c>
      <c r="B1115" s="102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20">
        <v>24</v>
      </c>
      <c r="B1116" s="102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20">
        <v>25</v>
      </c>
      <c r="B1117" s="102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20">
        <v>26</v>
      </c>
      <c r="B1118" s="102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20">
        <v>27</v>
      </c>
      <c r="B1119" s="102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20">
        <v>28</v>
      </c>
      <c r="B1120" s="102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20">
        <v>29</v>
      </c>
      <c r="B1121" s="102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20">
        <v>30</v>
      </c>
      <c r="B1122" s="102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6"/>
      <c r="B1125" s="366"/>
      <c r="C1125" s="366" t="s">
        <v>26</v>
      </c>
      <c r="D1125" s="366"/>
      <c r="E1125" s="366"/>
      <c r="F1125" s="366"/>
      <c r="G1125" s="366"/>
      <c r="H1125" s="366"/>
      <c r="I1125" s="366"/>
      <c r="J1125" s="149" t="s">
        <v>397</v>
      </c>
      <c r="K1125" s="367"/>
      <c r="L1125" s="367"/>
      <c r="M1125" s="367"/>
      <c r="N1125" s="367"/>
      <c r="O1125" s="367"/>
      <c r="P1125" s="368" t="s">
        <v>27</v>
      </c>
      <c r="Q1125" s="368"/>
      <c r="R1125" s="368"/>
      <c r="S1125" s="368"/>
      <c r="T1125" s="368"/>
      <c r="U1125" s="368"/>
      <c r="V1125" s="368"/>
      <c r="W1125" s="368"/>
      <c r="X1125" s="368"/>
      <c r="Y1125" s="369" t="s">
        <v>450</v>
      </c>
      <c r="Z1125" s="370"/>
      <c r="AA1125" s="370"/>
      <c r="AB1125" s="370"/>
      <c r="AC1125" s="149" t="s">
        <v>435</v>
      </c>
      <c r="AD1125" s="149"/>
      <c r="AE1125" s="149"/>
      <c r="AF1125" s="149"/>
      <c r="AG1125" s="149"/>
      <c r="AH1125" s="369" t="s">
        <v>375</v>
      </c>
      <c r="AI1125" s="366"/>
      <c r="AJ1125" s="366"/>
      <c r="AK1125" s="366"/>
      <c r="AL1125" s="366" t="s">
        <v>21</v>
      </c>
      <c r="AM1125" s="366"/>
      <c r="AN1125" s="366"/>
      <c r="AO1125" s="371"/>
      <c r="AP1125" s="372" t="s">
        <v>398</v>
      </c>
      <c r="AQ1125" s="372"/>
      <c r="AR1125" s="372"/>
      <c r="AS1125" s="372"/>
      <c r="AT1125" s="372"/>
      <c r="AU1125" s="372"/>
      <c r="AV1125" s="372"/>
      <c r="AW1125" s="372"/>
      <c r="AX1125" s="372"/>
    </row>
    <row r="1126" spans="1:50" ht="26.25" hidden="1" customHeight="1" x14ac:dyDescent="0.15">
      <c r="A1126" s="1020">
        <v>1</v>
      </c>
      <c r="B1126" s="102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20">
        <v>2</v>
      </c>
      <c r="B1127" s="102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20">
        <v>3</v>
      </c>
      <c r="B1128" s="102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20">
        <v>4</v>
      </c>
      <c r="B1129" s="102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20">
        <v>5</v>
      </c>
      <c r="B1130" s="102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20">
        <v>6</v>
      </c>
      <c r="B1131" s="102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20">
        <v>7</v>
      </c>
      <c r="B1132" s="102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20">
        <v>8</v>
      </c>
      <c r="B1133" s="102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20">
        <v>9</v>
      </c>
      <c r="B1134" s="102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20">
        <v>10</v>
      </c>
      <c r="B1135" s="102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20">
        <v>11</v>
      </c>
      <c r="B1136" s="102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20">
        <v>12</v>
      </c>
      <c r="B1137" s="102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20">
        <v>13</v>
      </c>
      <c r="B1138" s="102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20">
        <v>14</v>
      </c>
      <c r="B1139" s="102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20">
        <v>15</v>
      </c>
      <c r="B1140" s="102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20">
        <v>16</v>
      </c>
      <c r="B1141" s="102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20">
        <v>17</v>
      </c>
      <c r="B1142" s="102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20">
        <v>18</v>
      </c>
      <c r="B1143" s="102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20">
        <v>19</v>
      </c>
      <c r="B1144" s="102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20">
        <v>20</v>
      </c>
      <c r="B1145" s="102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20">
        <v>21</v>
      </c>
      <c r="B1146" s="102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20">
        <v>22</v>
      </c>
      <c r="B1147" s="102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20">
        <v>23</v>
      </c>
      <c r="B1148" s="102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20">
        <v>24</v>
      </c>
      <c r="B1149" s="102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20">
        <v>25</v>
      </c>
      <c r="B1150" s="102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20">
        <v>26</v>
      </c>
      <c r="B1151" s="102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20">
        <v>27</v>
      </c>
      <c r="B1152" s="102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20">
        <v>28</v>
      </c>
      <c r="B1153" s="102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20">
        <v>29</v>
      </c>
      <c r="B1154" s="102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20">
        <v>30</v>
      </c>
      <c r="B1155" s="102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6"/>
      <c r="B1158" s="366"/>
      <c r="C1158" s="366" t="s">
        <v>26</v>
      </c>
      <c r="D1158" s="366"/>
      <c r="E1158" s="366"/>
      <c r="F1158" s="366"/>
      <c r="G1158" s="366"/>
      <c r="H1158" s="366"/>
      <c r="I1158" s="366"/>
      <c r="J1158" s="149" t="s">
        <v>397</v>
      </c>
      <c r="K1158" s="367"/>
      <c r="L1158" s="367"/>
      <c r="M1158" s="367"/>
      <c r="N1158" s="367"/>
      <c r="O1158" s="367"/>
      <c r="P1158" s="368" t="s">
        <v>27</v>
      </c>
      <c r="Q1158" s="368"/>
      <c r="R1158" s="368"/>
      <c r="S1158" s="368"/>
      <c r="T1158" s="368"/>
      <c r="U1158" s="368"/>
      <c r="V1158" s="368"/>
      <c r="W1158" s="368"/>
      <c r="X1158" s="368"/>
      <c r="Y1158" s="369" t="s">
        <v>450</v>
      </c>
      <c r="Z1158" s="370"/>
      <c r="AA1158" s="370"/>
      <c r="AB1158" s="370"/>
      <c r="AC1158" s="149" t="s">
        <v>435</v>
      </c>
      <c r="AD1158" s="149"/>
      <c r="AE1158" s="149"/>
      <c r="AF1158" s="149"/>
      <c r="AG1158" s="149"/>
      <c r="AH1158" s="369" t="s">
        <v>375</v>
      </c>
      <c r="AI1158" s="366"/>
      <c r="AJ1158" s="366"/>
      <c r="AK1158" s="366"/>
      <c r="AL1158" s="366" t="s">
        <v>21</v>
      </c>
      <c r="AM1158" s="366"/>
      <c r="AN1158" s="366"/>
      <c r="AO1158" s="371"/>
      <c r="AP1158" s="372" t="s">
        <v>398</v>
      </c>
      <c r="AQ1158" s="372"/>
      <c r="AR1158" s="372"/>
      <c r="AS1158" s="372"/>
      <c r="AT1158" s="372"/>
      <c r="AU1158" s="372"/>
      <c r="AV1158" s="372"/>
      <c r="AW1158" s="372"/>
      <c r="AX1158" s="372"/>
    </row>
    <row r="1159" spans="1:50" ht="26.25" hidden="1" customHeight="1" x14ac:dyDescent="0.15">
      <c r="A1159" s="1020">
        <v>1</v>
      </c>
      <c r="B1159" s="102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20">
        <v>2</v>
      </c>
      <c r="B1160" s="102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20">
        <v>3</v>
      </c>
      <c r="B1161" s="102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20">
        <v>4</v>
      </c>
      <c r="B1162" s="102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20">
        <v>5</v>
      </c>
      <c r="B1163" s="102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20">
        <v>6</v>
      </c>
      <c r="B1164" s="102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20">
        <v>7</v>
      </c>
      <c r="B1165" s="102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20">
        <v>8</v>
      </c>
      <c r="B1166" s="102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20">
        <v>9</v>
      </c>
      <c r="B1167" s="102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20">
        <v>10</v>
      </c>
      <c r="B1168" s="102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20">
        <v>11</v>
      </c>
      <c r="B1169" s="102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20">
        <v>12</v>
      </c>
      <c r="B1170" s="102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20">
        <v>13</v>
      </c>
      <c r="B1171" s="102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20">
        <v>14</v>
      </c>
      <c r="B1172" s="102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20">
        <v>15</v>
      </c>
      <c r="B1173" s="102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20">
        <v>16</v>
      </c>
      <c r="B1174" s="102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20">
        <v>17</v>
      </c>
      <c r="B1175" s="102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20">
        <v>18</v>
      </c>
      <c r="B1176" s="102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20">
        <v>19</v>
      </c>
      <c r="B1177" s="102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20">
        <v>20</v>
      </c>
      <c r="B1178" s="102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20">
        <v>21</v>
      </c>
      <c r="B1179" s="102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20">
        <v>22</v>
      </c>
      <c r="B1180" s="102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20">
        <v>23</v>
      </c>
      <c r="B1181" s="102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20">
        <v>24</v>
      </c>
      <c r="B1182" s="102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20">
        <v>25</v>
      </c>
      <c r="B1183" s="102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20">
        <v>26</v>
      </c>
      <c r="B1184" s="102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20">
        <v>27</v>
      </c>
      <c r="B1185" s="102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20">
        <v>28</v>
      </c>
      <c r="B1186" s="102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20">
        <v>29</v>
      </c>
      <c r="B1187" s="102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20">
        <v>30</v>
      </c>
      <c r="B1188" s="102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6"/>
      <c r="B1191" s="366"/>
      <c r="C1191" s="366" t="s">
        <v>26</v>
      </c>
      <c r="D1191" s="366"/>
      <c r="E1191" s="366"/>
      <c r="F1191" s="366"/>
      <c r="G1191" s="366"/>
      <c r="H1191" s="366"/>
      <c r="I1191" s="366"/>
      <c r="J1191" s="149" t="s">
        <v>397</v>
      </c>
      <c r="K1191" s="367"/>
      <c r="L1191" s="367"/>
      <c r="M1191" s="367"/>
      <c r="N1191" s="367"/>
      <c r="O1191" s="367"/>
      <c r="P1191" s="368" t="s">
        <v>27</v>
      </c>
      <c r="Q1191" s="368"/>
      <c r="R1191" s="368"/>
      <c r="S1191" s="368"/>
      <c r="T1191" s="368"/>
      <c r="U1191" s="368"/>
      <c r="V1191" s="368"/>
      <c r="W1191" s="368"/>
      <c r="X1191" s="368"/>
      <c r="Y1191" s="369" t="s">
        <v>450</v>
      </c>
      <c r="Z1191" s="370"/>
      <c r="AA1191" s="370"/>
      <c r="AB1191" s="370"/>
      <c r="AC1191" s="149" t="s">
        <v>435</v>
      </c>
      <c r="AD1191" s="149"/>
      <c r="AE1191" s="149"/>
      <c r="AF1191" s="149"/>
      <c r="AG1191" s="149"/>
      <c r="AH1191" s="369" t="s">
        <v>375</v>
      </c>
      <c r="AI1191" s="366"/>
      <c r="AJ1191" s="366"/>
      <c r="AK1191" s="366"/>
      <c r="AL1191" s="366" t="s">
        <v>21</v>
      </c>
      <c r="AM1191" s="366"/>
      <c r="AN1191" s="366"/>
      <c r="AO1191" s="371"/>
      <c r="AP1191" s="372" t="s">
        <v>398</v>
      </c>
      <c r="AQ1191" s="372"/>
      <c r="AR1191" s="372"/>
      <c r="AS1191" s="372"/>
      <c r="AT1191" s="372"/>
      <c r="AU1191" s="372"/>
      <c r="AV1191" s="372"/>
      <c r="AW1191" s="372"/>
      <c r="AX1191" s="372"/>
    </row>
    <row r="1192" spans="1:50" ht="26.25" hidden="1" customHeight="1" x14ac:dyDescent="0.15">
      <c r="A1192" s="1020">
        <v>1</v>
      </c>
      <c r="B1192" s="102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20">
        <v>2</v>
      </c>
      <c r="B1193" s="102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20">
        <v>3</v>
      </c>
      <c r="B1194" s="102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20">
        <v>4</v>
      </c>
      <c r="B1195" s="102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20">
        <v>5</v>
      </c>
      <c r="B1196" s="102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20">
        <v>6</v>
      </c>
      <c r="B1197" s="102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20">
        <v>7</v>
      </c>
      <c r="B1198" s="102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20">
        <v>8</v>
      </c>
      <c r="B1199" s="102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20">
        <v>9</v>
      </c>
      <c r="B1200" s="102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20">
        <v>10</v>
      </c>
      <c r="B1201" s="102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20">
        <v>11</v>
      </c>
      <c r="B1202" s="102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20">
        <v>12</v>
      </c>
      <c r="B1203" s="102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20">
        <v>13</v>
      </c>
      <c r="B1204" s="102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20">
        <v>14</v>
      </c>
      <c r="B1205" s="102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20">
        <v>15</v>
      </c>
      <c r="B1206" s="102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20">
        <v>16</v>
      </c>
      <c r="B1207" s="102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20">
        <v>17</v>
      </c>
      <c r="B1208" s="102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20">
        <v>18</v>
      </c>
      <c r="B1209" s="102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20">
        <v>19</v>
      </c>
      <c r="B1210" s="102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20">
        <v>20</v>
      </c>
      <c r="B1211" s="102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20">
        <v>21</v>
      </c>
      <c r="B1212" s="102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20">
        <v>22</v>
      </c>
      <c r="B1213" s="102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20">
        <v>23</v>
      </c>
      <c r="B1214" s="102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20">
        <v>24</v>
      </c>
      <c r="B1215" s="102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20">
        <v>25</v>
      </c>
      <c r="B1216" s="102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20">
        <v>26</v>
      </c>
      <c r="B1217" s="102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20">
        <v>27</v>
      </c>
      <c r="B1218" s="102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20">
        <v>28</v>
      </c>
      <c r="B1219" s="102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20">
        <v>29</v>
      </c>
      <c r="B1220" s="102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20">
        <v>30</v>
      </c>
      <c r="B1221" s="102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6"/>
      <c r="B1224" s="366"/>
      <c r="C1224" s="366" t="s">
        <v>26</v>
      </c>
      <c r="D1224" s="366"/>
      <c r="E1224" s="366"/>
      <c r="F1224" s="366"/>
      <c r="G1224" s="366"/>
      <c r="H1224" s="366"/>
      <c r="I1224" s="366"/>
      <c r="J1224" s="149" t="s">
        <v>397</v>
      </c>
      <c r="K1224" s="367"/>
      <c r="L1224" s="367"/>
      <c r="M1224" s="367"/>
      <c r="N1224" s="367"/>
      <c r="O1224" s="367"/>
      <c r="P1224" s="368" t="s">
        <v>27</v>
      </c>
      <c r="Q1224" s="368"/>
      <c r="R1224" s="368"/>
      <c r="S1224" s="368"/>
      <c r="T1224" s="368"/>
      <c r="U1224" s="368"/>
      <c r="V1224" s="368"/>
      <c r="W1224" s="368"/>
      <c r="X1224" s="368"/>
      <c r="Y1224" s="369" t="s">
        <v>450</v>
      </c>
      <c r="Z1224" s="370"/>
      <c r="AA1224" s="370"/>
      <c r="AB1224" s="370"/>
      <c r="AC1224" s="149" t="s">
        <v>435</v>
      </c>
      <c r="AD1224" s="149"/>
      <c r="AE1224" s="149"/>
      <c r="AF1224" s="149"/>
      <c r="AG1224" s="149"/>
      <c r="AH1224" s="369" t="s">
        <v>375</v>
      </c>
      <c r="AI1224" s="366"/>
      <c r="AJ1224" s="366"/>
      <c r="AK1224" s="366"/>
      <c r="AL1224" s="366" t="s">
        <v>21</v>
      </c>
      <c r="AM1224" s="366"/>
      <c r="AN1224" s="366"/>
      <c r="AO1224" s="371"/>
      <c r="AP1224" s="372" t="s">
        <v>398</v>
      </c>
      <c r="AQ1224" s="372"/>
      <c r="AR1224" s="372"/>
      <c r="AS1224" s="372"/>
      <c r="AT1224" s="372"/>
      <c r="AU1224" s="372"/>
      <c r="AV1224" s="372"/>
      <c r="AW1224" s="372"/>
      <c r="AX1224" s="372"/>
    </row>
    <row r="1225" spans="1:50" ht="26.25" hidden="1" customHeight="1" x14ac:dyDescent="0.15">
      <c r="A1225" s="1020">
        <v>1</v>
      </c>
      <c r="B1225" s="102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20">
        <v>2</v>
      </c>
      <c r="B1226" s="102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20">
        <v>3</v>
      </c>
      <c r="B1227" s="102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20">
        <v>4</v>
      </c>
      <c r="B1228" s="102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20">
        <v>5</v>
      </c>
      <c r="B1229" s="102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20">
        <v>6</v>
      </c>
      <c r="B1230" s="102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20">
        <v>7</v>
      </c>
      <c r="B1231" s="102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20">
        <v>8</v>
      </c>
      <c r="B1232" s="102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20">
        <v>9</v>
      </c>
      <c r="B1233" s="102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20">
        <v>10</v>
      </c>
      <c r="B1234" s="102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20">
        <v>11</v>
      </c>
      <c r="B1235" s="102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20">
        <v>12</v>
      </c>
      <c r="B1236" s="102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20">
        <v>13</v>
      </c>
      <c r="B1237" s="102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20">
        <v>14</v>
      </c>
      <c r="B1238" s="102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20">
        <v>15</v>
      </c>
      <c r="B1239" s="102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20">
        <v>16</v>
      </c>
      <c r="B1240" s="102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20">
        <v>17</v>
      </c>
      <c r="B1241" s="102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20">
        <v>18</v>
      </c>
      <c r="B1242" s="102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20">
        <v>19</v>
      </c>
      <c r="B1243" s="102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20">
        <v>20</v>
      </c>
      <c r="B1244" s="102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20">
        <v>21</v>
      </c>
      <c r="B1245" s="102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20">
        <v>22</v>
      </c>
      <c r="B1246" s="102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20">
        <v>23</v>
      </c>
      <c r="B1247" s="102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20">
        <v>24</v>
      </c>
      <c r="B1248" s="102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20">
        <v>25</v>
      </c>
      <c r="B1249" s="102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20">
        <v>26</v>
      </c>
      <c r="B1250" s="102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20">
        <v>27</v>
      </c>
      <c r="B1251" s="102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20">
        <v>28</v>
      </c>
      <c r="B1252" s="102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20">
        <v>29</v>
      </c>
      <c r="B1253" s="102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20">
        <v>30</v>
      </c>
      <c r="B1254" s="102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6"/>
      <c r="B1257" s="366"/>
      <c r="C1257" s="366" t="s">
        <v>26</v>
      </c>
      <c r="D1257" s="366"/>
      <c r="E1257" s="366"/>
      <c r="F1257" s="366"/>
      <c r="G1257" s="366"/>
      <c r="H1257" s="366"/>
      <c r="I1257" s="366"/>
      <c r="J1257" s="149" t="s">
        <v>397</v>
      </c>
      <c r="K1257" s="367"/>
      <c r="L1257" s="367"/>
      <c r="M1257" s="367"/>
      <c r="N1257" s="367"/>
      <c r="O1257" s="367"/>
      <c r="P1257" s="368" t="s">
        <v>27</v>
      </c>
      <c r="Q1257" s="368"/>
      <c r="R1257" s="368"/>
      <c r="S1257" s="368"/>
      <c r="T1257" s="368"/>
      <c r="U1257" s="368"/>
      <c r="V1257" s="368"/>
      <c r="W1257" s="368"/>
      <c r="X1257" s="368"/>
      <c r="Y1257" s="369" t="s">
        <v>450</v>
      </c>
      <c r="Z1257" s="370"/>
      <c r="AA1257" s="370"/>
      <c r="AB1257" s="370"/>
      <c r="AC1257" s="149" t="s">
        <v>435</v>
      </c>
      <c r="AD1257" s="149"/>
      <c r="AE1257" s="149"/>
      <c r="AF1257" s="149"/>
      <c r="AG1257" s="149"/>
      <c r="AH1257" s="369" t="s">
        <v>375</v>
      </c>
      <c r="AI1257" s="366"/>
      <c r="AJ1257" s="366"/>
      <c r="AK1257" s="366"/>
      <c r="AL1257" s="366" t="s">
        <v>21</v>
      </c>
      <c r="AM1257" s="366"/>
      <c r="AN1257" s="366"/>
      <c r="AO1257" s="371"/>
      <c r="AP1257" s="372" t="s">
        <v>398</v>
      </c>
      <c r="AQ1257" s="372"/>
      <c r="AR1257" s="372"/>
      <c r="AS1257" s="372"/>
      <c r="AT1257" s="372"/>
      <c r="AU1257" s="372"/>
      <c r="AV1257" s="372"/>
      <c r="AW1257" s="372"/>
      <c r="AX1257" s="372"/>
    </row>
    <row r="1258" spans="1:50" ht="26.25" hidden="1" customHeight="1" x14ac:dyDescent="0.15">
      <c r="A1258" s="1020">
        <v>1</v>
      </c>
      <c r="B1258" s="102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20">
        <v>2</v>
      </c>
      <c r="B1259" s="102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20">
        <v>3</v>
      </c>
      <c r="B1260" s="102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20">
        <v>4</v>
      </c>
      <c r="B1261" s="102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20">
        <v>5</v>
      </c>
      <c r="B1262" s="102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20">
        <v>6</v>
      </c>
      <c r="B1263" s="102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20">
        <v>7</v>
      </c>
      <c r="B1264" s="102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20">
        <v>8</v>
      </c>
      <c r="B1265" s="102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20">
        <v>9</v>
      </c>
      <c r="B1266" s="102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20">
        <v>10</v>
      </c>
      <c r="B1267" s="102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20">
        <v>11</v>
      </c>
      <c r="B1268" s="102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20">
        <v>12</v>
      </c>
      <c r="B1269" s="102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20">
        <v>13</v>
      </c>
      <c r="B1270" s="102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20">
        <v>14</v>
      </c>
      <c r="B1271" s="102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20">
        <v>15</v>
      </c>
      <c r="B1272" s="102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20">
        <v>16</v>
      </c>
      <c r="B1273" s="102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20">
        <v>17</v>
      </c>
      <c r="B1274" s="102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20">
        <v>18</v>
      </c>
      <c r="B1275" s="102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20">
        <v>19</v>
      </c>
      <c r="B1276" s="102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20">
        <v>20</v>
      </c>
      <c r="B1277" s="102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20">
        <v>21</v>
      </c>
      <c r="B1278" s="102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20">
        <v>22</v>
      </c>
      <c r="B1279" s="102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20">
        <v>23</v>
      </c>
      <c r="B1280" s="102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20">
        <v>24</v>
      </c>
      <c r="B1281" s="102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20">
        <v>25</v>
      </c>
      <c r="B1282" s="102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20">
        <v>26</v>
      </c>
      <c r="B1283" s="102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20">
        <v>27</v>
      </c>
      <c r="B1284" s="102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20">
        <v>28</v>
      </c>
      <c r="B1285" s="102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20">
        <v>29</v>
      </c>
      <c r="B1286" s="102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20">
        <v>30</v>
      </c>
      <c r="B1287" s="102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6"/>
      <c r="B1290" s="366"/>
      <c r="C1290" s="366" t="s">
        <v>26</v>
      </c>
      <c r="D1290" s="366"/>
      <c r="E1290" s="366"/>
      <c r="F1290" s="366"/>
      <c r="G1290" s="366"/>
      <c r="H1290" s="366"/>
      <c r="I1290" s="366"/>
      <c r="J1290" s="149" t="s">
        <v>397</v>
      </c>
      <c r="K1290" s="367"/>
      <c r="L1290" s="367"/>
      <c r="M1290" s="367"/>
      <c r="N1290" s="367"/>
      <c r="O1290" s="367"/>
      <c r="P1290" s="368" t="s">
        <v>27</v>
      </c>
      <c r="Q1290" s="368"/>
      <c r="R1290" s="368"/>
      <c r="S1290" s="368"/>
      <c r="T1290" s="368"/>
      <c r="U1290" s="368"/>
      <c r="V1290" s="368"/>
      <c r="W1290" s="368"/>
      <c r="X1290" s="368"/>
      <c r="Y1290" s="369" t="s">
        <v>450</v>
      </c>
      <c r="Z1290" s="370"/>
      <c r="AA1290" s="370"/>
      <c r="AB1290" s="370"/>
      <c r="AC1290" s="149" t="s">
        <v>435</v>
      </c>
      <c r="AD1290" s="149"/>
      <c r="AE1290" s="149"/>
      <c r="AF1290" s="149"/>
      <c r="AG1290" s="149"/>
      <c r="AH1290" s="369" t="s">
        <v>375</v>
      </c>
      <c r="AI1290" s="366"/>
      <c r="AJ1290" s="366"/>
      <c r="AK1290" s="366"/>
      <c r="AL1290" s="366" t="s">
        <v>21</v>
      </c>
      <c r="AM1290" s="366"/>
      <c r="AN1290" s="366"/>
      <c r="AO1290" s="371"/>
      <c r="AP1290" s="372" t="s">
        <v>398</v>
      </c>
      <c r="AQ1290" s="372"/>
      <c r="AR1290" s="372"/>
      <c r="AS1290" s="372"/>
      <c r="AT1290" s="372"/>
      <c r="AU1290" s="372"/>
      <c r="AV1290" s="372"/>
      <c r="AW1290" s="372"/>
      <c r="AX1290" s="372"/>
    </row>
    <row r="1291" spans="1:50" ht="26.25" hidden="1" customHeight="1" x14ac:dyDescent="0.15">
      <c r="A1291" s="1020">
        <v>1</v>
      </c>
      <c r="B1291" s="102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20">
        <v>2</v>
      </c>
      <c r="B1292" s="102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20">
        <v>3</v>
      </c>
      <c r="B1293" s="102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20">
        <v>4</v>
      </c>
      <c r="B1294" s="102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20">
        <v>5</v>
      </c>
      <c r="B1295" s="102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20">
        <v>6</v>
      </c>
      <c r="B1296" s="102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20">
        <v>7</v>
      </c>
      <c r="B1297" s="102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20">
        <v>8</v>
      </c>
      <c r="B1298" s="102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20">
        <v>9</v>
      </c>
      <c r="B1299" s="102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20">
        <v>10</v>
      </c>
      <c r="B1300" s="102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20">
        <v>11</v>
      </c>
      <c r="B1301" s="102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20">
        <v>12</v>
      </c>
      <c r="B1302" s="102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20">
        <v>13</v>
      </c>
      <c r="B1303" s="102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20">
        <v>14</v>
      </c>
      <c r="B1304" s="102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20">
        <v>15</v>
      </c>
      <c r="B1305" s="102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20">
        <v>16</v>
      </c>
      <c r="B1306" s="102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20">
        <v>17</v>
      </c>
      <c r="B1307" s="102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20">
        <v>18</v>
      </c>
      <c r="B1308" s="102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20">
        <v>19</v>
      </c>
      <c r="B1309" s="102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20">
        <v>20</v>
      </c>
      <c r="B1310" s="102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20">
        <v>21</v>
      </c>
      <c r="B1311" s="102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20">
        <v>22</v>
      </c>
      <c r="B1312" s="102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20">
        <v>23</v>
      </c>
      <c r="B1313" s="102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20">
        <v>24</v>
      </c>
      <c r="B1314" s="102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20">
        <v>25</v>
      </c>
      <c r="B1315" s="102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20">
        <v>26</v>
      </c>
      <c r="B1316" s="102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20">
        <v>27</v>
      </c>
      <c r="B1317" s="102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20">
        <v>28</v>
      </c>
      <c r="B1318" s="102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20">
        <v>29</v>
      </c>
      <c r="B1319" s="102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20">
        <v>30</v>
      </c>
      <c r="B1320" s="102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5:AO693">
    <cfRule type="expression" dxfId="131" priority="129">
      <formula>IF(AND(AL665&gt;=0, RIGHT(TEXT(AL665,"0.#"),1)&lt;&gt;"."),TRUE,FALSE)</formula>
    </cfRule>
    <cfRule type="expression" dxfId="130" priority="130">
      <formula>IF(AND(AL665&gt;=0, RIGHT(TEXT(AL665,"0.#"),1)="."),TRUE,FALSE)</formula>
    </cfRule>
    <cfRule type="expression" dxfId="129" priority="131">
      <formula>IF(AND(AL665&lt;0, RIGHT(TEXT(AL665,"0.#"),1)&lt;&gt;"."),TRUE,FALSE)</formula>
    </cfRule>
    <cfRule type="expression" dxfId="128" priority="132">
      <formula>IF(AND(AL665&lt;0, RIGHT(TEXT(AL665,"0.#"),1)="."),TRUE,FALSE)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8:AO726">
    <cfRule type="expression" dxfId="125" priority="123">
      <formula>IF(AND(AL698&gt;=0, RIGHT(TEXT(AL698,"0.#"),1)&lt;&gt;"."),TRUE,FALSE)</formula>
    </cfRule>
    <cfRule type="expression" dxfId="124" priority="124">
      <formula>IF(AND(AL698&gt;=0, RIGHT(TEXT(AL698,"0.#"),1)="."),TRUE,FALSE)</formula>
    </cfRule>
    <cfRule type="expression" dxfId="123" priority="125">
      <formula>IF(AND(AL698&lt;0, RIGHT(TEXT(AL698,"0.#"),1)&lt;&gt;"."),TRUE,FALSE)</formula>
    </cfRule>
    <cfRule type="expression" dxfId="122" priority="126">
      <formula>IF(AND(AL698&lt;0, RIGHT(TEXT(AL698,"0.#"),1)="."),TRUE,FALSE)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1:AO759">
    <cfRule type="expression" dxfId="119" priority="117">
      <formula>IF(AND(AL731&gt;=0, RIGHT(TEXT(AL731,"0.#"),1)&lt;&gt;"."),TRUE,FALSE)</formula>
    </cfRule>
    <cfRule type="expression" dxfId="118" priority="118">
      <formula>IF(AND(AL731&gt;=0, RIGHT(TEXT(AL731,"0.#"),1)="."),TRUE,FALSE)</formula>
    </cfRule>
    <cfRule type="expression" dxfId="117" priority="119">
      <formula>IF(AND(AL731&lt;0, RIGHT(TEXT(AL731,"0.#"),1)&lt;&gt;"."),TRUE,FALSE)</formula>
    </cfRule>
    <cfRule type="expression" dxfId="116" priority="120">
      <formula>IF(AND(AL731&lt;0, RIGHT(TEXT(AL731,"0.#"),1)="."),TRUE,FALSE)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664:AO664">
    <cfRule type="expression" dxfId="11" priority="9">
      <formula>IF(AND(AL664&gt;=0, RIGHT(TEXT(AL664,"0.#"),1)&lt;&gt;"."),TRUE,FALSE)</formula>
    </cfRule>
    <cfRule type="expression" dxfId="10" priority="10">
      <formula>IF(AND(AL664&gt;=0, RIGHT(TEXT(AL664,"0.#"),1)="."),TRUE,FALSE)</formula>
    </cfRule>
    <cfRule type="expression" dxfId="9" priority="11">
      <formula>IF(AND(AL664&lt;0, RIGHT(TEXT(AL664,"0.#"),1)&lt;&gt;"."),TRUE,FALSE)</formula>
    </cfRule>
    <cfRule type="expression" dxfId="8" priority="12">
      <formula>IF(AND(AL664&lt;0, RIGHT(TEXT(AL664,"0.#"),1)="."),TRUE,FALSE)</formula>
    </cfRule>
  </conditionalFormatting>
  <conditionalFormatting sqref="AL697:AO697">
    <cfRule type="expression" dxfId="7" priority="5">
      <formula>IF(AND(AL697&gt;=0, RIGHT(TEXT(AL697,"0.#"),1)&lt;&gt;"."),TRUE,FALSE)</formula>
    </cfRule>
    <cfRule type="expression" dxfId="6" priority="6">
      <formula>IF(AND(AL697&gt;=0, RIGHT(TEXT(AL697,"0.#"),1)="."),TRUE,FALSE)</formula>
    </cfRule>
    <cfRule type="expression" dxfId="5" priority="7">
      <formula>IF(AND(AL697&lt;0, RIGHT(TEXT(AL697,"0.#"),1)&lt;&gt;"."),TRUE,FALSE)</formula>
    </cfRule>
    <cfRule type="expression" dxfId="4" priority="8">
      <formula>IF(AND(AL697&lt;0, RIGHT(TEXT(AL697,"0.#"),1)="."),TRUE,FALSE)</formula>
    </cfRule>
  </conditionalFormatting>
  <conditionalFormatting sqref="AL730:AO730">
    <cfRule type="expression" dxfId="3" priority="1">
      <formula>IF(AND(AL730&gt;=0, RIGHT(TEXT(AL730,"0.#"),1)&lt;&gt;"."),TRUE,FALSE)</formula>
    </cfRule>
    <cfRule type="expression" dxfId="2" priority="2">
      <formula>IF(AND(AL730&gt;=0, RIGHT(TEXT(AL730,"0.#"),1)="."),TRUE,FALSE)</formula>
    </cfRule>
    <cfRule type="expression" dxfId="1" priority="3">
      <formula>IF(AND(AL730&lt;0, RIGHT(TEXT(AL730,"0.#"),1)&lt;&gt;"."),TRUE,FALSE)</formula>
    </cfRule>
    <cfRule type="expression" dxfId="0" priority="4">
      <formula>IF(AND(AL730&lt;0, RIGHT(TEXT(AL730,"0.#"),1)="."),TRUE,FALSE)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firstHeader>&amp;R&amp;"-,太字"&amp;18別紙３</firstHeader>
  </headerFooter>
  <rowBreaks count="3" manualBreakCount="3">
    <brk id="199" max="16383" man="1"/>
    <brk id="396" max="49" man="1"/>
    <brk id="5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2019-08-19T00:05:39Z</cp:lastPrinted>
  <dcterms:created xsi:type="dcterms:W3CDTF">2012-03-13T00:50:25Z</dcterms:created>
  <dcterms:modified xsi:type="dcterms:W3CDTF">2020-11-24T12:57:27Z</dcterms:modified>
</cp:coreProperties>
</file>