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再生循環局\更新済みフォルダ\"/>
    </mc:Choice>
  </mc:AlternateContent>
  <bookViews>
    <workbookView xWindow="1249" yWindow="0" windowWidth="16250" windowHeight="6644"/>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<sst xmlns="http://schemas.openxmlformats.org/spreadsheetml/2006/main" count="2233" uniqueCount="571">
  <si>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</si>
  <si>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</si>
  <si>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</si>
  <si>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</si>
  <si>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</si>
  <si>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</si>
  <si>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</si>
  <si>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</si>
  <si>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</si>
  <si>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</si>
  <si>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</si>
  <si>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</si>
  <si>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</si>
  <si>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</si>
  <si>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</si>
  <si>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</si>
  <si>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</si>
  <si>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</si>
  <si>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</si>
  <si>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</si>
  <si>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</si>
  <si>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</si>
  <si>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</si>
  <si>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</si>
  <si>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</si>
  <si>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</si>
  <si>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</si>
  <si>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</si>
  <si>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</si>
  <si>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</si>
  <si>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</si>
  <si>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</si>
  <si>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</si>
  <si>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</si>
  <si>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</si>
  <si>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</si>
  <si>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</si>
  <si>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</si>
  <si>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</si>
  <si>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</si>
  <si>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</si>
  <si>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</si>
  <si>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</si>
  <si>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</si>
  <si>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</si>
  <si>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</si>
  <si>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</si>
  <si>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</si>
  <si>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</si>
  <si>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</si>
  <si>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</si>
  <si>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</si>
  <si>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</si>
  <si>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</si>
  <si>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</si>
  <si>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</si>
  <si>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</si>
  <si>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</si>
  <si>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</si>
  <si>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</si>
  <si>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</si>
  <si>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</si>
  <si>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</si>
  <si>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</si>
  <si>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</si>
  <si>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</si>
  <si>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</si>
  <si>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</si>
  <si>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</si>
  <si>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</si>
  <si>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</si>
  <si>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</si>
  <si>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</si>
  <si>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</si>
  <si>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</si>
  <si>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</si>
  <si>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</si>
  <si>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</si>
  <si>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</si>
  <si>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</si>
  <si>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</si>
  <si>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</si>
  <si>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</si>
  <si>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</si>
  <si>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</si>
  <si>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</si>
  <si>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</si>
  <si>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</si>
  <si>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</si>
  <si>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</si>
  <si>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</si>
  <si>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</si>
  <si>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</si>
  <si>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</si>
  <si>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</si>
  <si>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</si>
  <si>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</si>
  <si>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</si>
  <si>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</si>
  <si>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</si>
  <si>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</si>
  <si>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</si>
  <si>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</si>
  <si>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</si>
  <si>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</si>
  <si>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</si>
  <si>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</si>
  <si>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</si>
  <si>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</si>
  <si>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</si>
  <si>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</si>
  <si>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</si>
  <si>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</si>
  <si>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</si>
  <si>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</si>
  <si>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</si>
  <si>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</si>
  <si>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</si>
  <si>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</si>
  <si>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</si>
  <si>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</si>
  <si>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</si>
  <si>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</si>
  <si>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</si>
  <si>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</si>
  <si>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</si>
  <si>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</si>
  <si>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</si>
  <si>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</si>
  <si>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</si>
  <si>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</si>
  <si>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</si>
  <si>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</si>
  <si>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</si>
  <si>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</si>
  <si>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</si>
  <si>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</si>
  <si>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</si>
  <si>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</si>
  <si>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</si>
  <si>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</si>
  <si>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</si>
  <si>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</si>
  <si>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</si>
  <si>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</si>
  <si>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</si>
  <si>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</si>
  <si>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</si>
  <si>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</si>
  <si>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</si>
  <si>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</si>
  <si>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</si>
  <si>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</si>
  <si>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</si>
  <si>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</si>
  <si>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</si>
  <si>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</si>
  <si>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</si>
  <si>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</si>
  <si>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</si>
  <si>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</si>
  <si>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</si>
  <si>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</si>
  <si>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</si>
  <si>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</si>
  <si>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</si>
  <si>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</si>
  <si>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</si>
  <si>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</si>
  <si>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</si>
  <si>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</si>
  <si>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</si>
  <si>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</si>
  <si>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</si>
  <si>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</si>
  <si>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</si>
  <si>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</si>
  <si>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</si>
  <si>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</si>
  <si>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</si>
  <si>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</si>
  <si>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</si>
  <si>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</si>
  <si>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</si>
  <si>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</si>
  <si>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</si>
  <si>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</si>
  <si>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</si>
  <si>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</si>
  <si>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</si>
  <si>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</si>
  <si>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</si>
  <si>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</si>
  <si>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</si>
  <si>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</si>
  <si>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</si>
  <si>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</si>
  <si>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</si>
  <si>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</si>
  <si>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</si>
  <si>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</si>
  <si>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</si>
  <si>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</si>
  <si>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</si>
  <si>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</si>
  <si>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</si>
  <si>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</si>
  <si>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</si>
  <si>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</si>
  <si>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</si>
  <si>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</si>
  <si>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</si>
  <si>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</si>
  <si>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</si>
  <si>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</si>
  <si>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</si>
  <si>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</si>
  <si>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</si>
  <si>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</si>
  <si>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</si>
  <si>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</si>
  <si>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</si>
  <si>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</si>
  <si>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</si>
  <si>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</si>
  <si>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</si>
  <si>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</si>
  <si>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</si>
  <si>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</si>
  <si>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</si>
  <si>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</si>
  <si>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</si>
  <si>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</si>
  <si>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</si>
  <si>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</si>
  <si>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</si>
  <si>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</si>
  <si>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</si>
  <si>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</si>
  <si>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</si>
  <si>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</si>
  <si>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</si>
  <si>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</si>
  <si>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</si>
  <si>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</si>
  <si>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</si>
  <si>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</si>
  <si>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</si>
  <si>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</si>
  <si>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</si>
  <si>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</si>
  <si>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</si>
  <si>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</si>
  <si>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</si>
  <si>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</si>
  <si>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</si>
  <si>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</si>
  <si>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</si>
  <si>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</si>
  <si>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</si>
  <si>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</si>
  <si>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</si>
  <si>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</si>
  <si>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</si>
  <si>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</si>
  <si>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</si>
  <si>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</si>
  <si>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</si>
  <si>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</si>
  <si>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</si>
  <si>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</si>
  <si>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</si>
  <si>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</si>
  <si>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</si>
  <si>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</si>
  <si>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</si>
  <si>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</si>
  <si>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</si>
  <si>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</si>
  <si>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</si>
  <si>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</si>
  <si>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</si>
  <si>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</si>
  <si>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</si>
  <si>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</si>
  <si>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</si>
  <si>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</si>
  <si>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</si>
  <si>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</si>
  <si>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</si>
  <si>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</si>
  <si>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</si>
  <si>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</si>
  <si>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</si>
  <si>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</si>
  <si>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</si>
  <si>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</si>
  <si>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</si>
  <si>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</si>
  <si>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</si>
  <si>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</si>
  <si>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</si>
  <si>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</si>
  <si>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</si>
  <si>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</si>
  <si>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</si>
  <si>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</si>
  <si>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</si>
  <si>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</si>
  <si>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</si>
  <si>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</si>
  <si>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</si>
  <si>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</si>
  <si>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</si>
  <si>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</si>
  <si>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</si>
  <si>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</si>
  <si>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</si>
  <si>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</si>
  <si>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</si>
  <si>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</si>
  <si>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</si>
  <si>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</si>
  <si>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</si>
  <si>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</si>
  <si>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</si>
  <si>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</si>
  <si>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</si>
  <si>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</si>
  <si>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</si>
  <si>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</si>
  <si>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</si>
  <si>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</si>
  <si>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</si>
  <si>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</si>
  <si>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</si>
  <si>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</si>
  <si>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</si>
  <si>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</si>
  <si>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</si>
  <si>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</si>
  <si>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</si>
  <si>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</si>
  <si>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</si>
  <si>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</si>
  <si>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</si>
  <si>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</si>
  <si>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</si>
  <si>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</si>
  <si>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</si>
  <si>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</si>
  <si>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</si>
  <si>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</si>
  <si>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</si>
  <si>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</si>
  <si>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</si>
  <si>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</si>
  <si>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</si>
  <si>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</si>
  <si>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</si>
  <si>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</si>
  <si>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</si>
  <si>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</si>
  <si>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</si>
  <si>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</si>
  <si>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</si>
  <si>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</si>
  <si>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</si>
  <si>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</si>
  <si>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</si>
  <si>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</si>
  <si>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</si>
  <si>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</si>
  <si>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</si>
  <si>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</si>
  <si>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</si>
  <si>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</si>
  <si>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</si>
  <si>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</si>
  <si>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</si>
  <si>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</si>
  <si>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</si>
  <si>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</si>
  <si>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</si>
  <si>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</si>
  <si>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</si>
  <si>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</si>
  <si>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</si>
  <si>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</si>
  <si>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</si>
  <si>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</si>
  <si>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</si>
  <si>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</si>
  <si>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</si>
  <si>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</si>
  <si>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</si>
  <si>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</si>
  <si>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</si>
  <si>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</si>
  <si>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</si>
  <si>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</si>
  <si>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</si>
  <si>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</si>
  <si>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</si>
  <si>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</si>
  <si>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</si>
  <si>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</si>
  <si>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</si>
  <si>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</si>
  <si>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</si>
  <si>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</si>
  <si>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</si>
  <si>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</si>
  <si>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</si>
  <si>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</si>
  <si>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</si>
  <si>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</si>
  <si>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</si>
  <si>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</si>
  <si>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</si>
  <si>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</si>
  <si>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</si>
  <si>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</si>
  <si>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</si>
  <si>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</si>
  <si>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</si>
  <si>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</si>
  <si>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</si>
  <si>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</si>
  <si>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</si>
  <si>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</si>
  <si>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</si>
  <si>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</si>
  <si>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</si>
  <si>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</si>
  <si>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</si>
  <si>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</si>
  <si>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</si>
  <si>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</si>
  <si>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</si>
  <si>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</si>
  <si>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</si>
  <si>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</si>
  <si>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</si>
  <si>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</si>
  <si>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</si>
  <si>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</si>
  <si>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</si>
  <si>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</si>
  <si>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</si>
  <si>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</si>
  <si>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</si>
  <si>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</si>
  <si>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</si>
  <si>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</si>
  <si>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</si>
  <si>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</si>
  <si>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</si>
  <si>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</si>
  <si>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</si>
  <si>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</si>
  <si>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</si>
  <si>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</si>
  <si>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</si>
  <si>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</si>
  <si>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</si>
  <si>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</si>
  <si>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</si>
  <si>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</si>
  <si>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</si>
  <si>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</si>
  <si>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</si>
  <si>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</si>
  <si>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</si>
  <si>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</si>
  <si>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</si>
  <si>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</si>
  <si>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</si>
  <si>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</si>
  <si>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</si>
  <si>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脱炭素・資源循環「まち・暮らし創生」FS事業</t>
    <phoneticPr fontId="5"/>
  </si>
  <si>
    <t>環境再生・資源循環局</t>
    <phoneticPr fontId="5"/>
  </si>
  <si>
    <t>特定廃棄物対策担当参事官室</t>
    <phoneticPr fontId="5"/>
  </si>
  <si>
    <t>特定廃棄物対策担当参事官　則久 雅司</t>
    <phoneticPr fontId="5"/>
  </si>
  <si>
    <t>○</t>
  </si>
  <si>
    <t>特別会計に関する法律第85条第３項第１号ホ
特別会計に関する法律施行令50条第７項第１１号</t>
    <phoneticPr fontId="5"/>
  </si>
  <si>
    <t>「地球温暖化対策計画」（平成28年5月閣議決定）</t>
    <phoneticPr fontId="5"/>
  </si>
  <si>
    <t>本事業では、浜通りの避難指示解除地域や、福島特措法に基づく復興再生拠点等を対象に、「町全体の復興と脱炭素化の両立」に向け、環境再生事業と連携しつつ、脱炭素の視点を最大限ビルトインした町の復興の絵姿を描き、各種事業によるCO2削減効果の評価や、事業の実現可能性の検証のためFSを実施する。</t>
    <phoneticPr fontId="5"/>
  </si>
  <si>
    <t>-</t>
  </si>
  <si>
    <t>-</t>
    <phoneticPr fontId="5"/>
  </si>
  <si>
    <t>-</t>
    <phoneticPr fontId="5"/>
  </si>
  <si>
    <t>-</t>
    <phoneticPr fontId="5"/>
  </si>
  <si>
    <t>-</t>
    <phoneticPr fontId="5"/>
  </si>
  <si>
    <t>-</t>
    <phoneticPr fontId="5"/>
  </si>
  <si>
    <t>二酸化炭素排出抑制対策事業等委託費</t>
    <phoneticPr fontId="5"/>
  </si>
  <si>
    <t>平成32年度までに、概ね10技術のFS結果を「脱炭素の視点を最大限ビルトインした町の復興の絵姿」の作成に活用する。</t>
    <phoneticPr fontId="5"/>
  </si>
  <si>
    <t>「脱炭素の視点を最大限ビルトインした町の復興の絵姿」の作成に活用可能な事業の評価・検証数</t>
    <phoneticPr fontId="5"/>
  </si>
  <si>
    <t>件</t>
    <rPh sb="0" eb="1">
      <t>ケン</t>
    </rPh>
    <phoneticPr fontId="5"/>
  </si>
  <si>
    <t>福島復興再生特別措置法に基づく特定復興再生拠点区域復興再生計画等</t>
    <phoneticPr fontId="5"/>
  </si>
  <si>
    <t>本事業は、地球温暖化対策関係予算において【D.基盤的施策など】に分類されており、我が国の温室効果ガスの排出削減等に直接的な効果を持たないものであるため横断的な指標は設定できない。</t>
    <phoneticPr fontId="5"/>
  </si>
  <si>
    <t>-</t>
    <phoneticPr fontId="5"/>
  </si>
  <si>
    <t>-</t>
    <phoneticPr fontId="5"/>
  </si>
  <si>
    <t>-</t>
    <phoneticPr fontId="5"/>
  </si>
  <si>
    <t>-</t>
    <phoneticPr fontId="5"/>
  </si>
  <si>
    <t>FSが行われた技術数</t>
    <phoneticPr fontId="5"/>
  </si>
  <si>
    <t>各年度の総事業費／FS事業が行われた技術数（採択案件１件あたりの事業費を大きくすることで、より大きな成果を狙う）　　　　　　　　　　　　　　</t>
    <phoneticPr fontId="5"/>
  </si>
  <si>
    <t>百万円</t>
    <rPh sb="0" eb="3">
      <t>ヒャクマンエン</t>
    </rPh>
    <phoneticPr fontId="5"/>
  </si>
  <si>
    <t>X/Y</t>
    <phoneticPr fontId="5"/>
  </si>
  <si>
    <t>200／4</t>
    <phoneticPr fontId="5"/>
  </si>
  <si>
    <t>400／6</t>
    <phoneticPr fontId="5"/>
  </si>
  <si>
    <t>-</t>
    <phoneticPr fontId="5"/>
  </si>
  <si>
    <t>１．地球温暖化対策の推進</t>
    <phoneticPr fontId="5"/>
  </si>
  <si>
    <t>万tC2/年</t>
    <phoneticPr fontId="5"/>
  </si>
  <si>
    <t>万tC2/年</t>
    <phoneticPr fontId="5"/>
  </si>
  <si>
    <t>-</t>
    <phoneticPr fontId="5"/>
  </si>
  <si>
    <t>脱炭素の視点を最大限ビルトインした町の復興についてFSを実施し、「町全体の復興と脱炭素化の両立」を推進。</t>
    <phoneticPr fontId="5"/>
  </si>
  <si>
    <t>FSの実施</t>
    <phoneticPr fontId="5"/>
  </si>
  <si>
    <t>32年度</t>
    <phoneticPr fontId="5"/>
  </si>
  <si>
    <t>浜通りの避難指示解除地域や、福島特措法に基づく復興再生拠点等を対象に、脱炭素の視点を最大限ビルトインした町の復興についてFSを実施し、CO2削減効果の評価・検証を実施することで、「町全体の復興と脱炭素化の両立」が推進される。</t>
    <phoneticPr fontId="5"/>
  </si>
  <si>
    <t>-</t>
    <phoneticPr fontId="5"/>
  </si>
  <si>
    <t>復興の推進、CO2排出削減の観点からきわめて重要であり、社会のニーズを的確の反映している。</t>
    <phoneticPr fontId="5"/>
  </si>
  <si>
    <t>国が、「町全体の復興と脱炭素化の両立」の絵姿を描く必要がある。</t>
    <phoneticPr fontId="5"/>
  </si>
  <si>
    <t>低炭素技術を最大限ビルトインした町の復興を推進する事業であり、優先度が高い。</t>
    <phoneticPr fontId="5"/>
  </si>
  <si>
    <t>無</t>
  </si>
  <si>
    <t>‐</t>
  </si>
  <si>
    <t>審査委員会において費用も含め審査している。</t>
    <phoneticPr fontId="5"/>
  </si>
  <si>
    <t>復興の推進、CO2の削減に関する事業に限定している</t>
    <phoneticPr fontId="5"/>
  </si>
  <si>
    <t>評価委員会において事業の進捗状況等を審査しており、費用面および事業内容について助言をいただいている。</t>
    <phoneticPr fontId="5"/>
  </si>
  <si>
    <t>FSを行うにあたり、比較検討を実施している。</t>
    <phoneticPr fontId="5"/>
  </si>
  <si>
    <t>「福島イノベーション・コースト構想」とも連携。
他省庁との適切な役割分担を行っており、詳細は復興庁、福島イノベーション・コースト構想関係閣僚会議HPを参照のこと。
http://www.reconstruction.go.jp/topics/main-cat1/sub-cat1-4/Innov/20170725092800.html</t>
    <phoneticPr fontId="5"/>
  </si>
  <si>
    <t>継続して事業を実施することにより、成果目標を達成することができる見込み。</t>
    <phoneticPr fontId="5"/>
  </si>
  <si>
    <t>人件費</t>
    <phoneticPr fontId="5"/>
  </si>
  <si>
    <t>共同実施費</t>
    <phoneticPr fontId="5"/>
  </si>
  <si>
    <t>外注費</t>
    <rPh sb="0" eb="3">
      <t>ガイチュウヒ</t>
    </rPh>
    <phoneticPr fontId="5"/>
  </si>
  <si>
    <t>その他</t>
    <rPh sb="2" eb="3">
      <t>タ</t>
    </rPh>
    <phoneticPr fontId="5"/>
  </si>
  <si>
    <t>計画検討、調査</t>
    <rPh sb="0" eb="2">
      <t>ケイカク</t>
    </rPh>
    <rPh sb="2" eb="4">
      <t>ケントウ</t>
    </rPh>
    <rPh sb="5" eb="7">
      <t>チョウサ</t>
    </rPh>
    <phoneticPr fontId="5"/>
  </si>
  <si>
    <t>計画検討、調査等</t>
    <rPh sb="0" eb="2">
      <t>ケイカク</t>
    </rPh>
    <rPh sb="2" eb="4">
      <t>ケントウ</t>
    </rPh>
    <rPh sb="5" eb="7">
      <t>チョウサ</t>
    </rPh>
    <rPh sb="7" eb="8">
      <t>トウ</t>
    </rPh>
    <phoneticPr fontId="5"/>
  </si>
  <si>
    <t>ネットワーク構築に係る調査支援</t>
    <rPh sb="6" eb="8">
      <t>コウチク</t>
    </rPh>
    <rPh sb="9" eb="10">
      <t>カカ</t>
    </rPh>
    <rPh sb="11" eb="13">
      <t>チョウサ</t>
    </rPh>
    <rPh sb="13" eb="15">
      <t>シエン</t>
    </rPh>
    <phoneticPr fontId="5"/>
  </si>
  <si>
    <t>一般管理費、消費税等</t>
    <rPh sb="0" eb="2">
      <t>イッパン</t>
    </rPh>
    <rPh sb="2" eb="5">
      <t>カンリヒ</t>
    </rPh>
    <rPh sb="6" eb="9">
      <t>ショウヒゼイ</t>
    </rPh>
    <rPh sb="9" eb="10">
      <t>トウ</t>
    </rPh>
    <phoneticPr fontId="5"/>
  </si>
  <si>
    <t>人件費</t>
    <rPh sb="0" eb="3">
      <t>ジンケンヒ</t>
    </rPh>
    <phoneticPr fontId="5"/>
  </si>
  <si>
    <t>消費税等</t>
    <rPh sb="0" eb="3">
      <t>ショウヒゼイ</t>
    </rPh>
    <rPh sb="3" eb="4">
      <t>トウ</t>
    </rPh>
    <phoneticPr fontId="5"/>
  </si>
  <si>
    <t>A.（株）三菱総合研究所</t>
    <rPh sb="2" eb="5">
      <t>カブ</t>
    </rPh>
    <rPh sb="5" eb="7">
      <t>ミツビシ</t>
    </rPh>
    <rPh sb="7" eb="9">
      <t>ソウゴウ</t>
    </rPh>
    <rPh sb="9" eb="12">
      <t>ケンキュウジョ</t>
    </rPh>
    <phoneticPr fontId="5"/>
  </si>
  <si>
    <t>B.（株）エックス都市研究所</t>
    <rPh sb="2" eb="5">
      <t>カブ</t>
    </rPh>
    <rPh sb="9" eb="11">
      <t>トシ</t>
    </rPh>
    <rPh sb="11" eb="14">
      <t>ケンキュウジョ</t>
    </rPh>
    <phoneticPr fontId="5"/>
  </si>
  <si>
    <t>株式会社三菱総合研究所</t>
    <phoneticPr fontId="5"/>
  </si>
  <si>
    <t>パシフィックコンサルタンツ株式会社</t>
    <phoneticPr fontId="5"/>
  </si>
  <si>
    <t xml:space="preserve">日本工営株式会社 </t>
    <phoneticPr fontId="5"/>
  </si>
  <si>
    <t>西松建設株式会社</t>
    <phoneticPr fontId="5"/>
  </si>
  <si>
    <t>ソーラーシェアリング発電による営農再開支援、木質バイオマス熱供給、それらを運営するエコシステム型ネットワーク構築の検証</t>
    <phoneticPr fontId="5"/>
  </si>
  <si>
    <t>企業バスの共同利用等による輸送効率化及び企業バスのEVやFCVの活用によるCO2削減効果の検証、ならびに企業バス等の活用による地域の生活を支える交通手段確保方策の検証</t>
    <phoneticPr fontId="5"/>
  </si>
  <si>
    <t>農地集約及びドローン・IoT等を活用した農林業の高効率化による営農再開及び森林管理支援と、地域の木質資源活用によるエネルギー供給の検証</t>
    <phoneticPr fontId="5"/>
  </si>
  <si>
    <t>資源作物を用いた乾式メタン発酵バイオマス発電による地産地消エネルギー供給事業の実現可能性の検証と営農再開支援策の検討</t>
    <phoneticPr fontId="5"/>
  </si>
  <si>
    <t>-</t>
    <phoneticPr fontId="5"/>
  </si>
  <si>
    <t xml:space="preserve">株式会社エックス都市研究所 </t>
    <phoneticPr fontId="5"/>
  </si>
  <si>
    <t>脱炭素・資源循環「まち・暮らし創生」に関する中長期構想のあり方検討</t>
    <phoneticPr fontId="5"/>
  </si>
  <si>
    <t>-</t>
    <phoneticPr fontId="5"/>
  </si>
  <si>
    <t>-</t>
    <phoneticPr fontId="5"/>
  </si>
  <si>
    <t>-</t>
    <phoneticPr fontId="5"/>
  </si>
  <si>
    <t>-</t>
    <phoneticPr fontId="5"/>
  </si>
  <si>
    <t>・平成30年度にFSを開始
・平成32年度に6種類程度の低炭素技術の導入可能性を評価し、「町全体の復興と脱炭素化の両立」に向けた絵姿を描く。</t>
    <rPh sb="35" eb="36">
      <t>ニュウ</t>
    </rPh>
    <phoneticPr fontId="5"/>
  </si>
  <si>
    <t>平成30年度において、4件の技術評価・検証を実施している。</t>
    <rPh sb="0" eb="2">
      <t>ヘイセイ</t>
    </rPh>
    <rPh sb="4" eb="6">
      <t>ネンド</t>
    </rPh>
    <rPh sb="12" eb="13">
      <t>ケン</t>
    </rPh>
    <rPh sb="14" eb="16">
      <t>ギジュツ</t>
    </rPh>
    <rPh sb="16" eb="18">
      <t>ヒョウカ</t>
    </rPh>
    <rPh sb="19" eb="21">
      <t>ケンショウ</t>
    </rPh>
    <rPh sb="22" eb="24">
      <t>ジッシ</t>
    </rPh>
    <phoneticPr fontId="5"/>
  </si>
  <si>
    <t>平成30年度の成果目標は達成できている。平成31年度より新たに公募を行っており、最終年度である平成32年度には目標値を達成する見込みである。</t>
    <rPh sb="28" eb="29">
      <t>アラ</t>
    </rPh>
    <rPh sb="34" eb="35">
      <t>オコナ</t>
    </rPh>
    <phoneticPr fontId="5"/>
  </si>
  <si>
    <t>-</t>
    <phoneticPr fontId="5"/>
  </si>
  <si>
    <t>東日本大震災から７年が経過し、福島の復興に向けては、「環境再生の取組」はもとより、産業創成や地域創生などの「未来志向の取組」が求められる新たなステージを迎えつつある。こうした背景の下、本事業では、福島県浜通りの避難指示解除地域や、福島復興再生特別措置法（平成24年法律第25号）に基づく復興再生拠点等を対象に、「町全体の復興と脱炭素化の両立」に向けた取組を推進する。</t>
    <phoneticPr fontId="5"/>
  </si>
  <si>
    <t>-</t>
    <phoneticPr fontId="5"/>
  </si>
  <si>
    <t>競争的資金に準ずる公募または企画競争において応募者を募り、外部有識者等で構成される審査委員会において公平な審査を経て決定している。</t>
    <phoneticPr fontId="5"/>
  </si>
  <si>
    <t>何よりも、被災地福島の住民の方々のニーズを的確に把握し、それにしっかりと応えながら進めることが重要。
成果指標に書かれている内容は、アウトプットであり、アウトカムではない。実際にＦＳどおりに計画が策定・実施され、温暖化対策としての効果があがって初めて成果と言えるのではないか。また、ＦＳを４件実施するのに1億８千万円をかけるのは、そもそもコストとして高すぎる。</t>
    <phoneticPr fontId="5"/>
  </si>
  <si>
    <t>外部有識者からの所見を踏まえ、アウトカムの設定の再検討を行うこと。また、引き続きコスト分析を行うとともに、効率的・経済的に事業実施できるよう検討すること。</t>
    <phoneticPr fontId="5"/>
  </si>
  <si>
    <t>-</t>
    <phoneticPr fontId="5"/>
  </si>
  <si>
    <t>特定復興再生拠点区域を有する自治体等を対象としているため、避難指示解除後に事業主体において事業が実行されることになり、事業計画期間内の成果指標については現在のように定めている。今年度対象自治体等のニーズを確認するとともに、コスト分析など効果的・経済的に事業実施が出来るよう見直しを進める。</t>
    <rPh sb="0" eb="2">
      <t>トクテイ</t>
    </rPh>
    <rPh sb="2" eb="4">
      <t>フッコウ</t>
    </rPh>
    <rPh sb="4" eb="6">
      <t>サイセイ</t>
    </rPh>
    <rPh sb="6" eb="8">
      <t>キョテン</t>
    </rPh>
    <rPh sb="8" eb="10">
      <t>クイキ</t>
    </rPh>
    <rPh sb="11" eb="12">
      <t>ユウ</t>
    </rPh>
    <rPh sb="14" eb="17">
      <t>ジチタイ</t>
    </rPh>
    <rPh sb="17" eb="18">
      <t>トウ</t>
    </rPh>
    <rPh sb="19" eb="21">
      <t>タイショウ</t>
    </rPh>
    <rPh sb="29" eb="31">
      <t>ヒナン</t>
    </rPh>
    <rPh sb="31" eb="33">
      <t>シジ</t>
    </rPh>
    <rPh sb="33" eb="35">
      <t>カイジョ</t>
    </rPh>
    <rPh sb="35" eb="36">
      <t>ゴ</t>
    </rPh>
    <rPh sb="37" eb="39">
      <t>ジギョウ</t>
    </rPh>
    <rPh sb="39" eb="41">
      <t>シュタイ</t>
    </rPh>
    <rPh sb="45" eb="47">
      <t>ジギョウ</t>
    </rPh>
    <rPh sb="48" eb="50">
      <t>ジッコウ</t>
    </rPh>
    <rPh sb="59" eb="61">
      <t>ジギョウ</t>
    </rPh>
    <rPh sb="61" eb="63">
      <t>ケイカク</t>
    </rPh>
    <rPh sb="63" eb="65">
      <t>キカン</t>
    </rPh>
    <rPh sb="65" eb="66">
      <t>ナイ</t>
    </rPh>
    <rPh sb="67" eb="69">
      <t>セイカ</t>
    </rPh>
    <rPh sb="69" eb="71">
      <t>シヒョウ</t>
    </rPh>
    <rPh sb="76" eb="78">
      <t>ゲンザイ</t>
    </rPh>
    <rPh sb="82" eb="83">
      <t>サダ</t>
    </rPh>
    <rPh sb="88" eb="91">
      <t>コンネンド</t>
    </rPh>
    <rPh sb="91" eb="93">
      <t>タイショウ</t>
    </rPh>
    <rPh sb="93" eb="96">
      <t>ジチタイ</t>
    </rPh>
    <rPh sb="96" eb="97">
      <t>トウ</t>
    </rPh>
    <rPh sb="102" eb="104">
      <t>カクニン</t>
    </rPh>
    <rPh sb="114" eb="116">
      <t>ブンセキ</t>
    </rPh>
    <rPh sb="118" eb="121">
      <t>コウカテキ</t>
    </rPh>
    <rPh sb="122" eb="125">
      <t>ケイザイテキ</t>
    </rPh>
    <rPh sb="126" eb="128">
      <t>ジギョウ</t>
    </rPh>
    <rPh sb="128" eb="130">
      <t>ジッシ</t>
    </rPh>
    <rPh sb="131" eb="133">
      <t>デキ</t>
    </rPh>
    <rPh sb="136" eb="138">
      <t>ミナオ</t>
    </rPh>
    <rPh sb="140" eb="141">
      <t>スス</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</si>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</sst>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140676</xdr:colOff>
      <xdr:row>744</xdr:row>
      <xdr:rowOff>23447</xdr:rowOff>
    </xdr:from>
    <xdr:to>
      <xdr:col>42</xdr:col>
      <xdr:colOff>73783</xdr:colOff>
      <xdr:row>756</xdr:row>
      <xdr:rowOff>260023</xdr:rowOff>
    </xdr:to>
    <xdr:grpSp>
      <xdr:nvGrpSpPr>
        <xdr:cNvPr id="3" name="グループ化 2"/>
        <xdr:cNvGrpSpPr/>
      </xdr:nvGrpSpPr>
      <xdr:grpSpPr>
        <a:xfrm>
          <a:off x="2092939" y="46152419"/>
          <a:ext cx="5434940" cy="4573224"/>
          <a:chOff x="2701236" y="48171357"/>
          <a:chExt cx="5256221" cy="4056123"/>
        </a:xfrm>
      </xdr:grpSpPr>
      <xdr:cxnSp macro="">
        <xdr:nvCxnSpPr>
          <xdr:cNvPr id="4" name="直線コネクタ 3"/>
          <xdr:cNvCxnSpPr/>
        </xdr:nvCxnSpPr>
        <xdr:spPr>
          <a:xfrm flipV="1">
            <a:off x="3639911" y="49038782"/>
            <a:ext cx="330245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14" idx="2"/>
          </xdr:cNvCxnSpPr>
        </xdr:nvCxnSpPr>
        <xdr:spPr>
          <a:xfrm flipH="1" flipV="1">
            <a:off x="5375172" y="48819970"/>
            <a:ext cx="2149" cy="2021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xdr:cNvSpPr/>
        </xdr:nvSpPr>
        <xdr:spPr>
          <a:xfrm>
            <a:off x="2941212" y="49762612"/>
            <a:ext cx="1482742" cy="70029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latin typeface="+mn-ea"/>
                <a:ea typeface="+mn-ea"/>
              </a:rPr>
              <a:t>A.</a:t>
            </a:r>
            <a:r>
              <a:rPr kumimoji="1" lang="ja-JP" altLang="en-US" sz="1000">
                <a:latin typeface="+mn-ea"/>
                <a:ea typeface="+mn-ea"/>
              </a:rPr>
              <a:t>民間企業</a:t>
            </a:r>
            <a:endParaRPr kumimoji="1" lang="en-US" altLang="ja-JP" sz="1000">
              <a:latin typeface="+mn-ea"/>
              <a:ea typeface="+mn-ea"/>
            </a:endParaRPr>
          </a:p>
          <a:p>
            <a:pPr algn="ctr"/>
            <a:r>
              <a:rPr kumimoji="1" lang="ja-JP" altLang="en-US" sz="1000">
                <a:latin typeface="+mn-ea"/>
                <a:ea typeface="+mn-ea"/>
              </a:rPr>
              <a:t>４社</a:t>
            </a:r>
            <a:endParaRPr kumimoji="1" lang="en-US" altLang="ja-JP" sz="1000">
              <a:latin typeface="+mn-ea"/>
              <a:ea typeface="+mn-ea"/>
            </a:endParaRPr>
          </a:p>
          <a:p>
            <a:pPr algn="ctr"/>
            <a:r>
              <a:rPr kumimoji="1" lang="en-US" altLang="ja-JP" sz="1000">
                <a:latin typeface="+mn-ea"/>
                <a:ea typeface="+mn-ea"/>
              </a:rPr>
              <a:t>132</a:t>
            </a:r>
            <a:r>
              <a:rPr kumimoji="1" lang="ja-JP" altLang="en-US" sz="1000">
                <a:latin typeface="+mn-ea"/>
                <a:ea typeface="+mn-ea"/>
              </a:rPr>
              <a:t>百万円</a:t>
            </a:r>
          </a:p>
        </xdr:txBody>
      </xdr:sp>
      <xdr:sp macro="" textlink="">
        <xdr:nvSpPr>
          <xdr:cNvPr id="7" name="正方形/長方形 6"/>
          <xdr:cNvSpPr/>
        </xdr:nvSpPr>
        <xdr:spPr>
          <a:xfrm>
            <a:off x="2783350" y="49466656"/>
            <a:ext cx="1685442" cy="390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委託</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随意契約（公募）</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8" name="大かっこ 7"/>
          <xdr:cNvSpPr/>
        </xdr:nvSpPr>
        <xdr:spPr bwMode="auto">
          <a:xfrm>
            <a:off x="2701236" y="50583812"/>
            <a:ext cx="2029968" cy="1643668"/>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sz="1100">
                <a:effectLst/>
                <a:latin typeface="+mn-ea"/>
                <a:ea typeface="+mn-ea"/>
              </a:rPr>
              <a:t>脱炭素の視点を最大限にビルトインした町の復興の絵姿を描き、各種事業による</a:t>
            </a:r>
            <a:r>
              <a:rPr lang="en-US" altLang="ja-JP" sz="1100">
                <a:effectLst/>
                <a:latin typeface="+mn-ea"/>
                <a:ea typeface="+mn-ea"/>
              </a:rPr>
              <a:t>CO2</a:t>
            </a:r>
            <a:r>
              <a:rPr lang="ja-JP" altLang="en-US" sz="1100">
                <a:effectLst/>
                <a:latin typeface="+mn-ea"/>
                <a:ea typeface="+mn-ea"/>
              </a:rPr>
              <a:t>削減効果の評価や、事業の実現可能性の検証のための</a:t>
            </a:r>
            <a:r>
              <a:rPr lang="en-US" altLang="ja-JP" sz="1100">
                <a:effectLst/>
                <a:latin typeface="+mn-ea"/>
                <a:ea typeface="+mn-ea"/>
              </a:rPr>
              <a:t>FS</a:t>
            </a:r>
            <a:r>
              <a:rPr lang="ja-JP" altLang="en-US" sz="1100">
                <a:effectLst/>
                <a:latin typeface="+mn-ea"/>
                <a:ea typeface="+mn-ea"/>
              </a:rPr>
              <a:t>を実施</a:t>
            </a:r>
            <a:endParaRPr lang="ja-JP" altLang="ja-JP" sz="1100">
              <a:effectLst/>
              <a:latin typeface="+mn-ea"/>
              <a:ea typeface="+mn-ea"/>
            </a:endParaRPr>
          </a:p>
        </xdr:txBody>
      </xdr:sp>
      <xdr:sp macro="" textlink="">
        <xdr:nvSpPr>
          <xdr:cNvPr id="9" name="正方形/長方形 8"/>
          <xdr:cNvSpPr/>
        </xdr:nvSpPr>
        <xdr:spPr>
          <a:xfrm>
            <a:off x="6229259" y="49760618"/>
            <a:ext cx="1472384" cy="70990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000">
                <a:latin typeface="+mn-ea"/>
                <a:ea typeface="+mn-ea"/>
              </a:rPr>
              <a:t>B.</a:t>
            </a:r>
            <a:r>
              <a:rPr kumimoji="1" lang="ja-JP" altLang="en-US" sz="1000">
                <a:latin typeface="+mn-ea"/>
                <a:ea typeface="+mn-ea"/>
              </a:rPr>
              <a:t>株式会社エックス</a:t>
            </a:r>
            <a:endParaRPr kumimoji="1" lang="en-US" altLang="ja-JP" sz="1000">
              <a:latin typeface="+mn-ea"/>
              <a:ea typeface="+mn-ea"/>
            </a:endParaRPr>
          </a:p>
          <a:p>
            <a:pPr algn="ctr"/>
            <a:r>
              <a:rPr kumimoji="1" lang="ja-JP" altLang="en-US" sz="1000">
                <a:latin typeface="+mn-ea"/>
                <a:ea typeface="+mn-ea"/>
              </a:rPr>
              <a:t>都市研究所</a:t>
            </a:r>
            <a:endParaRPr kumimoji="1" lang="en-US" altLang="ja-JP" sz="1000">
              <a:latin typeface="+mn-ea"/>
              <a:ea typeface="+mn-ea"/>
            </a:endParaRPr>
          </a:p>
          <a:p>
            <a:pPr algn="ctr"/>
            <a:r>
              <a:rPr kumimoji="1" lang="en-US" altLang="ja-JP" sz="1000" baseline="0">
                <a:latin typeface="+mn-ea"/>
                <a:ea typeface="+mn-ea"/>
              </a:rPr>
              <a:t>45</a:t>
            </a:r>
            <a:r>
              <a:rPr kumimoji="1" lang="ja-JP" altLang="en-US" sz="1000" baseline="0">
                <a:latin typeface="+mn-ea"/>
                <a:ea typeface="+mn-ea"/>
              </a:rPr>
              <a:t>百万円</a:t>
            </a:r>
            <a:endParaRPr kumimoji="1" lang="en-US" altLang="ja-JP" sz="1000" baseline="0">
              <a:latin typeface="+mn-ea"/>
              <a:ea typeface="+mn-ea"/>
            </a:endParaRPr>
          </a:p>
        </xdr:txBody>
      </xdr:sp>
      <xdr:sp macro="" textlink="">
        <xdr:nvSpPr>
          <xdr:cNvPr id="10" name="正方形/長方形 9"/>
          <xdr:cNvSpPr/>
        </xdr:nvSpPr>
        <xdr:spPr>
          <a:xfrm>
            <a:off x="6144052" y="49462470"/>
            <a:ext cx="1790907" cy="3909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mn-ea"/>
                <a:ea typeface="+mn-ea"/>
              </a:rPr>
              <a:t>委託</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随意契約（企画競争）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sp macro="" textlink="">
        <xdr:nvSpPr>
          <xdr:cNvPr id="11" name="大かっこ 10"/>
          <xdr:cNvSpPr/>
        </xdr:nvSpPr>
        <xdr:spPr bwMode="auto">
          <a:xfrm>
            <a:off x="5971190" y="50598342"/>
            <a:ext cx="1986267" cy="1621518"/>
          </a:xfrm>
          <a:prstGeom prst="bracketPair">
            <a:avLst>
              <a:gd name="adj" fmla="val 12262"/>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脱</a:t>
            </a:r>
            <a:r>
              <a:rPr lang="ja-JP" altLang="ja-JP" sz="1100">
                <a:solidFill>
                  <a:schemeClr val="tx1"/>
                </a:solidFill>
                <a:effectLst/>
                <a:latin typeface="+mn-lt"/>
                <a:ea typeface="+mn-ea"/>
                <a:cs typeface="+mn-cs"/>
              </a:rPr>
              <a:t>炭素・資源循環「まち・暮らし創生」に関する中長期構想のあり方検討</a:t>
            </a:r>
            <a:endParaRPr lang="ja-JP" altLang="ja-JP" sz="1000">
              <a:effectLst/>
            </a:endParaRPr>
          </a:p>
        </xdr:txBody>
      </xdr:sp>
      <xdr:cxnSp macro="">
        <xdr:nvCxnSpPr>
          <xdr:cNvPr id="12" name="直線コネクタ 11"/>
          <xdr:cNvCxnSpPr/>
        </xdr:nvCxnSpPr>
        <xdr:spPr>
          <a:xfrm flipV="1">
            <a:off x="3633608" y="49036963"/>
            <a:ext cx="2239" cy="5086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flipV="1">
            <a:off x="6939735" y="49039344"/>
            <a:ext cx="2836" cy="5419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4195744" y="48171357"/>
            <a:ext cx="2356679" cy="64861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000">
                <a:latin typeface="+mn-ea"/>
                <a:ea typeface="+mn-ea"/>
              </a:rPr>
              <a:t>環境省</a:t>
            </a:r>
            <a:endParaRPr kumimoji="1" lang="en-US" altLang="ja-JP" sz="1000">
              <a:latin typeface="+mn-ea"/>
              <a:ea typeface="+mn-ea"/>
            </a:endParaRPr>
          </a:p>
          <a:p>
            <a:pPr algn="ctr">
              <a:lnSpc>
                <a:spcPts val="1200"/>
              </a:lnSpc>
            </a:pPr>
            <a:r>
              <a:rPr kumimoji="1" lang="en-US" altLang="ja-JP" sz="1000">
                <a:latin typeface="+mn-ea"/>
                <a:ea typeface="+mn-ea"/>
              </a:rPr>
              <a:t>177</a:t>
            </a:r>
            <a:r>
              <a:rPr kumimoji="1" lang="ja-JP" altLang="en-US" sz="1000">
                <a:latin typeface="+mn-ea"/>
                <a:ea typeface="+mn-ea"/>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G762" sqref="A762:XFD766"/>
    </sheetView>
  </sheetViews>
  <sheetFormatPr defaultRowHeight="12.8" x14ac:dyDescent="0.2"/>
  <cols>
    <col min="1" max="49" width="2.58203125" customWidth="1"/>
    <col min="50" max="50" width="6.58203125" customWidth="1"/>
    <col min="51" max="57" width="2.25" customWidth="1"/>
    <col min="62" max="62" width="27.83203125" customWidth="1"/>
    <col min="63" max="63" width="12.25" customWidth="1"/>
  </cols>
  <sheetData>
    <row r="1" spans="1:50" ht="23.25" customHeight="1" x14ac:dyDescent="0.2">
      <c r="AP1" s="11"/>
      <c r="AQ1" s="11"/>
      <c r="AR1" s="11"/>
      <c r="AS1" s="11"/>
      <c r="AT1" s="11"/>
      <c r="AU1" s="11"/>
      <c r="AV1" s="11"/>
      <c r="AW1" s="2"/>
    </row>
    <row r="2" spans="1:50" ht="21.8"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73</v>
      </c>
      <c r="AT2" s="926"/>
      <c r="AU2" s="926"/>
      <c r="AV2" s="43" t="str">
        <f>IF(AW2="", "", "-")</f>
        <v/>
      </c>
      <c r="AW2" s="897"/>
      <c r="AX2" s="897"/>
    </row>
    <row r="3" spans="1:50" ht="21" customHeight="1" thickBot="1" x14ac:dyDescent="0.25">
      <c r="A3" s="853" t="s">
        <v>461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479</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376</v>
      </c>
      <c r="H5" s="826"/>
      <c r="I5" s="826"/>
      <c r="J5" s="826"/>
      <c r="K5" s="826"/>
      <c r="L5" s="826"/>
      <c r="M5" s="827" t="s">
        <v>65</v>
      </c>
      <c r="N5" s="828"/>
      <c r="O5" s="828"/>
      <c r="P5" s="828"/>
      <c r="Q5" s="828"/>
      <c r="R5" s="829"/>
      <c r="S5" s="830" t="s">
        <v>82</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2">
      <c r="A6" s="692" t="s">
        <v>4</v>
      </c>
      <c r="B6" s="693"/>
      <c r="C6" s="693"/>
      <c r="D6" s="693"/>
      <c r="E6" s="693"/>
      <c r="F6" s="693"/>
      <c r="G6" s="381" t="str">
        <f>入力規則等!F39</f>
        <v>エネルギー対策特別会計エネルギー需給勘定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6" customHeight="1" x14ac:dyDescent="0.2">
      <c r="A7" s="481" t="s">
        <v>22</v>
      </c>
      <c r="B7" s="482"/>
      <c r="C7" s="482"/>
      <c r="D7" s="482"/>
      <c r="E7" s="482"/>
      <c r="F7" s="483"/>
      <c r="G7" s="484" t="s">
        <v>485</v>
      </c>
      <c r="H7" s="485"/>
      <c r="I7" s="485"/>
      <c r="J7" s="485"/>
      <c r="K7" s="485"/>
      <c r="L7" s="485"/>
      <c r="M7" s="485"/>
      <c r="N7" s="485"/>
      <c r="O7" s="485"/>
      <c r="P7" s="485"/>
      <c r="Q7" s="485"/>
      <c r="R7" s="485"/>
      <c r="S7" s="485"/>
      <c r="T7" s="485"/>
      <c r="U7" s="485"/>
      <c r="V7" s="485"/>
      <c r="W7" s="485"/>
      <c r="X7" s="486"/>
      <c r="Y7" s="908" t="s">
        <v>433</v>
      </c>
      <c r="Z7" s="429"/>
      <c r="AA7" s="429"/>
      <c r="AB7" s="429"/>
      <c r="AC7" s="429"/>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 customHeight="1" x14ac:dyDescent="0.2">
      <c r="A8" s="481" t="s">
        <v>330</v>
      </c>
      <c r="B8" s="482"/>
      <c r="C8" s="482"/>
      <c r="D8" s="482"/>
      <c r="E8" s="482"/>
      <c r="F8" s="483"/>
      <c r="G8" s="927" t="str">
        <f>入力規則等!A28</f>
        <v>地球温暖化対策</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6" customHeight="1" x14ac:dyDescent="0.2">
      <c r="A9" s="835" t="s">
        <v>23</v>
      </c>
      <c r="B9" s="836"/>
      <c r="C9" s="836"/>
      <c r="D9" s="836"/>
      <c r="E9" s="836"/>
      <c r="F9" s="836"/>
      <c r="G9" s="837" t="s">
        <v>562</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 customHeight="1" x14ac:dyDescent="0.2">
      <c r="A10" s="646" t="s">
        <v>29</v>
      </c>
      <c r="B10" s="647"/>
      <c r="C10" s="647"/>
      <c r="D10" s="647"/>
      <c r="E10" s="647"/>
      <c r="F10" s="647"/>
      <c r="G10" s="740" t="s">
        <v>487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05" customHeight="1" x14ac:dyDescent="0.2">
      <c r="A11" s="646" t="s">
        <v>5</v>
      </c>
      <c r="B11" s="647"/>
      <c r="C11" s="647"/>
      <c r="D11" s="647"/>
      <c r="E11" s="647"/>
      <c r="F11" s="648"/>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29" t="s">
        <v>24</v>
      </c>
      <c r="B12" s="930"/>
      <c r="C12" s="930"/>
      <c r="D12" s="930"/>
      <c r="E12" s="930"/>
      <c r="F12" s="931"/>
      <c r="G12" s="746"/>
      <c r="H12" s="747"/>
      <c r="I12" s="747"/>
      <c r="J12" s="747"/>
      <c r="K12" s="747"/>
      <c r="L12" s="747"/>
      <c r="M12" s="747"/>
      <c r="N12" s="747"/>
      <c r="O12" s="747"/>
      <c r="P12" s="401" t="s">
        <v>452</v>
      </c>
      <c r="Q12" s="402"/>
      <c r="R12" s="402"/>
      <c r="S12" s="402"/>
      <c r="T12" s="402"/>
      <c r="U12" s="402"/>
      <c r="V12" s="403"/>
      <c r="W12" s="401" t="s">
        <v>449</v>
      </c>
      <c r="X12" s="402"/>
      <c r="Y12" s="402"/>
      <c r="Z12" s="402"/>
      <c r="AA12" s="402"/>
      <c r="AB12" s="402"/>
      <c r="AC12" s="403"/>
      <c r="AD12" s="401" t="s">
        <v>444</v>
      </c>
      <c r="AE12" s="402"/>
      <c r="AF12" s="402"/>
      <c r="AG12" s="402"/>
      <c r="AH12" s="402"/>
      <c r="AI12" s="402"/>
      <c r="AJ12" s="403"/>
      <c r="AK12" s="401" t="s">
        <v>437</v>
      </c>
      <c r="AL12" s="402"/>
      <c r="AM12" s="402"/>
      <c r="AN12" s="402"/>
      <c r="AO12" s="402"/>
      <c r="AP12" s="402"/>
      <c r="AQ12" s="403"/>
      <c r="AR12" s="401" t="s">
        <v>435</v>
      </c>
      <c r="AS12" s="402"/>
      <c r="AT12" s="402"/>
      <c r="AU12" s="402"/>
      <c r="AV12" s="402"/>
      <c r="AW12" s="402"/>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t="s">
        <v>489</v>
      </c>
      <c r="Q13" s="644"/>
      <c r="R13" s="644"/>
      <c r="S13" s="644"/>
      <c r="T13" s="644"/>
      <c r="U13" s="644"/>
      <c r="V13" s="645"/>
      <c r="W13" s="643" t="s">
        <v>490</v>
      </c>
      <c r="X13" s="644"/>
      <c r="Y13" s="644"/>
      <c r="Z13" s="644"/>
      <c r="AA13" s="644"/>
      <c r="AB13" s="644"/>
      <c r="AC13" s="645"/>
      <c r="AD13" s="643">
        <v>200</v>
      </c>
      <c r="AE13" s="644"/>
      <c r="AF13" s="644"/>
      <c r="AG13" s="644"/>
      <c r="AH13" s="644"/>
      <c r="AI13" s="644"/>
      <c r="AJ13" s="645"/>
      <c r="AK13" s="643">
        <v>400</v>
      </c>
      <c r="AL13" s="644"/>
      <c r="AM13" s="644"/>
      <c r="AN13" s="644"/>
      <c r="AO13" s="644"/>
      <c r="AP13" s="644"/>
      <c r="AQ13" s="645"/>
      <c r="AR13" s="905">
        <v>400</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t="s">
        <v>489</v>
      </c>
      <c r="Q14" s="644"/>
      <c r="R14" s="644"/>
      <c r="S14" s="644"/>
      <c r="T14" s="644"/>
      <c r="U14" s="644"/>
      <c r="V14" s="645"/>
      <c r="W14" s="643" t="s">
        <v>489</v>
      </c>
      <c r="X14" s="644"/>
      <c r="Y14" s="644"/>
      <c r="Z14" s="644"/>
      <c r="AA14" s="644"/>
      <c r="AB14" s="644"/>
      <c r="AC14" s="645"/>
      <c r="AD14" s="643" t="s">
        <v>493</v>
      </c>
      <c r="AE14" s="644"/>
      <c r="AF14" s="644"/>
      <c r="AG14" s="644"/>
      <c r="AH14" s="644"/>
      <c r="AI14" s="644"/>
      <c r="AJ14" s="645"/>
      <c r="AK14" s="643" t="s">
        <v>569</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490</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567</v>
      </c>
      <c r="AL15" s="644"/>
      <c r="AM15" s="644"/>
      <c r="AN15" s="644"/>
      <c r="AO15" s="644"/>
      <c r="AP15" s="644"/>
      <c r="AQ15" s="645"/>
      <c r="AR15" s="643" t="s">
        <v>570</v>
      </c>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490</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569</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490</v>
      </c>
      <c r="Q17" s="644"/>
      <c r="R17" s="644"/>
      <c r="S17" s="644"/>
      <c r="T17" s="644"/>
      <c r="U17" s="644"/>
      <c r="V17" s="645"/>
      <c r="W17" s="643" t="s">
        <v>492</v>
      </c>
      <c r="X17" s="644"/>
      <c r="Y17" s="644"/>
      <c r="Z17" s="644"/>
      <c r="AA17" s="644"/>
      <c r="AB17" s="644"/>
      <c r="AC17" s="645"/>
      <c r="AD17" s="643" t="s">
        <v>490</v>
      </c>
      <c r="AE17" s="644"/>
      <c r="AF17" s="644"/>
      <c r="AG17" s="644"/>
      <c r="AH17" s="644"/>
      <c r="AI17" s="644"/>
      <c r="AJ17" s="645"/>
      <c r="AK17" s="643" t="s">
        <v>570</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200</v>
      </c>
      <c r="AE18" s="865"/>
      <c r="AF18" s="865"/>
      <c r="AG18" s="865"/>
      <c r="AH18" s="865"/>
      <c r="AI18" s="865"/>
      <c r="AJ18" s="866"/>
      <c r="AK18" s="864">
        <f>SUM(AK13:AQ17)</f>
        <v>400</v>
      </c>
      <c r="AL18" s="865"/>
      <c r="AM18" s="865"/>
      <c r="AN18" s="865"/>
      <c r="AO18" s="865"/>
      <c r="AP18" s="865"/>
      <c r="AQ18" s="866"/>
      <c r="AR18" s="864">
        <f>SUM(AR13:AX17)</f>
        <v>400</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t="s">
        <v>491</v>
      </c>
      <c r="Q19" s="644"/>
      <c r="R19" s="644"/>
      <c r="S19" s="644"/>
      <c r="T19" s="644"/>
      <c r="U19" s="644"/>
      <c r="V19" s="645"/>
      <c r="W19" s="643" t="s">
        <v>489</v>
      </c>
      <c r="X19" s="644"/>
      <c r="Y19" s="644"/>
      <c r="Z19" s="644"/>
      <c r="AA19" s="644"/>
      <c r="AB19" s="644"/>
      <c r="AC19" s="645"/>
      <c r="AD19" s="643">
        <v>177</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2">
      <c r="A20" s="600"/>
      <c r="B20" s="601"/>
      <c r="C20" s="601"/>
      <c r="D20" s="601"/>
      <c r="E20" s="601"/>
      <c r="F20" s="602"/>
      <c r="G20" s="862" t="s">
        <v>10</v>
      </c>
      <c r="H20" s="863"/>
      <c r="I20" s="863"/>
      <c r="J20" s="863"/>
      <c r="K20" s="863"/>
      <c r="L20" s="863"/>
      <c r="M20" s="863"/>
      <c r="N20" s="863"/>
      <c r="O20" s="863"/>
      <c r="P20" s="304" t="str">
        <f>IF(P18=0, "-", SUM(P19)/P18)</f>
        <v>-</v>
      </c>
      <c r="Q20" s="304"/>
      <c r="R20" s="304"/>
      <c r="S20" s="304"/>
      <c r="T20" s="304"/>
      <c r="U20" s="304"/>
      <c r="V20" s="304"/>
      <c r="W20" s="304" t="str">
        <f t="shared" ref="W20" si="0">IF(W18=0, "-", SUM(W19)/W18)</f>
        <v>-</v>
      </c>
      <c r="X20" s="304"/>
      <c r="Y20" s="304"/>
      <c r="Z20" s="304"/>
      <c r="AA20" s="304"/>
      <c r="AB20" s="304"/>
      <c r="AC20" s="304"/>
      <c r="AD20" s="304">
        <f t="shared" ref="AD20" si="1">IF(AD18=0, "-", SUM(AD19)/AD18)</f>
        <v>0.88500000000000001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5" customHeight="1" x14ac:dyDescent="0.2">
      <c r="A21" s="835"/>
      <c r="B21" s="836"/>
      <c r="C21" s="836"/>
      <c r="D21" s="836"/>
      <c r="E21" s="836"/>
      <c r="F21" s="932"/>
      <c r="G21" s="302" t="s">
        <v>398</v>
      </c>
      <c r="H21" s="303"/>
      <c r="I21" s="303"/>
      <c r="J21" s="303"/>
      <c r="K21" s="303"/>
      <c r="L21" s="303"/>
      <c r="M21" s="303"/>
      <c r="N21" s="303"/>
      <c r="O21" s="303"/>
      <c r="P21" s="304" t="e">
        <f>IF(P19=0, "-", SUM(P19)/SUM(P13,P14))</f>
        <v>#DIV/0!</v>
      </c>
      <c r="Q21" s="304"/>
      <c r="R21" s="304"/>
      <c r="S21" s="304"/>
      <c r="T21" s="304"/>
      <c r="U21" s="304"/>
      <c r="V21" s="304"/>
      <c r="W21" s="304" t="e">
        <f t="shared" ref="W21" si="2">IF(W19=0, "-", SUM(W19)/SUM(W13,W14))</f>
        <v>#DIV/0!</v>
      </c>
      <c r="X21" s="304"/>
      <c r="Y21" s="304"/>
      <c r="Z21" s="304"/>
      <c r="AA21" s="304"/>
      <c r="AB21" s="304"/>
      <c r="AC21" s="304"/>
      <c r="AD21" s="304">
        <f t="shared" ref="AD21" si="3">IF(AD19=0, "-", SUM(AD19)/SUM(AD13,AD14))</f>
        <v>0.88500000000000001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8" customHeight="1" x14ac:dyDescent="0.2">
      <c r="A22" s="950" t="s">
        <v>469</v>
      </c>
      <c r="B22" s="951"/>
      <c r="C22" s="951"/>
      <c r="D22" s="951"/>
      <c r="E22" s="951"/>
      <c r="F22" s="952"/>
      <c r="G22" s="937" t="s">
        <v>378</v>
      </c>
      <c r="H22" s="208"/>
      <c r="I22" s="208"/>
      <c r="J22" s="208"/>
      <c r="K22" s="208"/>
      <c r="L22" s="208"/>
      <c r="M22" s="208"/>
      <c r="N22" s="208"/>
      <c r="O22" s="209"/>
      <c r="P22" s="922" t="s">
        <v>438</v>
      </c>
      <c r="Q22" s="208"/>
      <c r="R22" s="208"/>
      <c r="S22" s="208"/>
      <c r="T22" s="208"/>
      <c r="U22" s="208"/>
      <c r="V22" s="209"/>
      <c r="W22" s="922" t="s">
        <v>434</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5" customHeight="1" x14ac:dyDescent="0.2">
      <c r="A23" s="953"/>
      <c r="B23" s="954"/>
      <c r="C23" s="954"/>
      <c r="D23" s="954"/>
      <c r="E23" s="954"/>
      <c r="F23" s="955"/>
      <c r="G23" s="938" t="s">
        <v>494</v>
      </c>
      <c r="H23" s="939"/>
      <c r="I23" s="939"/>
      <c r="J23" s="939"/>
      <c r="K23" s="939"/>
      <c r="L23" s="939"/>
      <c r="M23" s="939"/>
      <c r="N23" s="939"/>
      <c r="O23" s="940"/>
      <c r="P23" s="905">
        <v>400</v>
      </c>
      <c r="Q23" s="906"/>
      <c r="R23" s="906"/>
      <c r="S23" s="906"/>
      <c r="T23" s="906"/>
      <c r="U23" s="906"/>
      <c r="V23" s="923"/>
      <c r="W23" s="905">
        <v>400</v>
      </c>
      <c r="X23" s="906"/>
      <c r="Y23" s="906"/>
      <c r="Z23" s="906"/>
      <c r="AA23" s="906"/>
      <c r="AB23" s="906"/>
      <c r="AC23" s="923"/>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5" customHeight="1" x14ac:dyDescent="0.2">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5" customHeight="1" x14ac:dyDescent="0.2">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5" customHeight="1" x14ac:dyDescent="0.2">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5" customHeight="1" x14ac:dyDescent="0.2">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5" hidden="1" customHeight="1" x14ac:dyDescent="0.2">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5" customHeight="1" thickBot="1" x14ac:dyDescent="0.25">
      <c r="A29" s="956"/>
      <c r="B29" s="957"/>
      <c r="C29" s="957"/>
      <c r="D29" s="957"/>
      <c r="E29" s="957"/>
      <c r="F29" s="958"/>
      <c r="G29" s="947" t="s">
        <v>379</v>
      </c>
      <c r="H29" s="948"/>
      <c r="I29" s="948"/>
      <c r="J29" s="948"/>
      <c r="K29" s="948"/>
      <c r="L29" s="948"/>
      <c r="M29" s="948"/>
      <c r="N29" s="948"/>
      <c r="O29" s="949"/>
      <c r="P29" s="643">
        <f>AK13</f>
        <v>400</v>
      </c>
      <c r="Q29" s="644"/>
      <c r="R29" s="644"/>
      <c r="S29" s="644"/>
      <c r="T29" s="644"/>
      <c r="U29" s="644"/>
      <c r="V29" s="645"/>
      <c r="W29" s="919">
        <f>AR13</f>
        <v>400</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8" customHeight="1" x14ac:dyDescent="0.2">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453</v>
      </c>
      <c r="AF30" s="845"/>
      <c r="AG30" s="845"/>
      <c r="AH30" s="846"/>
      <c r="AI30" s="844" t="s">
        <v>450</v>
      </c>
      <c r="AJ30" s="845"/>
      <c r="AK30" s="845"/>
      <c r="AL30" s="846"/>
      <c r="AM30" s="901" t="s">
        <v>445</v>
      </c>
      <c r="AN30" s="901"/>
      <c r="AO30" s="901"/>
      <c r="AP30" s="844"/>
      <c r="AQ30" s="753" t="s">
        <v>306</v>
      </c>
      <c r="AR30" s="754"/>
      <c r="AS30" s="754"/>
      <c r="AT30" s="755"/>
      <c r="AU30" s="760" t="s">
        <v>252</v>
      </c>
      <c r="AV30" s="760"/>
      <c r="AW30" s="760"/>
      <c r="AX30" s="902"/>
    </row>
    <row r="31" spans="1:50" ht="18.8"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32</v>
      </c>
      <c r="AR31" s="186"/>
      <c r="AS31" s="119" t="s">
        <v>307</v>
      </c>
      <c r="AT31" s="120"/>
      <c r="AU31" s="185">
        <v>42</v>
      </c>
      <c r="AV31" s="185"/>
      <c r="AW31" s="384" t="s">
        <v>296</v>
      </c>
      <c r="AX31" s="385"/>
    </row>
    <row r="32" spans="1:50" ht="23.25" customHeight="1" x14ac:dyDescent="0.2">
      <c r="A32" s="389"/>
      <c r="B32" s="387"/>
      <c r="C32" s="387"/>
      <c r="D32" s="387"/>
      <c r="E32" s="387"/>
      <c r="F32" s="388"/>
      <c r="G32" s="550" t="s">
        <v>495</v>
      </c>
      <c r="H32" s="551"/>
      <c r="I32" s="551"/>
      <c r="J32" s="551"/>
      <c r="K32" s="551"/>
      <c r="L32" s="551"/>
      <c r="M32" s="551"/>
      <c r="N32" s="551"/>
      <c r="O32" s="552"/>
      <c r="P32" s="91" t="s">
        <v>496</v>
      </c>
      <c r="Q32" s="91"/>
      <c r="R32" s="91"/>
      <c r="S32" s="91"/>
      <c r="T32" s="91"/>
      <c r="U32" s="91"/>
      <c r="V32" s="91"/>
      <c r="W32" s="91"/>
      <c r="X32" s="92"/>
      <c r="Y32" s="457" t="s">
        <v>12</v>
      </c>
      <c r="Z32" s="517"/>
      <c r="AA32" s="518"/>
      <c r="AB32" s="447" t="s">
        <v>497</v>
      </c>
      <c r="AC32" s="447"/>
      <c r="AD32" s="447"/>
      <c r="AE32" s="204" t="s">
        <v>490</v>
      </c>
      <c r="AF32" s="205"/>
      <c r="AG32" s="205"/>
      <c r="AH32" s="205"/>
      <c r="AI32" s="204" t="s">
        <v>490</v>
      </c>
      <c r="AJ32" s="205"/>
      <c r="AK32" s="205"/>
      <c r="AL32" s="205"/>
      <c r="AM32" s="204">
        <v>4</v>
      </c>
      <c r="AN32" s="205"/>
      <c r="AO32" s="205"/>
      <c r="AP32" s="205"/>
      <c r="AQ32" s="326" t="s">
        <v>556</v>
      </c>
      <c r="AR32" s="193"/>
      <c r="AS32" s="193"/>
      <c r="AT32" s="327"/>
      <c r="AU32" s="205" t="s">
        <v>551</v>
      </c>
      <c r="AV32" s="205"/>
      <c r="AW32" s="205"/>
      <c r="AX32" s="207"/>
    </row>
    <row r="33" spans="1:50" ht="23.25" customHeight="1" x14ac:dyDescent="0.2">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497</v>
      </c>
      <c r="AC33" s="509"/>
      <c r="AD33" s="509"/>
      <c r="AE33" s="204" t="s">
        <v>490</v>
      </c>
      <c r="AF33" s="205"/>
      <c r="AG33" s="205"/>
      <c r="AH33" s="205"/>
      <c r="AI33" s="204" t="s">
        <v>489</v>
      </c>
      <c r="AJ33" s="205"/>
      <c r="AK33" s="205"/>
      <c r="AL33" s="205"/>
      <c r="AM33" s="204">
        <v>3</v>
      </c>
      <c r="AN33" s="205"/>
      <c r="AO33" s="205"/>
      <c r="AP33" s="205"/>
      <c r="AQ33" s="326">
        <v>10</v>
      </c>
      <c r="AR33" s="193"/>
      <c r="AS33" s="193"/>
      <c r="AT33" s="327"/>
      <c r="AU33" s="205" t="s">
        <v>563</v>
      </c>
      <c r="AV33" s="205"/>
      <c r="AW33" s="205"/>
      <c r="AX33" s="207"/>
    </row>
    <row r="34" spans="1:50" ht="23.25" customHeight="1" x14ac:dyDescent="0.2">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490</v>
      </c>
      <c r="AF34" s="205"/>
      <c r="AG34" s="205"/>
      <c r="AH34" s="205"/>
      <c r="AI34" s="204" t="s">
        <v>489</v>
      </c>
      <c r="AJ34" s="205"/>
      <c r="AK34" s="205"/>
      <c r="AL34" s="205"/>
      <c r="AM34" s="204">
        <v>133</v>
      </c>
      <c r="AN34" s="205"/>
      <c r="AO34" s="205"/>
      <c r="AP34" s="205"/>
      <c r="AQ34" s="326" t="s">
        <v>557</v>
      </c>
      <c r="AR34" s="193"/>
      <c r="AS34" s="193"/>
      <c r="AT34" s="327"/>
      <c r="AU34" s="205" t="s">
        <v>551</v>
      </c>
      <c r="AV34" s="205"/>
      <c r="AW34" s="205"/>
      <c r="AX34" s="207"/>
    </row>
    <row r="35" spans="1:50" ht="23.25" customHeight="1" x14ac:dyDescent="0.2">
      <c r="A35" s="212" t="s">
        <v>423</v>
      </c>
      <c r="B35" s="213"/>
      <c r="C35" s="213"/>
      <c r="D35" s="213"/>
      <c r="E35" s="213"/>
      <c r="F35" s="214"/>
      <c r="G35" s="218" t="s">
        <v>498</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8" hidden="1" customHeight="1" x14ac:dyDescent="0.2">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7" t="s">
        <v>252</v>
      </c>
      <c r="AV37" s="397"/>
      <c r="AW37" s="397"/>
      <c r="AX37" s="896"/>
    </row>
    <row r="38" spans="1:50" ht="18.8"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2">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8" hidden="1" customHeight="1" x14ac:dyDescent="0.2">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7" t="s">
        <v>252</v>
      </c>
      <c r="AV44" s="397"/>
      <c r="AW44" s="397"/>
      <c r="AX44" s="896"/>
    </row>
    <row r="45" spans="1:50" ht="18.8"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2">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8" hidden="1" customHeight="1" x14ac:dyDescent="0.2">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0" t="s">
        <v>252</v>
      </c>
      <c r="AV51" s="910"/>
      <c r="AW51" s="910"/>
      <c r="AX51" s="911"/>
    </row>
    <row r="52" spans="1:50" ht="18.8"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2">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8" hidden="1" customHeight="1" x14ac:dyDescent="0.2">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0" t="s">
        <v>252</v>
      </c>
      <c r="AV58" s="910"/>
      <c r="AW58" s="910"/>
      <c r="AX58" s="911"/>
    </row>
    <row r="59" spans="1:50" ht="18.8"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2">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8" customHeight="1" x14ac:dyDescent="0.2">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8"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t="s">
        <v>489</v>
      </c>
      <c r="AR66" s="185"/>
      <c r="AS66" s="228" t="s">
        <v>307</v>
      </c>
      <c r="AT66" s="229"/>
      <c r="AU66" s="185" t="s">
        <v>503</v>
      </c>
      <c r="AV66" s="185"/>
      <c r="AW66" s="228" t="s">
        <v>393</v>
      </c>
      <c r="AX66" s="240"/>
    </row>
    <row r="67" spans="1:50" ht="42.65" customHeight="1" x14ac:dyDescent="0.2">
      <c r="A67" s="461"/>
      <c r="B67" s="462"/>
      <c r="C67" s="462"/>
      <c r="D67" s="462"/>
      <c r="E67" s="462"/>
      <c r="F67" s="463"/>
      <c r="G67" s="241" t="s">
        <v>308</v>
      </c>
      <c r="H67" s="244" t="s">
        <v>499</v>
      </c>
      <c r="I67" s="245"/>
      <c r="J67" s="245"/>
      <c r="K67" s="245"/>
      <c r="L67" s="245"/>
      <c r="M67" s="245"/>
      <c r="N67" s="245"/>
      <c r="O67" s="246"/>
      <c r="P67" s="244" t="s">
        <v>490</v>
      </c>
      <c r="Q67" s="245"/>
      <c r="R67" s="245"/>
      <c r="S67" s="245"/>
      <c r="T67" s="245"/>
      <c r="U67" s="245"/>
      <c r="V67" s="246"/>
      <c r="W67" s="250"/>
      <c r="X67" s="251"/>
      <c r="Y67" s="256" t="s">
        <v>12</v>
      </c>
      <c r="Z67" s="256"/>
      <c r="AA67" s="257"/>
      <c r="AB67" s="258" t="s">
        <v>413</v>
      </c>
      <c r="AC67" s="258"/>
      <c r="AD67" s="258"/>
      <c r="AE67" s="204" t="s">
        <v>500</v>
      </c>
      <c r="AF67" s="205"/>
      <c r="AG67" s="205"/>
      <c r="AH67" s="205"/>
      <c r="AI67" s="204" t="s">
        <v>489</v>
      </c>
      <c r="AJ67" s="205"/>
      <c r="AK67" s="205"/>
      <c r="AL67" s="205"/>
      <c r="AM67" s="204" t="s">
        <v>502</v>
      </c>
      <c r="AN67" s="205"/>
      <c r="AO67" s="205"/>
      <c r="AP67" s="205"/>
      <c r="AQ67" s="204" t="s">
        <v>489</v>
      </c>
      <c r="AR67" s="205"/>
      <c r="AS67" s="205"/>
      <c r="AT67" s="206"/>
      <c r="AU67" s="205" t="s">
        <v>489</v>
      </c>
      <c r="AV67" s="205"/>
      <c r="AW67" s="205"/>
      <c r="AX67" s="207"/>
    </row>
    <row r="68" spans="1:50" ht="42.65"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t="s">
        <v>489</v>
      </c>
      <c r="AF68" s="205"/>
      <c r="AG68" s="205"/>
      <c r="AH68" s="205"/>
      <c r="AI68" s="204" t="s">
        <v>489</v>
      </c>
      <c r="AJ68" s="205"/>
      <c r="AK68" s="205"/>
      <c r="AL68" s="205"/>
      <c r="AM68" s="204" t="s">
        <v>489</v>
      </c>
      <c r="AN68" s="205"/>
      <c r="AO68" s="205"/>
      <c r="AP68" s="205"/>
      <c r="AQ68" s="204" t="s">
        <v>490</v>
      </c>
      <c r="AR68" s="205"/>
      <c r="AS68" s="205"/>
      <c r="AT68" s="206"/>
      <c r="AU68" s="205" t="s">
        <v>489</v>
      </c>
      <c r="AV68" s="205"/>
      <c r="AW68" s="205"/>
      <c r="AX68" s="207"/>
    </row>
    <row r="69" spans="1:50" ht="42.65"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t="s">
        <v>489</v>
      </c>
      <c r="AF69" s="260"/>
      <c r="AG69" s="260"/>
      <c r="AH69" s="260"/>
      <c r="AI69" s="259" t="s">
        <v>501</v>
      </c>
      <c r="AJ69" s="260"/>
      <c r="AK69" s="260"/>
      <c r="AL69" s="260"/>
      <c r="AM69" s="259" t="s">
        <v>490</v>
      </c>
      <c r="AN69" s="260"/>
      <c r="AO69" s="260"/>
      <c r="AP69" s="260"/>
      <c r="AQ69" s="204" t="s">
        <v>490</v>
      </c>
      <c r="AR69" s="205"/>
      <c r="AS69" s="205"/>
      <c r="AT69" s="206"/>
      <c r="AU69" s="205" t="s">
        <v>490</v>
      </c>
      <c r="AV69" s="205"/>
      <c r="AW69" s="205"/>
      <c r="AX69" s="207"/>
    </row>
    <row r="70" spans="1:50" ht="23.25" customHeight="1" x14ac:dyDescent="0.2">
      <c r="A70" s="461" t="s">
        <v>399</v>
      </c>
      <c r="B70" s="462"/>
      <c r="C70" s="462"/>
      <c r="D70" s="462"/>
      <c r="E70" s="462"/>
      <c r="F70" s="463"/>
      <c r="G70" s="242" t="s">
        <v>309</v>
      </c>
      <c r="H70" s="293" t="s">
        <v>489</v>
      </c>
      <c r="I70" s="293"/>
      <c r="J70" s="293"/>
      <c r="K70" s="293"/>
      <c r="L70" s="293"/>
      <c r="M70" s="293"/>
      <c r="N70" s="293"/>
      <c r="O70" s="293"/>
      <c r="P70" s="293" t="s">
        <v>489</v>
      </c>
      <c r="Q70" s="293"/>
      <c r="R70" s="293"/>
      <c r="S70" s="293"/>
      <c r="T70" s="293"/>
      <c r="U70" s="293"/>
      <c r="V70" s="293"/>
      <c r="W70" s="296" t="s">
        <v>412</v>
      </c>
      <c r="X70" s="297"/>
      <c r="Y70" s="256" t="s">
        <v>12</v>
      </c>
      <c r="Z70" s="256"/>
      <c r="AA70" s="257"/>
      <c r="AB70" s="258" t="s">
        <v>413</v>
      </c>
      <c r="AC70" s="258"/>
      <c r="AD70" s="258"/>
      <c r="AE70" s="204" t="s">
        <v>489</v>
      </c>
      <c r="AF70" s="205"/>
      <c r="AG70" s="205"/>
      <c r="AH70" s="205"/>
      <c r="AI70" s="204" t="s">
        <v>492</v>
      </c>
      <c r="AJ70" s="205"/>
      <c r="AK70" s="205"/>
      <c r="AL70" s="205"/>
      <c r="AM70" s="204" t="s">
        <v>489</v>
      </c>
      <c r="AN70" s="205"/>
      <c r="AO70" s="205"/>
      <c r="AP70" s="205"/>
      <c r="AQ70" s="204" t="s">
        <v>502</v>
      </c>
      <c r="AR70" s="205"/>
      <c r="AS70" s="205"/>
      <c r="AT70" s="206"/>
      <c r="AU70" s="205" t="s">
        <v>489</v>
      </c>
      <c r="AV70" s="205"/>
      <c r="AW70" s="205"/>
      <c r="AX70" s="207"/>
    </row>
    <row r="71" spans="1:50" ht="23.25"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t="s">
        <v>489</v>
      </c>
      <c r="AF71" s="205"/>
      <c r="AG71" s="205"/>
      <c r="AH71" s="205"/>
      <c r="AI71" s="204" t="s">
        <v>489</v>
      </c>
      <c r="AJ71" s="205"/>
      <c r="AK71" s="205"/>
      <c r="AL71" s="205"/>
      <c r="AM71" s="204" t="s">
        <v>492</v>
      </c>
      <c r="AN71" s="205"/>
      <c r="AO71" s="205"/>
      <c r="AP71" s="205"/>
      <c r="AQ71" s="204" t="s">
        <v>492</v>
      </c>
      <c r="AR71" s="205"/>
      <c r="AS71" s="205"/>
      <c r="AT71" s="206"/>
      <c r="AU71" s="205" t="s">
        <v>501</v>
      </c>
      <c r="AV71" s="205"/>
      <c r="AW71" s="205"/>
      <c r="AX71" s="207"/>
    </row>
    <row r="72" spans="1:50" ht="23.25"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t="s">
        <v>489</v>
      </c>
      <c r="AF72" s="205"/>
      <c r="AG72" s="205"/>
      <c r="AH72" s="205"/>
      <c r="AI72" s="204" t="s">
        <v>490</v>
      </c>
      <c r="AJ72" s="205"/>
      <c r="AK72" s="205"/>
      <c r="AL72" s="205"/>
      <c r="AM72" s="204" t="s">
        <v>489</v>
      </c>
      <c r="AN72" s="205"/>
      <c r="AO72" s="205"/>
      <c r="AP72" s="206"/>
      <c r="AQ72" s="204" t="s">
        <v>492</v>
      </c>
      <c r="AR72" s="205"/>
      <c r="AS72" s="205"/>
      <c r="AT72" s="206"/>
      <c r="AU72" s="205" t="s">
        <v>489</v>
      </c>
      <c r="AV72" s="205"/>
      <c r="AW72" s="205"/>
      <c r="AX72" s="207"/>
    </row>
    <row r="73" spans="1:50" ht="18.8" hidden="1" customHeight="1" x14ac:dyDescent="0.2">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8"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2">
      <c r="A78" s="321" t="s">
        <v>426</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8" customHeight="1" thickBot="1" x14ac:dyDescent="0.2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8" hidden="1" customHeight="1" x14ac:dyDescent="0.2">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6" hidden="1" customHeight="1" x14ac:dyDescent="0.2">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6" hidden="1" customHeight="1" x14ac:dyDescent="0.2">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6" hidden="1" customHeight="1" x14ac:dyDescent="0.2">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8" hidden="1" customHeight="1" x14ac:dyDescent="0.2">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453</v>
      </c>
      <c r="AF85" s="231"/>
      <c r="AG85" s="231"/>
      <c r="AH85" s="232"/>
      <c r="AI85" s="230" t="s">
        <v>450</v>
      </c>
      <c r="AJ85" s="231"/>
      <c r="AK85" s="231"/>
      <c r="AL85" s="232"/>
      <c r="AM85" s="236" t="s">
        <v>445</v>
      </c>
      <c r="AN85" s="236"/>
      <c r="AO85" s="236"/>
      <c r="AP85" s="230"/>
      <c r="AQ85" s="145" t="s">
        <v>306</v>
      </c>
      <c r="AR85" s="116"/>
      <c r="AS85" s="116"/>
      <c r="AT85" s="117"/>
      <c r="AU85" s="519" t="s">
        <v>252</v>
      </c>
      <c r="AV85" s="519"/>
      <c r="AW85" s="519"/>
      <c r="AX85" s="520"/>
      <c r="AY85" s="10"/>
      <c r="AZ85" s="10"/>
      <c r="BA85" s="10"/>
      <c r="BB85" s="10"/>
      <c r="BC85" s="10"/>
    </row>
    <row r="86" spans="1:60" ht="18.8" hidden="1" customHeight="1" x14ac:dyDescent="0.2">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8" hidden="1" customHeight="1" x14ac:dyDescent="0.2">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453</v>
      </c>
      <c r="AF90" s="231"/>
      <c r="AG90" s="231"/>
      <c r="AH90" s="232"/>
      <c r="AI90" s="230" t="s">
        <v>450</v>
      </c>
      <c r="AJ90" s="231"/>
      <c r="AK90" s="231"/>
      <c r="AL90" s="232"/>
      <c r="AM90" s="236" t="s">
        <v>445</v>
      </c>
      <c r="AN90" s="236"/>
      <c r="AO90" s="236"/>
      <c r="AP90" s="230"/>
      <c r="AQ90" s="145" t="s">
        <v>306</v>
      </c>
      <c r="AR90" s="116"/>
      <c r="AS90" s="116"/>
      <c r="AT90" s="117"/>
      <c r="AU90" s="519" t="s">
        <v>252</v>
      </c>
      <c r="AV90" s="519"/>
      <c r="AW90" s="519"/>
      <c r="AX90" s="520"/>
    </row>
    <row r="91" spans="1:60" ht="18.8" hidden="1" customHeight="1" x14ac:dyDescent="0.2">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8" hidden="1" customHeight="1" x14ac:dyDescent="0.2">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453</v>
      </c>
      <c r="AF95" s="231"/>
      <c r="AG95" s="231"/>
      <c r="AH95" s="232"/>
      <c r="AI95" s="230" t="s">
        <v>450</v>
      </c>
      <c r="AJ95" s="231"/>
      <c r="AK95" s="231"/>
      <c r="AL95" s="232"/>
      <c r="AM95" s="236" t="s">
        <v>445</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8" hidden="1" customHeigh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6" customHeight="1" x14ac:dyDescent="0.2">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453</v>
      </c>
      <c r="AF100" s="526"/>
      <c r="AG100" s="526"/>
      <c r="AH100" s="527"/>
      <c r="AI100" s="525" t="s">
        <v>450</v>
      </c>
      <c r="AJ100" s="526"/>
      <c r="AK100" s="526"/>
      <c r="AL100" s="527"/>
      <c r="AM100" s="525" t="s">
        <v>446</v>
      </c>
      <c r="AN100" s="526"/>
      <c r="AO100" s="526"/>
      <c r="AP100" s="527"/>
      <c r="AQ100" s="306" t="s">
        <v>439</v>
      </c>
      <c r="AR100" s="307"/>
      <c r="AS100" s="307"/>
      <c r="AT100" s="308"/>
      <c r="AU100" s="306" t="s">
        <v>436</v>
      </c>
      <c r="AV100" s="307"/>
      <c r="AW100" s="307"/>
      <c r="AX100" s="309"/>
    </row>
    <row r="101" spans="1:60" ht="23.25" customHeight="1" x14ac:dyDescent="0.2">
      <c r="A101" s="408"/>
      <c r="B101" s="409"/>
      <c r="C101" s="409"/>
      <c r="D101" s="409"/>
      <c r="E101" s="409"/>
      <c r="F101" s="410"/>
      <c r="G101" s="91" t="s">
        <v>504</v>
      </c>
      <c r="H101" s="91"/>
      <c r="I101" s="91"/>
      <c r="J101" s="91"/>
      <c r="K101" s="91"/>
      <c r="L101" s="91"/>
      <c r="M101" s="91"/>
      <c r="N101" s="91"/>
      <c r="O101" s="91"/>
      <c r="P101" s="91"/>
      <c r="Q101" s="91"/>
      <c r="R101" s="91"/>
      <c r="S101" s="91"/>
      <c r="T101" s="91"/>
      <c r="U101" s="91"/>
      <c r="V101" s="91"/>
      <c r="W101" s="91"/>
      <c r="X101" s="92"/>
      <c r="Y101" s="528" t="s">
        <v>54</v>
      </c>
      <c r="Z101" s="529"/>
      <c r="AA101" s="530"/>
      <c r="AB101" s="447" t="s">
        <v>497</v>
      </c>
      <c r="AC101" s="447"/>
      <c r="AD101" s="447"/>
      <c r="AE101" s="204" t="s">
        <v>489</v>
      </c>
      <c r="AF101" s="205"/>
      <c r="AG101" s="205"/>
      <c r="AH101" s="206"/>
      <c r="AI101" s="204" t="s">
        <v>489</v>
      </c>
      <c r="AJ101" s="205"/>
      <c r="AK101" s="205"/>
      <c r="AL101" s="206"/>
      <c r="AM101" s="204">
        <v>4</v>
      </c>
      <c r="AN101" s="205"/>
      <c r="AO101" s="205"/>
      <c r="AP101" s="206"/>
      <c r="AQ101" s="204" t="s">
        <v>489</v>
      </c>
      <c r="AR101" s="205"/>
      <c r="AS101" s="205"/>
      <c r="AT101" s="206"/>
      <c r="AU101" s="204" t="s">
        <v>490</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497</v>
      </c>
      <c r="AC102" s="447"/>
      <c r="AD102" s="447"/>
      <c r="AE102" s="404" t="s">
        <v>490</v>
      </c>
      <c r="AF102" s="404"/>
      <c r="AG102" s="404"/>
      <c r="AH102" s="404"/>
      <c r="AI102" s="404" t="s">
        <v>489</v>
      </c>
      <c r="AJ102" s="404"/>
      <c r="AK102" s="404"/>
      <c r="AL102" s="404"/>
      <c r="AM102" s="404">
        <v>4</v>
      </c>
      <c r="AN102" s="404"/>
      <c r="AO102" s="404"/>
      <c r="AP102" s="404"/>
      <c r="AQ102" s="259">
        <v>6</v>
      </c>
      <c r="AR102" s="260"/>
      <c r="AS102" s="260"/>
      <c r="AT102" s="305"/>
      <c r="AU102" s="259">
        <v>6</v>
      </c>
      <c r="AV102" s="260"/>
      <c r="AW102" s="260"/>
      <c r="AX102" s="305"/>
    </row>
    <row r="103" spans="1:60" ht="31.6" hidden="1" customHeight="1" x14ac:dyDescent="0.2">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453</v>
      </c>
      <c r="AF103" s="402"/>
      <c r="AG103" s="402"/>
      <c r="AH103" s="403"/>
      <c r="AI103" s="401" t="s">
        <v>450</v>
      </c>
      <c r="AJ103" s="402"/>
      <c r="AK103" s="402"/>
      <c r="AL103" s="403"/>
      <c r="AM103" s="401" t="s">
        <v>446</v>
      </c>
      <c r="AN103" s="402"/>
      <c r="AO103" s="402"/>
      <c r="AP103" s="403"/>
      <c r="AQ103" s="270" t="s">
        <v>439</v>
      </c>
      <c r="AR103" s="271"/>
      <c r="AS103" s="271"/>
      <c r="AT103" s="310"/>
      <c r="AU103" s="270" t="s">
        <v>436</v>
      </c>
      <c r="AV103" s="271"/>
      <c r="AW103" s="271"/>
      <c r="AX103" s="272"/>
    </row>
    <row r="104" spans="1:60" ht="23.25" hidden="1" customHeight="1" x14ac:dyDescent="0.2">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6" hidden="1" customHeight="1" x14ac:dyDescent="0.2">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453</v>
      </c>
      <c r="AF106" s="402"/>
      <c r="AG106" s="402"/>
      <c r="AH106" s="403"/>
      <c r="AI106" s="401" t="s">
        <v>450</v>
      </c>
      <c r="AJ106" s="402"/>
      <c r="AK106" s="402"/>
      <c r="AL106" s="403"/>
      <c r="AM106" s="401" t="s">
        <v>445</v>
      </c>
      <c r="AN106" s="402"/>
      <c r="AO106" s="402"/>
      <c r="AP106" s="403"/>
      <c r="AQ106" s="270" t="s">
        <v>439</v>
      </c>
      <c r="AR106" s="271"/>
      <c r="AS106" s="271"/>
      <c r="AT106" s="310"/>
      <c r="AU106" s="270" t="s">
        <v>436</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6" hidden="1" customHeight="1" x14ac:dyDescent="0.2">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453</v>
      </c>
      <c r="AF109" s="402"/>
      <c r="AG109" s="402"/>
      <c r="AH109" s="403"/>
      <c r="AI109" s="401" t="s">
        <v>450</v>
      </c>
      <c r="AJ109" s="402"/>
      <c r="AK109" s="402"/>
      <c r="AL109" s="403"/>
      <c r="AM109" s="401" t="s">
        <v>446</v>
      </c>
      <c r="AN109" s="402"/>
      <c r="AO109" s="402"/>
      <c r="AP109" s="403"/>
      <c r="AQ109" s="270" t="s">
        <v>439</v>
      </c>
      <c r="AR109" s="271"/>
      <c r="AS109" s="271"/>
      <c r="AT109" s="310"/>
      <c r="AU109" s="270" t="s">
        <v>436</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6" hidden="1" customHeight="1" x14ac:dyDescent="0.2">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453</v>
      </c>
      <c r="AF112" s="402"/>
      <c r="AG112" s="402"/>
      <c r="AH112" s="403"/>
      <c r="AI112" s="401" t="s">
        <v>450</v>
      </c>
      <c r="AJ112" s="402"/>
      <c r="AK112" s="402"/>
      <c r="AL112" s="403"/>
      <c r="AM112" s="401" t="s">
        <v>445</v>
      </c>
      <c r="AN112" s="402"/>
      <c r="AO112" s="402"/>
      <c r="AP112" s="403"/>
      <c r="AQ112" s="270" t="s">
        <v>439</v>
      </c>
      <c r="AR112" s="271"/>
      <c r="AS112" s="271"/>
      <c r="AT112" s="310"/>
      <c r="AU112" s="270" t="s">
        <v>436</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453</v>
      </c>
      <c r="AF115" s="402"/>
      <c r="AG115" s="402"/>
      <c r="AH115" s="403"/>
      <c r="AI115" s="401" t="s">
        <v>450</v>
      </c>
      <c r="AJ115" s="402"/>
      <c r="AK115" s="402"/>
      <c r="AL115" s="403"/>
      <c r="AM115" s="401" t="s">
        <v>445</v>
      </c>
      <c r="AN115" s="402"/>
      <c r="AO115" s="402"/>
      <c r="AP115" s="403"/>
      <c r="AQ115" s="577" t="s">
        <v>440</v>
      </c>
      <c r="AR115" s="578"/>
      <c r="AS115" s="578"/>
      <c r="AT115" s="578"/>
      <c r="AU115" s="578"/>
      <c r="AV115" s="578"/>
      <c r="AW115" s="578"/>
      <c r="AX115" s="579"/>
    </row>
    <row r="116" spans="1:50" ht="23.25" customHeight="1" x14ac:dyDescent="0.2">
      <c r="A116" s="425"/>
      <c r="B116" s="426"/>
      <c r="C116" s="426"/>
      <c r="D116" s="426"/>
      <c r="E116" s="426"/>
      <c r="F116" s="427"/>
      <c r="G116" s="379" t="s">
        <v>505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506</v>
      </c>
      <c r="AC116" s="449"/>
      <c r="AD116" s="450"/>
      <c r="AE116" s="404" t="s">
        <v>489</v>
      </c>
      <c r="AF116" s="404"/>
      <c r="AG116" s="404"/>
      <c r="AH116" s="404"/>
      <c r="AI116" s="404" t="s">
        <v>501</v>
      </c>
      <c r="AJ116" s="404"/>
      <c r="AK116" s="404"/>
      <c r="AL116" s="404"/>
      <c r="AM116" s="404">
        <v>50</v>
      </c>
      <c r="AN116" s="404"/>
      <c r="AO116" s="404"/>
      <c r="AP116" s="404"/>
      <c r="AQ116" s="204">
        <v>66</v>
      </c>
      <c r="AR116" s="205"/>
      <c r="AS116" s="205"/>
      <c r="AT116" s="205"/>
      <c r="AU116" s="205"/>
      <c r="AV116" s="205"/>
      <c r="AW116" s="205"/>
      <c r="AX116" s="207"/>
    </row>
    <row r="117" spans="1:50" ht="46.5" customHeight="1" thickBot="1" x14ac:dyDescent="0.2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507</v>
      </c>
      <c r="AC117" s="459"/>
      <c r="AD117" s="460"/>
      <c r="AE117" s="537" t="s">
        <v>489</v>
      </c>
      <c r="AF117" s="537"/>
      <c r="AG117" s="537"/>
      <c r="AH117" s="537"/>
      <c r="AI117" s="537" t="s">
        <v>489</v>
      </c>
      <c r="AJ117" s="537"/>
      <c r="AK117" s="537"/>
      <c r="AL117" s="537"/>
      <c r="AM117" s="537" t="s">
        <v>508</v>
      </c>
      <c r="AN117" s="537"/>
      <c r="AO117" s="537"/>
      <c r="AP117" s="537"/>
      <c r="AQ117" s="537" t="s">
        <v>509</v>
      </c>
      <c r="AR117" s="537"/>
      <c r="AS117" s="537"/>
      <c r="AT117" s="537"/>
      <c r="AU117" s="537"/>
      <c r="AV117" s="537"/>
      <c r="AW117" s="537"/>
      <c r="AX117" s="538"/>
    </row>
    <row r="118" spans="1:50" ht="23.25" hidden="1"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453</v>
      </c>
      <c r="AF118" s="402"/>
      <c r="AG118" s="402"/>
      <c r="AH118" s="403"/>
      <c r="AI118" s="401" t="s">
        <v>450</v>
      </c>
      <c r="AJ118" s="402"/>
      <c r="AK118" s="402"/>
      <c r="AL118" s="403"/>
      <c r="AM118" s="401" t="s">
        <v>445</v>
      </c>
      <c r="AN118" s="402"/>
      <c r="AO118" s="402"/>
      <c r="AP118" s="403"/>
      <c r="AQ118" s="577" t="s">
        <v>440</v>
      </c>
      <c r="AR118" s="578"/>
      <c r="AS118" s="578"/>
      <c r="AT118" s="578"/>
      <c r="AU118" s="578"/>
      <c r="AV118" s="578"/>
      <c r="AW118" s="578"/>
      <c r="AX118" s="579"/>
    </row>
    <row r="119" spans="1:50" ht="23.25" hidden="1" customHeight="1" x14ac:dyDescent="0.2">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453</v>
      </c>
      <c r="AF121" s="402"/>
      <c r="AG121" s="402"/>
      <c r="AH121" s="403"/>
      <c r="AI121" s="401" t="s">
        <v>450</v>
      </c>
      <c r="AJ121" s="402"/>
      <c r="AK121" s="402"/>
      <c r="AL121" s="403"/>
      <c r="AM121" s="401" t="s">
        <v>445</v>
      </c>
      <c r="AN121" s="402"/>
      <c r="AO121" s="402"/>
      <c r="AP121" s="403"/>
      <c r="AQ121" s="577" t="s">
        <v>440</v>
      </c>
      <c r="AR121" s="578"/>
      <c r="AS121" s="578"/>
      <c r="AT121" s="578"/>
      <c r="AU121" s="578"/>
      <c r="AV121" s="578"/>
      <c r="AW121" s="578"/>
      <c r="AX121" s="579"/>
    </row>
    <row r="122" spans="1:50" ht="23.25" hidden="1" customHeight="1" x14ac:dyDescent="0.2">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454</v>
      </c>
      <c r="AF124" s="402"/>
      <c r="AG124" s="402"/>
      <c r="AH124" s="403"/>
      <c r="AI124" s="401" t="s">
        <v>450</v>
      </c>
      <c r="AJ124" s="402"/>
      <c r="AK124" s="402"/>
      <c r="AL124" s="403"/>
      <c r="AM124" s="401" t="s">
        <v>445</v>
      </c>
      <c r="AN124" s="402"/>
      <c r="AO124" s="402"/>
      <c r="AP124" s="403"/>
      <c r="AQ124" s="577" t="s">
        <v>440</v>
      </c>
      <c r="AR124" s="578"/>
      <c r="AS124" s="578"/>
      <c r="AT124" s="578"/>
      <c r="AU124" s="578"/>
      <c r="AV124" s="578"/>
      <c r="AW124" s="578"/>
      <c r="AX124" s="579"/>
    </row>
    <row r="125" spans="1:50" ht="23.25" hidden="1" customHeight="1" x14ac:dyDescent="0.2">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453</v>
      </c>
      <c r="AF127" s="402"/>
      <c r="AG127" s="402"/>
      <c r="AH127" s="403"/>
      <c r="AI127" s="401" t="s">
        <v>450</v>
      </c>
      <c r="AJ127" s="402"/>
      <c r="AK127" s="402"/>
      <c r="AL127" s="403"/>
      <c r="AM127" s="401" t="s">
        <v>445</v>
      </c>
      <c r="AN127" s="402"/>
      <c r="AO127" s="402"/>
      <c r="AP127" s="403"/>
      <c r="AQ127" s="577" t="s">
        <v>440</v>
      </c>
      <c r="AR127" s="578"/>
      <c r="AS127" s="578"/>
      <c r="AT127" s="578"/>
      <c r="AU127" s="578"/>
      <c r="AV127" s="578"/>
      <c r="AW127" s="578"/>
      <c r="AX127" s="579"/>
    </row>
    <row r="128" spans="1:50" ht="23.25" hidden="1" customHeight="1" x14ac:dyDescent="0.2">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2">
      <c r="A130" s="174" t="s">
        <v>475</v>
      </c>
      <c r="B130" s="171"/>
      <c r="C130" s="170" t="s">
        <v>310</v>
      </c>
      <c r="D130" s="171"/>
      <c r="E130" s="155" t="s">
        <v>339</v>
      </c>
      <c r="F130" s="156"/>
      <c r="G130" s="157" t="s">
        <v>510</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2">
      <c r="A131" s="175"/>
      <c r="B131" s="172"/>
      <c r="C131" s="166"/>
      <c r="D131" s="172"/>
      <c r="E131" s="160" t="s">
        <v>338</v>
      </c>
      <c r="F131" s="161"/>
      <c r="G131" s="96" t="s">
        <v>511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8"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8"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514</v>
      </c>
      <c r="AR133" s="185"/>
      <c r="AS133" s="119" t="s">
        <v>307</v>
      </c>
      <c r="AT133" s="120"/>
      <c r="AU133" s="186" t="s">
        <v>489</v>
      </c>
      <c r="AV133" s="186"/>
      <c r="AW133" s="119" t="s">
        <v>296</v>
      </c>
      <c r="AX133" s="181"/>
    </row>
    <row r="134" spans="1:50" ht="39.799999999999997" customHeight="1" x14ac:dyDescent="0.2">
      <c r="A134" s="175"/>
      <c r="B134" s="172"/>
      <c r="C134" s="166"/>
      <c r="D134" s="172"/>
      <c r="E134" s="166"/>
      <c r="F134" s="167"/>
      <c r="G134" s="90" t="s">
        <v>489</v>
      </c>
      <c r="H134" s="91"/>
      <c r="I134" s="91"/>
      <c r="J134" s="91"/>
      <c r="K134" s="91"/>
      <c r="L134" s="91"/>
      <c r="M134" s="91"/>
      <c r="N134" s="91"/>
      <c r="O134" s="91"/>
      <c r="P134" s="91"/>
      <c r="Q134" s="91"/>
      <c r="R134" s="91"/>
      <c r="S134" s="91"/>
      <c r="T134" s="91"/>
      <c r="U134" s="91"/>
      <c r="V134" s="91"/>
      <c r="W134" s="91"/>
      <c r="X134" s="92"/>
      <c r="Y134" s="187" t="s">
        <v>321</v>
      </c>
      <c r="Z134" s="188"/>
      <c r="AA134" s="189"/>
      <c r="AB134" s="190" t="s">
        <v>512</v>
      </c>
      <c r="AC134" s="191"/>
      <c r="AD134" s="191"/>
      <c r="AE134" s="192" t="s">
        <v>489</v>
      </c>
      <c r="AF134" s="193"/>
      <c r="AG134" s="193"/>
      <c r="AH134" s="193"/>
      <c r="AI134" s="192" t="s">
        <v>489</v>
      </c>
      <c r="AJ134" s="193"/>
      <c r="AK134" s="193"/>
      <c r="AL134" s="193"/>
      <c r="AM134" s="192" t="s">
        <v>489</v>
      </c>
      <c r="AN134" s="193"/>
      <c r="AO134" s="193"/>
      <c r="AP134" s="193"/>
      <c r="AQ134" s="192" t="s">
        <v>490</v>
      </c>
      <c r="AR134" s="193"/>
      <c r="AS134" s="193"/>
      <c r="AT134" s="193"/>
      <c r="AU134" s="192" t="s">
        <v>489</v>
      </c>
      <c r="AV134" s="193"/>
      <c r="AW134" s="193"/>
      <c r="AX134" s="194"/>
    </row>
    <row r="135" spans="1:50" ht="39.799999999999997"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513</v>
      </c>
      <c r="AC135" s="199"/>
      <c r="AD135" s="199"/>
      <c r="AE135" s="192" t="s">
        <v>489</v>
      </c>
      <c r="AF135" s="193"/>
      <c r="AG135" s="193"/>
      <c r="AH135" s="193"/>
      <c r="AI135" s="192" t="s">
        <v>489</v>
      </c>
      <c r="AJ135" s="193"/>
      <c r="AK135" s="193"/>
      <c r="AL135" s="193"/>
      <c r="AM135" s="192" t="s">
        <v>489</v>
      </c>
      <c r="AN135" s="193"/>
      <c r="AO135" s="193"/>
      <c r="AP135" s="193"/>
      <c r="AQ135" s="192" t="s">
        <v>490</v>
      </c>
      <c r="AR135" s="193"/>
      <c r="AS135" s="193"/>
      <c r="AT135" s="193"/>
      <c r="AU135" s="192" t="s">
        <v>490</v>
      </c>
      <c r="AV135" s="193"/>
      <c r="AW135" s="193"/>
      <c r="AX135" s="194"/>
    </row>
    <row r="136" spans="1:50" ht="18.8"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8"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99999999999997"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99999999999997"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8"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8"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99999999999997"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99999999999997"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8"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8"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99999999999997"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99999999999997"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8"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8"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99999999999997"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99999999999997"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6" customHeight="1" x14ac:dyDescent="0.2">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6"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6" customHeight="1" x14ac:dyDescent="0.2">
      <c r="A154" s="175"/>
      <c r="B154" s="172"/>
      <c r="C154" s="166"/>
      <c r="D154" s="172"/>
      <c r="E154" s="166"/>
      <c r="F154" s="167"/>
      <c r="G154" s="90" t="s">
        <v>515</v>
      </c>
      <c r="H154" s="91"/>
      <c r="I154" s="91"/>
      <c r="J154" s="91"/>
      <c r="K154" s="91"/>
      <c r="L154" s="91"/>
      <c r="M154" s="91"/>
      <c r="N154" s="91"/>
      <c r="O154" s="91"/>
      <c r="P154" s="92"/>
      <c r="Q154" s="111" t="s">
        <v>516</v>
      </c>
      <c r="R154" s="91"/>
      <c r="S154" s="91"/>
      <c r="T154" s="91"/>
      <c r="U154" s="91"/>
      <c r="V154" s="91"/>
      <c r="W154" s="91"/>
      <c r="X154" s="91"/>
      <c r="Y154" s="91"/>
      <c r="Z154" s="91"/>
      <c r="AA154" s="279"/>
      <c r="AB154" s="127" t="s">
        <v>517</v>
      </c>
      <c r="AC154" s="128"/>
      <c r="AD154" s="128"/>
      <c r="AE154" s="133" t="s">
        <v>558</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6"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5"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6"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489</v>
      </c>
      <c r="AF157" s="91"/>
      <c r="AG157" s="91"/>
      <c r="AH157" s="91"/>
      <c r="AI157" s="91"/>
      <c r="AJ157" s="91"/>
      <c r="AK157" s="91"/>
      <c r="AL157" s="91"/>
      <c r="AM157" s="91"/>
      <c r="AN157" s="91"/>
      <c r="AO157" s="91"/>
      <c r="AP157" s="91"/>
      <c r="AQ157" s="91"/>
      <c r="AR157" s="91"/>
      <c r="AS157" s="91"/>
      <c r="AT157" s="91"/>
      <c r="AU157" s="91"/>
      <c r="AV157" s="91"/>
      <c r="AW157" s="91"/>
      <c r="AX157" s="112"/>
    </row>
    <row r="158" spans="1:50" ht="22.6"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6" hidden="1" customHeight="1" x14ac:dyDescent="0.2">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6"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6"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6"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6"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6"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6" hidden="1" customHeight="1" x14ac:dyDescent="0.2">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6"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6"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6"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6"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6"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6" hidden="1" customHeight="1" x14ac:dyDescent="0.2">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6"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6"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6"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6"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6"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6" hidden="1" customHeight="1" x14ac:dyDescent="0.2">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6"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6"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6"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6"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6"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518</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8"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8"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99999999999997"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99999999999997"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8"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8"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99999999999997"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99999999999997"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8"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8"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99999999999997"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99999999999997"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8"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8"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99999999999997"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99999999999997"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8"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8"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99999999999997"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99999999999997"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6" hidden="1" customHeight="1" x14ac:dyDescent="0.2">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6"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6"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6"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6"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6"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6" hidden="1" customHeight="1" x14ac:dyDescent="0.2">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6"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6"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6"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6"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6"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6" hidden="1" customHeight="1" x14ac:dyDescent="0.2">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6"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6"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6"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6"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6"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6" hidden="1" customHeight="1" x14ac:dyDescent="0.2">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6"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6"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6"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6"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6"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6" hidden="1" customHeight="1" x14ac:dyDescent="0.2">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6"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6"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6"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6"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6"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8"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8"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99999999999997"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99999999999997"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8"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8"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99999999999997"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99999999999997"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8"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8"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99999999999997"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99999999999997"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8"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8"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99999999999997"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99999999999997"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8"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8"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99999999999997"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99999999999997"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6" hidden="1" customHeight="1" x14ac:dyDescent="0.2">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6"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6"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6"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6"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6"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6" hidden="1" customHeight="1" x14ac:dyDescent="0.2">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6"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6"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6"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6"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6"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6" hidden="1" customHeight="1" x14ac:dyDescent="0.2">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6"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6"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6"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6"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6"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6" hidden="1" customHeight="1" x14ac:dyDescent="0.2">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6"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6"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6"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6"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6"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6" hidden="1" customHeight="1" x14ac:dyDescent="0.2">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6"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6"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6"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6"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6"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8"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8"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99999999999997"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99999999999997"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8"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8"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99999999999997"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99999999999997"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8"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8"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99999999999997"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99999999999997"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8"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8"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99999999999997"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99999999999997"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8"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8"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99999999999997"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99999999999997"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6" hidden="1" customHeight="1" x14ac:dyDescent="0.2">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6"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6"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6"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6"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6"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6" hidden="1" customHeight="1" x14ac:dyDescent="0.2">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6"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6"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6"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6"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6"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6" hidden="1" customHeight="1" x14ac:dyDescent="0.2">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6"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6"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6"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6"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6"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6" hidden="1" customHeight="1" x14ac:dyDescent="0.2">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6"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6"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6"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6"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6"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6" hidden="1" customHeight="1" x14ac:dyDescent="0.2">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6"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6"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6"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6"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6"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8"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8"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99999999999997"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99999999999997"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8"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8"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99999999999997"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99999999999997"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8"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8"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99999999999997"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99999999999997"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8"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8"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99999999999997"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99999999999997"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8"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8"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99999999999997"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99999999999997"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6" hidden="1" customHeight="1" x14ac:dyDescent="0.2">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6"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6"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6"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6"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6"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6" hidden="1" customHeight="1" x14ac:dyDescent="0.2">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6"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6"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6"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6"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6"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6" hidden="1" customHeight="1" x14ac:dyDescent="0.2">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6"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6"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6"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6"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6"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6" hidden="1" customHeight="1" x14ac:dyDescent="0.2">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6"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6"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6"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6"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6"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6" hidden="1" customHeight="1" x14ac:dyDescent="0.2">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6"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6"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6"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6"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6"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49999999999997" customHeight="1" x14ac:dyDescent="0.2">
      <c r="A430" s="175"/>
      <c r="B430" s="172"/>
      <c r="C430" s="164" t="s">
        <v>471</v>
      </c>
      <c r="D430" s="917"/>
      <c r="E430" s="160" t="s">
        <v>463</v>
      </c>
      <c r="F430" s="884"/>
      <c r="G430" s="885" t="s">
        <v>326</v>
      </c>
      <c r="H430" s="109"/>
      <c r="I430" s="109"/>
      <c r="J430" s="886" t="s">
        <v>488</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8"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8"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490</v>
      </c>
      <c r="AF432" s="186"/>
      <c r="AG432" s="119" t="s">
        <v>307</v>
      </c>
      <c r="AH432" s="120"/>
      <c r="AI432" s="142"/>
      <c r="AJ432" s="142"/>
      <c r="AK432" s="142"/>
      <c r="AL432" s="140"/>
      <c r="AM432" s="142"/>
      <c r="AN432" s="142"/>
      <c r="AO432" s="142"/>
      <c r="AP432" s="140"/>
      <c r="AQ432" s="576" t="s">
        <v>489</v>
      </c>
      <c r="AR432" s="186"/>
      <c r="AS432" s="119" t="s">
        <v>307</v>
      </c>
      <c r="AT432" s="120"/>
      <c r="AU432" s="186" t="s">
        <v>489</v>
      </c>
      <c r="AV432" s="186"/>
      <c r="AW432" s="119" t="s">
        <v>296</v>
      </c>
      <c r="AX432" s="181"/>
    </row>
    <row r="433" spans="1:50" ht="23.25" customHeight="1" x14ac:dyDescent="0.2">
      <c r="A433" s="175"/>
      <c r="B433" s="172"/>
      <c r="C433" s="166"/>
      <c r="D433" s="172"/>
      <c r="E433" s="328"/>
      <c r="F433" s="329"/>
      <c r="G433" s="90" t="s">
        <v>489</v>
      </c>
      <c r="H433" s="91"/>
      <c r="I433" s="91"/>
      <c r="J433" s="91"/>
      <c r="K433" s="91"/>
      <c r="L433" s="91"/>
      <c r="M433" s="91"/>
      <c r="N433" s="91"/>
      <c r="O433" s="91"/>
      <c r="P433" s="91"/>
      <c r="Q433" s="91"/>
      <c r="R433" s="91"/>
      <c r="S433" s="91"/>
      <c r="T433" s="91"/>
      <c r="U433" s="91"/>
      <c r="V433" s="91"/>
      <c r="W433" s="91"/>
      <c r="X433" s="92"/>
      <c r="Y433" s="187" t="s">
        <v>12</v>
      </c>
      <c r="Z433" s="188"/>
      <c r="AA433" s="189"/>
      <c r="AB433" s="199" t="s">
        <v>489</v>
      </c>
      <c r="AC433" s="199"/>
      <c r="AD433" s="199"/>
      <c r="AE433" s="326" t="s">
        <v>489</v>
      </c>
      <c r="AF433" s="193"/>
      <c r="AG433" s="193"/>
      <c r="AH433" s="193"/>
      <c r="AI433" s="326" t="s">
        <v>490</v>
      </c>
      <c r="AJ433" s="193"/>
      <c r="AK433" s="193"/>
      <c r="AL433" s="193"/>
      <c r="AM433" s="326" t="s">
        <v>489</v>
      </c>
      <c r="AN433" s="193"/>
      <c r="AO433" s="193"/>
      <c r="AP433" s="327"/>
      <c r="AQ433" s="326" t="s">
        <v>501</v>
      </c>
      <c r="AR433" s="193"/>
      <c r="AS433" s="193"/>
      <c r="AT433" s="327"/>
      <c r="AU433" s="193" t="s">
        <v>492</v>
      </c>
      <c r="AV433" s="193"/>
      <c r="AW433" s="193"/>
      <c r="AX433" s="194"/>
    </row>
    <row r="434" spans="1:50" ht="23.25"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489</v>
      </c>
      <c r="AC434" s="191"/>
      <c r="AD434" s="191"/>
      <c r="AE434" s="326" t="s">
        <v>489</v>
      </c>
      <c r="AF434" s="193"/>
      <c r="AG434" s="193"/>
      <c r="AH434" s="327"/>
      <c r="AI434" s="326" t="s">
        <v>489</v>
      </c>
      <c r="AJ434" s="193"/>
      <c r="AK434" s="193"/>
      <c r="AL434" s="193"/>
      <c r="AM434" s="326" t="s">
        <v>490</v>
      </c>
      <c r="AN434" s="193"/>
      <c r="AO434" s="193"/>
      <c r="AP434" s="327"/>
      <c r="AQ434" s="326" t="s">
        <v>490</v>
      </c>
      <c r="AR434" s="193"/>
      <c r="AS434" s="193"/>
      <c r="AT434" s="327"/>
      <c r="AU434" s="193" t="s">
        <v>489</v>
      </c>
      <c r="AV434" s="193"/>
      <c r="AW434" s="193"/>
      <c r="AX434" s="194"/>
    </row>
    <row r="435" spans="1:50" ht="23.25"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489</v>
      </c>
      <c r="AF435" s="193"/>
      <c r="AG435" s="193"/>
      <c r="AH435" s="327"/>
      <c r="AI435" s="326" t="s">
        <v>490</v>
      </c>
      <c r="AJ435" s="193"/>
      <c r="AK435" s="193"/>
      <c r="AL435" s="193"/>
      <c r="AM435" s="326" t="s">
        <v>490</v>
      </c>
      <c r="AN435" s="193"/>
      <c r="AO435" s="193"/>
      <c r="AP435" s="327"/>
      <c r="AQ435" s="326" t="s">
        <v>490</v>
      </c>
      <c r="AR435" s="193"/>
      <c r="AS435" s="193"/>
      <c r="AT435" s="327"/>
      <c r="AU435" s="193" t="s">
        <v>490</v>
      </c>
      <c r="AV435" s="193"/>
      <c r="AW435" s="193"/>
      <c r="AX435" s="194"/>
    </row>
    <row r="436" spans="1:50" ht="18.8"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8"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8"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8"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8"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8"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8"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8"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8"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8"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490</v>
      </c>
      <c r="AF457" s="186"/>
      <c r="AG457" s="119" t="s">
        <v>307</v>
      </c>
      <c r="AH457" s="120"/>
      <c r="AI457" s="142"/>
      <c r="AJ457" s="142"/>
      <c r="AK457" s="142"/>
      <c r="AL457" s="140"/>
      <c r="AM457" s="142"/>
      <c r="AN457" s="142"/>
      <c r="AO457" s="142"/>
      <c r="AP457" s="140"/>
      <c r="AQ457" s="576" t="s">
        <v>489</v>
      </c>
      <c r="AR457" s="186"/>
      <c r="AS457" s="119" t="s">
        <v>307</v>
      </c>
      <c r="AT457" s="120"/>
      <c r="AU457" s="186" t="s">
        <v>490</v>
      </c>
      <c r="AV457" s="186"/>
      <c r="AW457" s="119" t="s">
        <v>296</v>
      </c>
      <c r="AX457" s="181"/>
    </row>
    <row r="458" spans="1:50" ht="23.25" customHeight="1" x14ac:dyDescent="0.2">
      <c r="A458" s="175"/>
      <c r="B458" s="172"/>
      <c r="C458" s="166"/>
      <c r="D458" s="172"/>
      <c r="E458" s="328"/>
      <c r="F458" s="329"/>
      <c r="G458" s="90" t="s">
        <v>489</v>
      </c>
      <c r="H458" s="91"/>
      <c r="I458" s="91"/>
      <c r="J458" s="91"/>
      <c r="K458" s="91"/>
      <c r="L458" s="91"/>
      <c r="M458" s="91"/>
      <c r="N458" s="91"/>
      <c r="O458" s="91"/>
      <c r="P458" s="91"/>
      <c r="Q458" s="91"/>
      <c r="R458" s="91"/>
      <c r="S458" s="91"/>
      <c r="T458" s="91"/>
      <c r="U458" s="91"/>
      <c r="V458" s="91"/>
      <c r="W458" s="91"/>
      <c r="X458" s="92"/>
      <c r="Y458" s="187" t="s">
        <v>12</v>
      </c>
      <c r="Z458" s="188"/>
      <c r="AA458" s="189"/>
      <c r="AB458" s="199" t="s">
        <v>489</v>
      </c>
      <c r="AC458" s="199"/>
      <c r="AD458" s="199"/>
      <c r="AE458" s="326" t="s">
        <v>489</v>
      </c>
      <c r="AF458" s="193"/>
      <c r="AG458" s="193"/>
      <c r="AH458" s="193"/>
      <c r="AI458" s="326" t="s">
        <v>489</v>
      </c>
      <c r="AJ458" s="193"/>
      <c r="AK458" s="193"/>
      <c r="AL458" s="193"/>
      <c r="AM458" s="326" t="s">
        <v>489</v>
      </c>
      <c r="AN458" s="193"/>
      <c r="AO458" s="193"/>
      <c r="AP458" s="327"/>
      <c r="AQ458" s="326" t="s">
        <v>490</v>
      </c>
      <c r="AR458" s="193"/>
      <c r="AS458" s="193"/>
      <c r="AT458" s="327"/>
      <c r="AU458" s="193" t="s">
        <v>490</v>
      </c>
      <c r="AV458" s="193"/>
      <c r="AW458" s="193"/>
      <c r="AX458" s="194"/>
    </row>
    <row r="459" spans="1:50" ht="23.25"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489</v>
      </c>
      <c r="AC459" s="191"/>
      <c r="AD459" s="191"/>
      <c r="AE459" s="326" t="s">
        <v>510</v>
      </c>
      <c r="AF459" s="193"/>
      <c r="AG459" s="193"/>
      <c r="AH459" s="327"/>
      <c r="AI459" s="326" t="s">
        <v>490</v>
      </c>
      <c r="AJ459" s="193"/>
      <c r="AK459" s="193"/>
      <c r="AL459" s="193"/>
      <c r="AM459" s="326" t="s">
        <v>490</v>
      </c>
      <c r="AN459" s="193"/>
      <c r="AO459" s="193"/>
      <c r="AP459" s="327"/>
      <c r="AQ459" s="326" t="s">
        <v>490</v>
      </c>
      <c r="AR459" s="193"/>
      <c r="AS459" s="193"/>
      <c r="AT459" s="327"/>
      <c r="AU459" s="193" t="s">
        <v>490</v>
      </c>
      <c r="AV459" s="193"/>
      <c r="AW459" s="193"/>
      <c r="AX459" s="194"/>
    </row>
    <row r="460" spans="1:50" ht="23.25"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490</v>
      </c>
      <c r="AF460" s="193"/>
      <c r="AG460" s="193"/>
      <c r="AH460" s="327"/>
      <c r="AI460" s="326" t="s">
        <v>489</v>
      </c>
      <c r="AJ460" s="193"/>
      <c r="AK460" s="193"/>
      <c r="AL460" s="193"/>
      <c r="AM460" s="326" t="s">
        <v>490</v>
      </c>
      <c r="AN460" s="193"/>
      <c r="AO460" s="193"/>
      <c r="AP460" s="327"/>
      <c r="AQ460" s="326" t="s">
        <v>503</v>
      </c>
      <c r="AR460" s="193"/>
      <c r="AS460" s="193"/>
      <c r="AT460" s="327"/>
      <c r="AU460" s="193" t="s">
        <v>490</v>
      </c>
      <c r="AV460" s="193"/>
      <c r="AW460" s="193"/>
      <c r="AX460" s="194"/>
    </row>
    <row r="461" spans="1:50" ht="18.8"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8"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8"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8"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8"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8"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8"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8"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2">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2">
      <c r="A482" s="175"/>
      <c r="B482" s="172"/>
      <c r="C482" s="166"/>
      <c r="D482" s="172"/>
      <c r="E482" s="111" t="s">
        <v>519</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49999999999997" hidden="1" customHeight="1" x14ac:dyDescent="0.2">
      <c r="A484" s="175"/>
      <c r="B484" s="172"/>
      <c r="C484" s="166"/>
      <c r="D484" s="172"/>
      <c r="E484" s="160" t="s">
        <v>472</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8"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8"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8"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8"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8"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8"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8"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8"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8"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8"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8"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8"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8"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8"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8"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8"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8"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8"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8"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8"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2">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49999999999997" hidden="1" customHeight="1" x14ac:dyDescent="0.2">
      <c r="A538" s="175"/>
      <c r="B538" s="172"/>
      <c r="C538" s="166"/>
      <c r="D538" s="172"/>
      <c r="E538" s="160" t="s">
        <v>473</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8"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8"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8"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8"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8"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8"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8"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8"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8"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8"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8"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8"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8"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8"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8"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8"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8"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8"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8"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8"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2">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49999999999997" hidden="1" customHeight="1" x14ac:dyDescent="0.2">
      <c r="A592" s="175"/>
      <c r="B592" s="172"/>
      <c r="C592" s="166"/>
      <c r="D592" s="172"/>
      <c r="E592" s="160" t="s">
        <v>472</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8"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8"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8"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8"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8"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8"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8"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8"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8"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8"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8"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8"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8"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8"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8"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8"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8"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8"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8"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8"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2">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49999999999997" hidden="1" customHeight="1" x14ac:dyDescent="0.2">
      <c r="A646" s="175"/>
      <c r="B646" s="172"/>
      <c r="C646" s="166"/>
      <c r="D646" s="172"/>
      <c r="E646" s="160" t="s">
        <v>473</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8"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8"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8"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8"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8"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8"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8"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8"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8"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8"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8"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8"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8"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8"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8"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8"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8"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8"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8"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8"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2">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x14ac:dyDescent="0.2">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520</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521</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2">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522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564</v>
      </c>
      <c r="AH705" s="91"/>
      <c r="AI705" s="91"/>
      <c r="AJ705" s="91"/>
      <c r="AK705" s="91"/>
      <c r="AL705" s="91"/>
      <c r="AM705" s="91"/>
      <c r="AN705" s="91"/>
      <c r="AO705" s="91"/>
      <c r="AP705" s="91"/>
      <c r="AQ705" s="91"/>
      <c r="AR705" s="91"/>
      <c r="AS705" s="91"/>
      <c r="AT705" s="91"/>
      <c r="AU705" s="91"/>
      <c r="AV705" s="91"/>
      <c r="AW705" s="91"/>
      <c r="AX705" s="112"/>
    </row>
    <row r="706" spans="1:50" ht="35.200000000000003" customHeight="1" x14ac:dyDescent="0.2">
      <c r="A706" s="628"/>
      <c r="B706" s="629"/>
      <c r="C706" s="780"/>
      <c r="D706" s="781"/>
      <c r="E706" s="716" t="s">
        <v>424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523</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 customHeight="1" x14ac:dyDescent="0.2">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523</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524</v>
      </c>
      <c r="AE708" s="591"/>
      <c r="AF708" s="591"/>
      <c r="AG708" s="728" t="s">
        <v>489</v>
      </c>
      <c r="AH708" s="729"/>
      <c r="AI708" s="729"/>
      <c r="AJ708" s="729"/>
      <c r="AK708" s="729"/>
      <c r="AL708" s="729"/>
      <c r="AM708" s="729"/>
      <c r="AN708" s="729"/>
      <c r="AO708" s="729"/>
      <c r="AP708" s="729"/>
      <c r="AQ708" s="729"/>
      <c r="AR708" s="729"/>
      <c r="AS708" s="729"/>
      <c r="AT708" s="729"/>
      <c r="AU708" s="729"/>
      <c r="AV708" s="729"/>
      <c r="AW708" s="729"/>
      <c r="AX708" s="730"/>
    </row>
    <row r="709" spans="1:50" ht="26.2" customHeight="1" x14ac:dyDescent="0.2">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525</v>
      </c>
      <c r="AH709" s="88"/>
      <c r="AI709" s="88"/>
      <c r="AJ709" s="88"/>
      <c r="AK709" s="88"/>
      <c r="AL709" s="88"/>
      <c r="AM709" s="88"/>
      <c r="AN709" s="88"/>
      <c r="AO709" s="88"/>
      <c r="AP709" s="88"/>
      <c r="AQ709" s="88"/>
      <c r="AR709" s="88"/>
      <c r="AS709" s="88"/>
      <c r="AT709" s="88"/>
      <c r="AU709" s="88"/>
      <c r="AV709" s="88"/>
      <c r="AW709" s="88"/>
      <c r="AX709" s="89"/>
    </row>
    <row r="710" spans="1:50" ht="26.2"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524</v>
      </c>
      <c r="AE710" s="315"/>
      <c r="AF710" s="315"/>
      <c r="AG710" s="87" t="s">
        <v>489</v>
      </c>
      <c r="AH710" s="88"/>
      <c r="AI710" s="88"/>
      <c r="AJ710" s="88"/>
      <c r="AK710" s="88"/>
      <c r="AL710" s="88"/>
      <c r="AM710" s="88"/>
      <c r="AN710" s="88"/>
      <c r="AO710" s="88"/>
      <c r="AP710" s="88"/>
      <c r="AQ710" s="88"/>
      <c r="AR710" s="88"/>
      <c r="AS710" s="88"/>
      <c r="AT710" s="88"/>
      <c r="AU710" s="88"/>
      <c r="AV710" s="88"/>
      <c r="AW710" s="88"/>
      <c r="AX710" s="89"/>
    </row>
    <row r="711" spans="1:50" ht="26.2"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526</v>
      </c>
      <c r="AH711" s="88"/>
      <c r="AI711" s="88"/>
      <c r="AJ711" s="88"/>
      <c r="AK711" s="88"/>
      <c r="AL711" s="88"/>
      <c r="AM711" s="88"/>
      <c r="AN711" s="88"/>
      <c r="AO711" s="88"/>
      <c r="AP711" s="88"/>
      <c r="AQ711" s="88"/>
      <c r="AR711" s="88"/>
      <c r="AS711" s="88"/>
      <c r="AT711" s="88"/>
      <c r="AU711" s="88"/>
      <c r="AV711" s="88"/>
      <c r="AW711" s="88"/>
      <c r="AX711" s="89"/>
    </row>
    <row r="712" spans="1:50" ht="26.2" customHeight="1" x14ac:dyDescent="0.2">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524</v>
      </c>
      <c r="AE712" s="769"/>
      <c r="AF712" s="769"/>
      <c r="AG712" s="796" t="s">
        <v>489</v>
      </c>
      <c r="AH712" s="797"/>
      <c r="AI712" s="797"/>
      <c r="AJ712" s="797"/>
      <c r="AK712" s="797"/>
      <c r="AL712" s="797"/>
      <c r="AM712" s="797"/>
      <c r="AN712" s="797"/>
      <c r="AO712" s="797"/>
      <c r="AP712" s="797"/>
      <c r="AQ712" s="797"/>
      <c r="AR712" s="797"/>
      <c r="AS712" s="797"/>
      <c r="AT712" s="797"/>
      <c r="AU712" s="797"/>
      <c r="AV712" s="797"/>
      <c r="AW712" s="797"/>
      <c r="AX712" s="798"/>
    </row>
    <row r="713" spans="1:50" ht="26.2" customHeight="1" x14ac:dyDescent="0.2">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524</v>
      </c>
      <c r="AE713" s="315"/>
      <c r="AF713" s="649"/>
      <c r="AG713" s="87" t="s">
        <v>489</v>
      </c>
      <c r="AH713" s="88"/>
      <c r="AI713" s="88"/>
      <c r="AJ713" s="88"/>
      <c r="AK713" s="88"/>
      <c r="AL713" s="88"/>
      <c r="AM713" s="88"/>
      <c r="AN713" s="88"/>
      <c r="AO713" s="88"/>
      <c r="AP713" s="88"/>
      <c r="AQ713" s="88"/>
      <c r="AR713" s="88"/>
      <c r="AS713" s="88"/>
      <c r="AT713" s="88"/>
      <c r="AU713" s="88"/>
      <c r="AV713" s="88"/>
      <c r="AW713" s="88"/>
      <c r="AX713" s="89"/>
    </row>
    <row r="714" spans="1:50" ht="26.2" customHeight="1" x14ac:dyDescent="0.2">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527</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2">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559</v>
      </c>
      <c r="AH715" s="729"/>
      <c r="AI715" s="729"/>
      <c r="AJ715" s="729"/>
      <c r="AK715" s="729"/>
      <c r="AL715" s="729"/>
      <c r="AM715" s="729"/>
      <c r="AN715" s="729"/>
      <c r="AO715" s="729"/>
      <c r="AP715" s="729"/>
      <c r="AQ715" s="729"/>
      <c r="AR715" s="729"/>
      <c r="AS715" s="729"/>
      <c r="AT715" s="729"/>
      <c r="AU715" s="729"/>
      <c r="AV715" s="729"/>
      <c r="AW715" s="729"/>
      <c r="AX715" s="730"/>
    </row>
    <row r="716" spans="1:50" ht="35.200000000000003"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484</v>
      </c>
      <c r="AE716" s="613"/>
      <c r="AF716" s="613"/>
      <c r="AG716" s="87" t="s">
        <v>528</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2">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551</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551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484</v>
      </c>
      <c r="AE719" s="591"/>
      <c r="AF719" s="591"/>
      <c r="AG719" s="111" t="s">
        <v>529</v>
      </c>
      <c r="AH719" s="91"/>
      <c r="AI719" s="91"/>
      <c r="AJ719" s="91"/>
      <c r="AK719" s="91"/>
      <c r="AL719" s="91"/>
      <c r="AM719" s="91"/>
      <c r="AN719" s="91"/>
      <c r="AO719" s="91"/>
      <c r="AP719" s="91"/>
      <c r="AQ719" s="91"/>
      <c r="AR719" s="91"/>
      <c r="AS719" s="91"/>
      <c r="AT719" s="91"/>
      <c r="AU719" s="91"/>
      <c r="AV719" s="91"/>
      <c r="AW719" s="91"/>
      <c r="AX719" s="112"/>
    </row>
    <row r="720" spans="1:50" ht="19.95" customHeight="1" x14ac:dyDescent="0.2">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2">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2">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2">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2">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99999999999994" customHeight="1" x14ac:dyDescent="0.2">
      <c r="A726" s="626" t="s">
        <v>47</v>
      </c>
      <c r="B726" s="788"/>
      <c r="C726" s="801" t="s">
        <v>52</v>
      </c>
      <c r="D726" s="823"/>
      <c r="E726" s="823"/>
      <c r="F726" s="824"/>
      <c r="G726" s="563" t="s">
        <v>560</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99999999999994" customHeight="1" thickBot="1" x14ac:dyDescent="0.25">
      <c r="A727" s="789"/>
      <c r="B727" s="790"/>
      <c r="C727" s="734" t="s">
        <v>56</v>
      </c>
      <c r="D727" s="735"/>
      <c r="E727" s="735"/>
      <c r="F727" s="736"/>
      <c r="G727" s="561" t="s">
        <v>530</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05"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99999999999994" customHeight="1" thickBot="1" x14ac:dyDescent="0.25">
      <c r="A729" s="620" t="s">
        <v>565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99999999999994" customHeight="1" thickBot="1" x14ac:dyDescent="0.25">
      <c r="A731" s="785" t="s">
        <v>256</v>
      </c>
      <c r="B731" s="786"/>
      <c r="C731" s="786"/>
      <c r="D731" s="786"/>
      <c r="E731" s="787"/>
      <c r="F731" s="715" t="s">
        <v>566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5">
      <c r="A733" s="659" t="s">
        <v>428</v>
      </c>
      <c r="B733" s="660"/>
      <c r="C733" s="660"/>
      <c r="D733" s="660"/>
      <c r="E733" s="661"/>
      <c r="F733" s="623" t="s">
        <v>568</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99999999999994" customHeight="1" thickBot="1" x14ac:dyDescent="0.25">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7" t="s">
        <v>467</v>
      </c>
      <c r="B737" s="196"/>
      <c r="C737" s="196"/>
      <c r="D737" s="197"/>
      <c r="E737" s="976"/>
      <c r="F737" s="976"/>
      <c r="G737" s="976"/>
      <c r="H737" s="976"/>
      <c r="I737" s="976"/>
      <c r="J737" s="976"/>
      <c r="K737" s="976"/>
      <c r="L737" s="976"/>
      <c r="M737" s="976"/>
      <c r="N737" s="351" t="s">
        <v>460</v>
      </c>
      <c r="O737" s="351"/>
      <c r="P737" s="351"/>
      <c r="Q737" s="351"/>
      <c r="R737" s="976"/>
      <c r="S737" s="976"/>
      <c r="T737" s="976"/>
      <c r="U737" s="976"/>
      <c r="V737" s="976"/>
      <c r="W737" s="976"/>
      <c r="X737" s="976"/>
      <c r="Y737" s="976"/>
      <c r="Z737" s="976"/>
      <c r="AA737" s="351" t="s">
        <v>459</v>
      </c>
      <c r="AB737" s="351"/>
      <c r="AC737" s="351"/>
      <c r="AD737" s="351"/>
      <c r="AE737" s="976"/>
      <c r="AF737" s="976"/>
      <c r="AG737" s="976"/>
      <c r="AH737" s="976"/>
      <c r="AI737" s="976"/>
      <c r="AJ737" s="976"/>
      <c r="AK737" s="976"/>
      <c r="AL737" s="976"/>
      <c r="AM737" s="976"/>
      <c r="AN737" s="351" t="s">
        <v>458</v>
      </c>
      <c r="AO737" s="351"/>
      <c r="AP737" s="351"/>
      <c r="AQ737" s="351"/>
      <c r="AR737" s="968"/>
      <c r="AS737" s="969"/>
      <c r="AT737" s="969"/>
      <c r="AU737" s="969"/>
      <c r="AV737" s="969"/>
      <c r="AW737" s="969"/>
      <c r="AX737" s="970"/>
      <c r="AY737" s="75"/>
      <c r="AZ737" s="75"/>
    </row>
    <row r="738" spans="1:52" ht="24.75" customHeight="1" x14ac:dyDescent="0.2">
      <c r="A738" s="977" t="s">
        <v>457</v>
      </c>
      <c r="B738" s="196"/>
      <c r="C738" s="196"/>
      <c r="D738" s="197"/>
      <c r="E738" s="976"/>
      <c r="F738" s="976"/>
      <c r="G738" s="976"/>
      <c r="H738" s="976"/>
      <c r="I738" s="976"/>
      <c r="J738" s="976"/>
      <c r="K738" s="976"/>
      <c r="L738" s="976"/>
      <c r="M738" s="976"/>
      <c r="N738" s="351" t="s">
        <v>456</v>
      </c>
      <c r="O738" s="351"/>
      <c r="P738" s="351"/>
      <c r="Q738" s="351"/>
      <c r="R738" s="976"/>
      <c r="S738" s="976"/>
      <c r="T738" s="976"/>
      <c r="U738" s="976"/>
      <c r="V738" s="976"/>
      <c r="W738" s="976"/>
      <c r="X738" s="976"/>
      <c r="Y738" s="976"/>
      <c r="Z738" s="976"/>
      <c r="AA738" s="351" t="s">
        <v>455</v>
      </c>
      <c r="AB738" s="351"/>
      <c r="AC738" s="351"/>
      <c r="AD738" s="351"/>
      <c r="AE738" s="976"/>
      <c r="AF738" s="976"/>
      <c r="AG738" s="976"/>
      <c r="AH738" s="976"/>
      <c r="AI738" s="976"/>
      <c r="AJ738" s="976"/>
      <c r="AK738" s="976"/>
      <c r="AL738" s="976"/>
      <c r="AM738" s="976"/>
      <c r="AN738" s="351" t="s">
        <v>451</v>
      </c>
      <c r="AO738" s="351"/>
      <c r="AP738" s="351"/>
      <c r="AQ738" s="351"/>
      <c r="AR738" s="968"/>
      <c r="AS738" s="969"/>
      <c r="AT738" s="969"/>
      <c r="AU738" s="969"/>
      <c r="AV738" s="969"/>
      <c r="AW738" s="969"/>
      <c r="AX738" s="970"/>
    </row>
    <row r="739" spans="1:52" ht="24.75" customHeight="1" thickBot="1" x14ac:dyDescent="0.25">
      <c r="A739" s="978" t="s">
        <v>447</v>
      </c>
      <c r="B739" s="979"/>
      <c r="C739" s="979"/>
      <c r="D739" s="980"/>
      <c r="E739" s="981" t="s">
        <v>479</v>
      </c>
      <c r="F739" s="971"/>
      <c r="G739" s="971"/>
      <c r="H739" s="79" t="str">
        <f>IF(E739="", "", "(")</f>
        <v>(</v>
      </c>
      <c r="I739" s="971" t="s">
        <v>468</v>
      </c>
      <c r="J739" s="971"/>
      <c r="K739" s="79" t="str">
        <f>IF(OR(I739="　", I739=""), "", "-")</f>
        <v>-</v>
      </c>
      <c r="L739" s="972">
        <v>11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4" customHeight="1" x14ac:dyDescent="0.2">
      <c r="A740" s="600" t="s">
        <v>427</v>
      </c>
      <c r="B740" s="601"/>
      <c r="C740" s="601"/>
      <c r="D740" s="601"/>
      <c r="E740" s="601"/>
      <c r="F740" s="602"/>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8"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8"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hidden="1"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4" t="s">
        <v>429</v>
      </c>
      <c r="B779" s="615"/>
      <c r="C779" s="615"/>
      <c r="D779" s="615"/>
      <c r="E779" s="615"/>
      <c r="F779" s="616"/>
      <c r="G779" s="581" t="s">
        <v>541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542</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2">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2">
      <c r="A781" s="617"/>
      <c r="B781" s="618"/>
      <c r="C781" s="618"/>
      <c r="D781" s="618"/>
      <c r="E781" s="618"/>
      <c r="F781" s="619"/>
      <c r="G781" s="656" t="s">
        <v>531</v>
      </c>
      <c r="H781" s="657"/>
      <c r="I781" s="657"/>
      <c r="J781" s="657"/>
      <c r="K781" s="658"/>
      <c r="L781" s="650" t="s">
        <v>535</v>
      </c>
      <c r="M781" s="651"/>
      <c r="N781" s="651"/>
      <c r="O781" s="651"/>
      <c r="P781" s="651"/>
      <c r="Q781" s="651"/>
      <c r="R781" s="651"/>
      <c r="S781" s="651"/>
      <c r="T781" s="651"/>
      <c r="U781" s="651"/>
      <c r="V781" s="651"/>
      <c r="W781" s="651"/>
      <c r="X781" s="652"/>
      <c r="Y781" s="374">
        <v>27</v>
      </c>
      <c r="Z781" s="375"/>
      <c r="AA781" s="375"/>
      <c r="AB781" s="791"/>
      <c r="AC781" s="656" t="s">
        <v>539</v>
      </c>
      <c r="AD781" s="657"/>
      <c r="AE781" s="657"/>
      <c r="AF781" s="657"/>
      <c r="AG781" s="658"/>
      <c r="AH781" s="650" t="s">
        <v>535</v>
      </c>
      <c r="AI781" s="651"/>
      <c r="AJ781" s="651"/>
      <c r="AK781" s="651"/>
      <c r="AL781" s="651"/>
      <c r="AM781" s="651"/>
      <c r="AN781" s="651"/>
      <c r="AO781" s="651"/>
      <c r="AP781" s="651"/>
      <c r="AQ781" s="651"/>
      <c r="AR781" s="651"/>
      <c r="AS781" s="651"/>
      <c r="AT781" s="652"/>
      <c r="AU781" s="374">
        <v>42</v>
      </c>
      <c r="AV781" s="375"/>
      <c r="AW781" s="375"/>
      <c r="AX781" s="376"/>
    </row>
    <row r="782" spans="1:50" ht="24.75" customHeight="1" x14ac:dyDescent="0.2">
      <c r="A782" s="617"/>
      <c r="B782" s="618"/>
      <c r="C782" s="618"/>
      <c r="D782" s="618"/>
      <c r="E782" s="618"/>
      <c r="F782" s="619"/>
      <c r="G782" s="592" t="s">
        <v>532</v>
      </c>
      <c r="H782" s="593"/>
      <c r="I782" s="593"/>
      <c r="J782" s="593"/>
      <c r="K782" s="594"/>
      <c r="L782" s="584" t="s">
        <v>536</v>
      </c>
      <c r="M782" s="585"/>
      <c r="N782" s="585"/>
      <c r="O782" s="585"/>
      <c r="P782" s="585"/>
      <c r="Q782" s="585"/>
      <c r="R782" s="585"/>
      <c r="S782" s="585"/>
      <c r="T782" s="585"/>
      <c r="U782" s="585"/>
      <c r="V782" s="585"/>
      <c r="W782" s="585"/>
      <c r="X782" s="586"/>
      <c r="Y782" s="587">
        <v>11</v>
      </c>
      <c r="Z782" s="588"/>
      <c r="AA782" s="588"/>
      <c r="AB782" s="598"/>
      <c r="AC782" s="592" t="s">
        <v>534</v>
      </c>
      <c r="AD782" s="593"/>
      <c r="AE782" s="593"/>
      <c r="AF782" s="593"/>
      <c r="AG782" s="594"/>
      <c r="AH782" s="584" t="s">
        <v>540</v>
      </c>
      <c r="AI782" s="585"/>
      <c r="AJ782" s="585"/>
      <c r="AK782" s="585"/>
      <c r="AL782" s="585"/>
      <c r="AM782" s="585"/>
      <c r="AN782" s="585"/>
      <c r="AO782" s="585"/>
      <c r="AP782" s="585"/>
      <c r="AQ782" s="585"/>
      <c r="AR782" s="585"/>
      <c r="AS782" s="585"/>
      <c r="AT782" s="586"/>
      <c r="AU782" s="587">
        <v>3</v>
      </c>
      <c r="AV782" s="588"/>
      <c r="AW782" s="588"/>
      <c r="AX782" s="589"/>
    </row>
    <row r="783" spans="1:50" ht="24.75" customHeight="1" x14ac:dyDescent="0.2">
      <c r="A783" s="617"/>
      <c r="B783" s="618"/>
      <c r="C783" s="618"/>
      <c r="D783" s="618"/>
      <c r="E783" s="618"/>
      <c r="F783" s="619"/>
      <c r="G783" s="592" t="s">
        <v>533</v>
      </c>
      <c r="H783" s="593"/>
      <c r="I783" s="593"/>
      <c r="J783" s="593"/>
      <c r="K783" s="594"/>
      <c r="L783" s="584" t="s">
        <v>537</v>
      </c>
      <c r="M783" s="585"/>
      <c r="N783" s="585"/>
      <c r="O783" s="585"/>
      <c r="P783" s="585"/>
      <c r="Q783" s="585"/>
      <c r="R783" s="585"/>
      <c r="S783" s="585"/>
      <c r="T783" s="585"/>
      <c r="U783" s="585"/>
      <c r="V783" s="585"/>
      <c r="W783" s="585"/>
      <c r="X783" s="586"/>
      <c r="Y783" s="587">
        <v>6</v>
      </c>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2">
      <c r="A784" s="617"/>
      <c r="B784" s="618"/>
      <c r="C784" s="618"/>
      <c r="D784" s="618"/>
      <c r="E784" s="618"/>
      <c r="F784" s="619"/>
      <c r="G784" s="592" t="s">
        <v>534</v>
      </c>
      <c r="H784" s="593"/>
      <c r="I784" s="593"/>
      <c r="J784" s="593"/>
      <c r="K784" s="594"/>
      <c r="L784" s="584" t="s">
        <v>538</v>
      </c>
      <c r="M784" s="585"/>
      <c r="N784" s="585"/>
      <c r="O784" s="585"/>
      <c r="P784" s="585"/>
      <c r="Q784" s="585"/>
      <c r="R784" s="585"/>
      <c r="S784" s="585"/>
      <c r="T784" s="585"/>
      <c r="U784" s="585"/>
      <c r="V784" s="585"/>
      <c r="W784" s="585"/>
      <c r="X784" s="586"/>
      <c r="Y784" s="587">
        <v>8</v>
      </c>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52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45</v>
      </c>
      <c r="AV791" s="818"/>
      <c r="AW791" s="818"/>
      <c r="AX791" s="820"/>
    </row>
    <row r="792" spans="1:50" ht="24.75" hidden="1" customHeight="1" x14ac:dyDescent="0.2">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2">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2">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5">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2">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2">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2">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2">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2">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2">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5">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76.900000000000006" customHeight="1" x14ac:dyDescent="0.2">
      <c r="A837" s="362">
        <v>1</v>
      </c>
      <c r="B837" s="362">
        <v>1</v>
      </c>
      <c r="C837" s="347" t="s">
        <v>543</v>
      </c>
      <c r="D837" s="333"/>
      <c r="E837" s="333"/>
      <c r="F837" s="333"/>
      <c r="G837" s="333"/>
      <c r="H837" s="333"/>
      <c r="I837" s="333"/>
      <c r="J837" s="334">
        <v>6010001030403</v>
      </c>
      <c r="K837" s="335"/>
      <c r="L837" s="335"/>
      <c r="M837" s="335"/>
      <c r="N837" s="335"/>
      <c r="O837" s="335"/>
      <c r="P837" s="348" t="s">
        <v>547</v>
      </c>
      <c r="Q837" s="336"/>
      <c r="R837" s="336"/>
      <c r="S837" s="336"/>
      <c r="T837" s="336"/>
      <c r="U837" s="336"/>
      <c r="V837" s="336"/>
      <c r="W837" s="336"/>
      <c r="X837" s="336"/>
      <c r="Y837" s="337">
        <v>52</v>
      </c>
      <c r="Z837" s="338"/>
      <c r="AA837" s="338"/>
      <c r="AB837" s="339"/>
      <c r="AC837" s="349" t="s">
        <v>420</v>
      </c>
      <c r="AD837" s="357"/>
      <c r="AE837" s="357"/>
      <c r="AF837" s="357"/>
      <c r="AG837" s="357"/>
      <c r="AH837" s="358" t="s">
        <v>554</v>
      </c>
      <c r="AI837" s="359"/>
      <c r="AJ837" s="359"/>
      <c r="AK837" s="359"/>
      <c r="AL837" s="343" t="s">
        <v>561</v>
      </c>
      <c r="AM837" s="344"/>
      <c r="AN837" s="344"/>
      <c r="AO837" s="345"/>
      <c r="AP837" s="346" t="s">
        <v>519</v>
      </c>
      <c r="AQ837" s="346"/>
      <c r="AR837" s="346"/>
      <c r="AS837" s="346"/>
      <c r="AT837" s="346"/>
      <c r="AU837" s="346"/>
      <c r="AV837" s="346"/>
      <c r="AW837" s="346"/>
      <c r="AX837" s="346"/>
    </row>
    <row r="838" spans="1:50" ht="117" customHeight="1" x14ac:dyDescent="0.2">
      <c r="A838" s="362">
        <v>2</v>
      </c>
      <c r="B838" s="362">
        <v>1</v>
      </c>
      <c r="C838" s="347" t="s">
        <v>544</v>
      </c>
      <c r="D838" s="333"/>
      <c r="E838" s="333"/>
      <c r="F838" s="333"/>
      <c r="G838" s="333"/>
      <c r="H838" s="333"/>
      <c r="I838" s="333"/>
      <c r="J838" s="334">
        <v>8013401001509</v>
      </c>
      <c r="K838" s="335"/>
      <c r="L838" s="335"/>
      <c r="M838" s="335"/>
      <c r="N838" s="335"/>
      <c r="O838" s="335"/>
      <c r="P838" s="348" t="s">
        <v>548</v>
      </c>
      <c r="Q838" s="336"/>
      <c r="R838" s="336"/>
      <c r="S838" s="336"/>
      <c r="T838" s="336"/>
      <c r="U838" s="336"/>
      <c r="V838" s="336"/>
      <c r="W838" s="336"/>
      <c r="X838" s="336"/>
      <c r="Y838" s="337">
        <v>36</v>
      </c>
      <c r="Z838" s="338"/>
      <c r="AA838" s="338"/>
      <c r="AB838" s="339"/>
      <c r="AC838" s="349" t="s">
        <v>420</v>
      </c>
      <c r="AD838" s="349"/>
      <c r="AE838" s="349"/>
      <c r="AF838" s="349"/>
      <c r="AG838" s="349"/>
      <c r="AH838" s="358" t="s">
        <v>555</v>
      </c>
      <c r="AI838" s="359"/>
      <c r="AJ838" s="359"/>
      <c r="AK838" s="359"/>
      <c r="AL838" s="343" t="s">
        <v>561</v>
      </c>
      <c r="AM838" s="344"/>
      <c r="AN838" s="344"/>
      <c r="AO838" s="345"/>
      <c r="AP838" s="346" t="s">
        <v>489</v>
      </c>
      <c r="AQ838" s="346"/>
      <c r="AR838" s="346"/>
      <c r="AS838" s="346"/>
      <c r="AT838" s="346"/>
      <c r="AU838" s="346"/>
      <c r="AV838" s="346"/>
      <c r="AW838" s="346"/>
      <c r="AX838" s="346"/>
    </row>
    <row r="839" spans="1:50" ht="90.6" customHeight="1" x14ac:dyDescent="0.2">
      <c r="A839" s="362">
        <v>3</v>
      </c>
      <c r="B839" s="362">
        <v>1</v>
      </c>
      <c r="C839" s="347" t="s">
        <v>545</v>
      </c>
      <c r="D839" s="333"/>
      <c r="E839" s="333"/>
      <c r="F839" s="333"/>
      <c r="G839" s="333"/>
      <c r="H839" s="333"/>
      <c r="I839" s="333"/>
      <c r="J839" s="334">
        <v>2010001016851</v>
      </c>
      <c r="K839" s="335"/>
      <c r="L839" s="335"/>
      <c r="M839" s="335"/>
      <c r="N839" s="335"/>
      <c r="O839" s="335"/>
      <c r="P839" s="348" t="s">
        <v>549</v>
      </c>
      <c r="Q839" s="336"/>
      <c r="R839" s="336"/>
      <c r="S839" s="336"/>
      <c r="T839" s="336"/>
      <c r="U839" s="336"/>
      <c r="V839" s="336"/>
      <c r="W839" s="336"/>
      <c r="X839" s="336"/>
      <c r="Y839" s="337">
        <v>29</v>
      </c>
      <c r="Z839" s="338"/>
      <c r="AA839" s="338"/>
      <c r="AB839" s="339"/>
      <c r="AC839" s="349" t="s">
        <v>420</v>
      </c>
      <c r="AD839" s="349"/>
      <c r="AE839" s="349"/>
      <c r="AF839" s="349"/>
      <c r="AG839" s="349"/>
      <c r="AH839" s="341" t="s">
        <v>555</v>
      </c>
      <c r="AI839" s="342"/>
      <c r="AJ839" s="342"/>
      <c r="AK839" s="342"/>
      <c r="AL839" s="343" t="s">
        <v>561</v>
      </c>
      <c r="AM839" s="344"/>
      <c r="AN839" s="344"/>
      <c r="AO839" s="345"/>
      <c r="AP839" s="346" t="s">
        <v>490</v>
      </c>
      <c r="AQ839" s="346"/>
      <c r="AR839" s="346"/>
      <c r="AS839" s="346"/>
      <c r="AT839" s="346"/>
      <c r="AU839" s="346"/>
      <c r="AV839" s="346"/>
      <c r="AW839" s="346"/>
      <c r="AX839" s="346"/>
    </row>
    <row r="840" spans="1:50" ht="88.9" customHeight="1" x14ac:dyDescent="0.2">
      <c r="A840" s="362">
        <v>4</v>
      </c>
      <c r="B840" s="362">
        <v>1</v>
      </c>
      <c r="C840" s="347" t="s">
        <v>546</v>
      </c>
      <c r="D840" s="333"/>
      <c r="E840" s="333"/>
      <c r="F840" s="333"/>
      <c r="G840" s="333"/>
      <c r="H840" s="333"/>
      <c r="I840" s="333"/>
      <c r="J840" s="334">
        <v>8010401021454</v>
      </c>
      <c r="K840" s="335"/>
      <c r="L840" s="335"/>
      <c r="M840" s="335"/>
      <c r="N840" s="335"/>
      <c r="O840" s="335"/>
      <c r="P840" s="348" t="s">
        <v>550</v>
      </c>
      <c r="Q840" s="336"/>
      <c r="R840" s="336"/>
      <c r="S840" s="336"/>
      <c r="T840" s="336"/>
      <c r="U840" s="336"/>
      <c r="V840" s="336"/>
      <c r="W840" s="336"/>
      <c r="X840" s="336"/>
      <c r="Y840" s="337">
        <v>15</v>
      </c>
      <c r="Z840" s="338"/>
      <c r="AA840" s="338"/>
      <c r="AB840" s="339"/>
      <c r="AC840" s="349" t="s">
        <v>420</v>
      </c>
      <c r="AD840" s="349"/>
      <c r="AE840" s="349"/>
      <c r="AF840" s="349"/>
      <c r="AG840" s="349"/>
      <c r="AH840" s="341" t="s">
        <v>555</v>
      </c>
      <c r="AI840" s="342"/>
      <c r="AJ840" s="342"/>
      <c r="AK840" s="342"/>
      <c r="AL840" s="343" t="s">
        <v>561</v>
      </c>
      <c r="AM840" s="344"/>
      <c r="AN840" s="344"/>
      <c r="AO840" s="345"/>
      <c r="AP840" s="346" t="s">
        <v>489</v>
      </c>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42.05" customHeight="1" x14ac:dyDescent="0.2">
      <c r="A870" s="362">
        <v>1</v>
      </c>
      <c r="B870" s="362">
        <v>1</v>
      </c>
      <c r="C870" s="347" t="s">
        <v>552</v>
      </c>
      <c r="D870" s="333"/>
      <c r="E870" s="333"/>
      <c r="F870" s="333"/>
      <c r="G870" s="333"/>
      <c r="H870" s="333"/>
      <c r="I870" s="333"/>
      <c r="J870" s="334">
        <v>4013301013616</v>
      </c>
      <c r="K870" s="335"/>
      <c r="L870" s="335"/>
      <c r="M870" s="335"/>
      <c r="N870" s="335"/>
      <c r="O870" s="335"/>
      <c r="P870" s="348" t="s">
        <v>553</v>
      </c>
      <c r="Q870" s="336"/>
      <c r="R870" s="336"/>
      <c r="S870" s="336"/>
      <c r="T870" s="336"/>
      <c r="U870" s="336"/>
      <c r="V870" s="336"/>
      <c r="W870" s="336"/>
      <c r="X870" s="336"/>
      <c r="Y870" s="337">
        <v>45</v>
      </c>
      <c r="Z870" s="338"/>
      <c r="AA870" s="338"/>
      <c r="AB870" s="339"/>
      <c r="AC870" s="349" t="s">
        <v>419</v>
      </c>
      <c r="AD870" s="357"/>
      <c r="AE870" s="357"/>
      <c r="AF870" s="357"/>
      <c r="AG870" s="357"/>
      <c r="AH870" s="358">
        <v>2</v>
      </c>
      <c r="AI870" s="359"/>
      <c r="AJ870" s="359"/>
      <c r="AK870" s="359"/>
      <c r="AL870" s="343">
        <v>99.77</v>
      </c>
      <c r="AM870" s="344"/>
      <c r="AN870" s="344"/>
      <c r="AO870" s="345"/>
      <c r="AP870" s="346" t="s">
        <v>551</v>
      </c>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2">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2">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2">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6"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460" max="49" man="1"/>
    <brk id="778" max="49" man="1"/>
  </rowBreaks>
  <colBreaks count="1" manualBreakCount="1">
    <brk id="6" max="10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2.8" x14ac:dyDescent="0.2"/>
  <cols>
    <col min="1" max="1" width="21.75" customWidth="1"/>
    <col min="2" max="2" width="8.75"/>
    <col min="3" max="3" width="17" style="13" hidden="1" customWidth="1"/>
    <col min="4" max="4" width="4" style="13" hidden="1" customWidth="1"/>
    <col min="5" max="5" width="4" style="13" customWidth="1"/>
    <col min="6" max="6" width="32.5" customWidth="1"/>
    <col min="7" max="7" width="10.08203125" style="16" customWidth="1"/>
    <col min="8" max="8" width="17" style="13" hidden="1" customWidth="1"/>
    <col min="9" max="9" width="4" style="13" hidden="1" customWidth="1"/>
    <col min="10" max="10" width="4" style="13" customWidth="1"/>
    <col min="11" max="11" width="15.33203125" customWidth="1"/>
    <col min="12" max="12" width="8.75"/>
    <col min="13" max="13" width="12" style="13" hidden="1" customWidth="1"/>
    <col min="14" max="14" width="4" style="13" hidden="1" customWidth="1"/>
    <col min="15" max="15" width="3.58203125" customWidth="1"/>
    <col min="16" max="16" width="8.33203125" customWidth="1"/>
    <col min="17" max="17" width="8.75" style="16" customWidth="1"/>
    <col min="18" max="18" width="9.5" style="13" hidden="1" customWidth="1"/>
    <col min="19" max="19" width="4" style="13" hidden="1" customWidth="1"/>
    <col min="20" max="20" width="8.75"/>
    <col min="21" max="21" width="9" style="28"/>
    <col min="22" max="22" width="3.33203125" style="28" customWidth="1"/>
    <col min="23" max="23" width="12.5" style="28" bestFit="1" customWidth="1"/>
    <col min="24" max="24" width="3.58203125" style="28" customWidth="1"/>
    <col min="25" max="25" width="12.5" style="34" bestFit="1" customWidth="1"/>
    <col min="26" max="26" width="3.58203125" style="28" customWidth="1"/>
    <col min="27" max="27" width="11.33203125" style="34" bestFit="1" customWidth="1"/>
    <col min="28" max="28" width="3.5" style="34" customWidth="1"/>
    <col min="29" max="29" width="24.08203125" style="34" bestFit="1" customWidth="1"/>
    <col min="30" max="30" width="3.75" style="34" customWidth="1"/>
    <col min="31" max="31" width="33.75" style="34" bestFit="1" customWidth="1"/>
    <col min="32" max="32" width="3" style="28" customWidth="1"/>
    <col min="33" max="33" width="30.58203125" style="28" customWidth="1"/>
    <col min="34" max="34" width="9" style="28"/>
    <col min="35" max="35" width="14.58203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6"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6"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6"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6"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6"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6"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6"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6" customHeight="1" x14ac:dyDescent="0.2">
      <c r="A9" s="14" t="s">
        <v>208</v>
      </c>
      <c r="B9" s="15"/>
      <c r="C9" s="13" t="str">
        <f t="shared" si="0"/>
        <v/>
      </c>
      <c r="D9" s="13" t="str">
        <f t="shared" si="8"/>
        <v/>
      </c>
      <c r="F9" s="18" t="s">
        <v>347</v>
      </c>
      <c r="G9" s="17"/>
      <c r="H9" s="13" t="str">
        <f t="shared" si="1"/>
        <v/>
      </c>
      <c r="I9" s="13" t="str">
        <f t="shared" si="5"/>
        <v/>
      </c>
      <c r="K9" s="14" t="s">
        <v>227</v>
      </c>
      <c r="L9" s="15" t="s">
        <v>484</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6" customHeight="1" x14ac:dyDescent="0.2">
      <c r="A10" s="14" t="s">
        <v>371</v>
      </c>
      <c r="B10" s="15"/>
      <c r="C10" s="13" t="str">
        <f t="shared" si="0"/>
        <v/>
      </c>
      <c r="D10" s="13" t="str">
        <f t="shared" si="8"/>
        <v/>
      </c>
      <c r="F10" s="18" t="s">
        <v>234</v>
      </c>
      <c r="G10" s="17" t="s">
        <v>484</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6"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6"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6"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6"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6"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6"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6" customHeight="1" x14ac:dyDescent="0.2">
      <c r="A17" s="14" t="s">
        <v>215</v>
      </c>
      <c r="B17" s="15" t="s">
        <v>484</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6"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6"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6"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6"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6"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6"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6"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6" customHeight="1" x14ac:dyDescent="0.2">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6"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6"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6"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6"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6"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6"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6"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6"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6"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6"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2019-08-29T16:35:39Z</cp:lastPrinted>
  <dcterms:created xsi:type="dcterms:W3CDTF">2012-03-13T00:50:25Z</dcterms:created>
  <dcterms:modified xsi:type="dcterms:W3CDTF">2019-08-29T16:35:49Z</dcterms:modified>
</cp:coreProperties>
</file>