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（部局内）大臣官房会計課\予算執行係\31年度\作業依頼\■基金シート\11 最終公表\様式４（平成31年度地方公共団体等保有基金執行状況表）\個別表のみ（HP公表用）\"/>
    </mc:Choice>
  </mc:AlternateContent>
  <bookViews>
    <workbookView xWindow="11640" yWindow="1320" windowWidth="18312" windowHeight="11652" tabRatio="774"/>
  </bookViews>
  <sheets>
    <sheet name="002" sheetId="15" r:id="rId1"/>
  </sheets>
  <definedNames>
    <definedName name="_xlnm._FilterDatabase" localSheetId="0" hidden="1">'002'!$A$1:$Y$12</definedName>
    <definedName name="_xlnm.Print_Area" localSheetId="0">'002'!$A$1:$X$23</definedName>
  </definedNames>
  <calcPr calcId="162913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O24" i="15" s="1"/>
  <c r="O9" i="15"/>
</calcChain>
</file>

<file path=xl/comments1.xml><?xml version="1.0" encoding="utf-8"?>
<comments xmlns="http://schemas.openxmlformats.org/spreadsheetml/2006/main">
  <authors>
    <author xml:space="preserve"> </author>
  </authors>
  <commentList>
    <comment ref="L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<sst xmlns="http://schemas.openxmlformats.org/spreadsheetml/2006/main" count="75" uniqueCount="51">
  <si>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</si>
  <si>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</si>
  <si>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</si>
  <si>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</si>
  <si>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</si>
  <si>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</si>
  <si>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</si>
  <si>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</si>
  <si>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</si>
  <si>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</si>
  <si>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</si>
  <si>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</si>
  <si>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</si>
  <si>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</si>
  <si>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</si>
  <si>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</si>
  <si>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</si>
  <si>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</si>
  <si>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</si>
  <si>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</si>
  <si>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</si>
  <si>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</si>
  <si>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</si>
  <si>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</si>
  <si>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</si>
  <si>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</si>
  <si>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</si>
  <si>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</si>
  <si>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</si>
  <si>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</si>
  <si>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</si>
  <si>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</si>
  <si>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</si>
  <si>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</si>
  <si>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</si>
  <si>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</si>
  <si>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</si>
  <si>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</si>
  <si>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</si>
  <si>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</si>
  <si>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30年度
国庫返納額
（ｄ）</t>
    <rPh sb="2" eb="4">
      <t>ネンド</t>
    </rPh>
    <rPh sb="7" eb="9">
      <t>ヘンノウ</t>
    </rPh>
    <phoneticPr fontId="1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</si>
  <si>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</si>
  <si>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</si>
  <si>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</si>
  <si>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(補助・補てん、利子助成・補給)</t>
    <phoneticPr fontId="1"/>
  </si>
  <si>
    <t>国費相当額</t>
    <phoneticPr fontId="1"/>
  </si>
  <si>
    <t>※平成３１年以降の表記は、新元号に読み替えることとする。</t>
    <phoneticPr fontId="1"/>
  </si>
  <si>
    <t>熊本市</t>
    <rPh sb="0" eb="2">
      <t>クマモト</t>
    </rPh>
    <rPh sb="2" eb="3">
      <t>シ</t>
    </rPh>
    <phoneticPr fontId="1"/>
  </si>
  <si>
    <t>熊本市再生可能エネルギー等導入推進基金</t>
    <rPh sb="0" eb="3">
      <t>クマモトシ</t>
    </rPh>
    <rPh sb="3" eb="5">
      <t>サイセイ</t>
    </rPh>
    <rPh sb="5" eb="7">
      <t>カノウ</t>
    </rPh>
    <rPh sb="12" eb="13">
      <t>ナド</t>
    </rPh>
    <rPh sb="13" eb="15">
      <t>ドウニュウ</t>
    </rPh>
    <rPh sb="15" eb="17">
      <t>スイシン</t>
    </rPh>
    <rPh sb="17" eb="19">
      <t>キキン</t>
    </rPh>
    <phoneticPr fontId="1"/>
  </si>
  <si>
    <t>避難所や防災拠点において、災害時等の非常時に必要なエネルギーを確保するため再生可能エネルギーや蓄電池、未利用エネルギーの導入等を支援する。
http://www.city.kumamoto.jp/hpKiji/pub/detail.aspx?c_id=5&amp;id=2537&amp;class_set_id=2&amp;class_id=167</t>
    <phoneticPr fontId="1"/>
  </si>
  <si>
    <t>【個別表】令和元年度基金造成団体別基金執行状況表（002再生可能エネルギー等導入推進基金（平成24年度二酸化炭素排出抑制対策事業費等補助金））</t>
    <rPh sb="1" eb="3">
      <t>コベツ</t>
    </rPh>
    <rPh sb="3" eb="4">
      <t>ヒョウ</t>
    </rPh>
    <rPh sb="5" eb="7">
      <t>レイワ</t>
    </rPh>
    <rPh sb="7" eb="9">
      <t>ガンネン</t>
    </rPh>
    <rPh sb="9" eb="10">
      <t>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サイセイ</t>
    </rPh>
    <rPh sb="30" eb="32">
      <t>カノウ</t>
    </rPh>
    <rPh sb="37" eb="38">
      <t>トウ</t>
    </rPh>
    <rPh sb="38" eb="40">
      <t>ドウニュウ</t>
    </rPh>
    <rPh sb="40" eb="42">
      <t>スイシン</t>
    </rPh>
    <rPh sb="42" eb="44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</si>
</sst>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  <numFmt numFmtId="179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right" vertical="center"/>
    </xf>
    <xf numFmtId="178" fontId="21" fillId="0" borderId="30" xfId="0" applyNumberFormat="1" applyFont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right" vertical="center"/>
    </xf>
    <xf numFmtId="178" fontId="21" fillId="0" borderId="28" xfId="0" applyNumberFormat="1" applyFont="1" applyFill="1" applyBorder="1" applyAlignment="1">
      <alignment horizontal="right" vertical="center"/>
    </xf>
    <xf numFmtId="178" fontId="21" fillId="0" borderId="30" xfId="0" applyNumberFormat="1" applyFont="1" applyFill="1" applyBorder="1" applyAlignment="1">
      <alignment horizontal="right" vertical="center"/>
    </xf>
    <xf numFmtId="178" fontId="21" fillId="0" borderId="3" xfId="0" applyNumberFormat="1" applyFont="1" applyBorder="1" applyAlignment="1">
      <alignment horizontal="right" vertical="center"/>
    </xf>
    <xf numFmtId="177" fontId="21" fillId="0" borderId="6" xfId="0" applyNumberFormat="1" applyFont="1" applyFill="1" applyBorder="1" applyAlignment="1">
      <alignment horizontal="right" vertical="center"/>
    </xf>
    <xf numFmtId="177" fontId="21" fillId="0" borderId="27" xfId="0" applyNumberFormat="1" applyFont="1" applyFill="1" applyBorder="1" applyAlignment="1">
      <alignment horizontal="right" vertical="center"/>
    </xf>
    <xf numFmtId="177" fontId="21" fillId="0" borderId="14" xfId="0" applyNumberFormat="1" applyFont="1" applyFill="1" applyBorder="1" applyAlignment="1">
      <alignment horizontal="right" vertical="center"/>
    </xf>
    <xf numFmtId="177" fontId="21" fillId="0" borderId="6" xfId="0" applyNumberFormat="1" applyFont="1" applyBorder="1" applyAlignment="1">
      <alignment horizontal="right" vertical="center"/>
    </xf>
    <xf numFmtId="177" fontId="21" fillId="0" borderId="14" xfId="0" applyNumberFormat="1" applyFont="1" applyBorder="1" applyAlignment="1">
      <alignment horizontal="right" vertical="center"/>
    </xf>
    <xf numFmtId="177" fontId="21" fillId="0" borderId="21" xfId="0" applyNumberFormat="1" applyFont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vertical="center" wrapText="1"/>
    </xf>
    <xf numFmtId="0" fontId="21" fillId="4" borderId="9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7" fontId="21" fillId="0" borderId="18" xfId="0" applyNumberFormat="1" applyFont="1" applyFill="1" applyBorder="1" applyAlignment="1">
      <alignment horizontal="right" vertical="center" shrinkToFit="1"/>
    </xf>
    <xf numFmtId="177" fontId="21" fillId="0" borderId="17" xfId="0" applyNumberFormat="1" applyFont="1" applyFill="1" applyBorder="1" applyAlignment="1">
      <alignment horizontal="right" vertical="center" shrinkToFit="1"/>
    </xf>
    <xf numFmtId="177" fontId="21" fillId="0" borderId="43" xfId="0" applyNumberFormat="1" applyFont="1" applyFill="1" applyBorder="1" applyAlignment="1">
      <alignment horizontal="right" vertical="center" shrinkToFit="1"/>
    </xf>
    <xf numFmtId="177" fontId="22" fillId="0" borderId="19" xfId="0" applyNumberFormat="1" applyFont="1" applyFill="1" applyBorder="1" applyAlignment="1">
      <alignment horizontal="right" vertical="center" shrinkToFit="1"/>
    </xf>
    <xf numFmtId="177" fontId="3" fillId="3" borderId="43" xfId="0" applyNumberFormat="1" applyFont="1" applyFill="1" applyBorder="1" applyAlignment="1">
      <alignment horizontal="right" vertical="center" shrinkToFit="1"/>
    </xf>
    <xf numFmtId="177" fontId="0" fillId="3" borderId="19" xfId="0" applyNumberFormat="1" applyFont="1" applyFill="1" applyBorder="1" applyAlignment="1">
      <alignment horizontal="right" vertical="center" shrinkToFit="1"/>
    </xf>
    <xf numFmtId="177" fontId="21" fillId="0" borderId="18" xfId="0" applyNumberFormat="1" applyFont="1" applyFill="1" applyBorder="1" applyAlignment="1">
      <alignment horizontal="right" vertical="center"/>
    </xf>
    <xf numFmtId="177" fontId="22" fillId="0" borderId="17" xfId="0" applyNumberFormat="1" applyFont="1" applyFill="1" applyBorder="1" applyAlignment="1">
      <alignment horizontal="right" vertical="center"/>
    </xf>
    <xf numFmtId="177" fontId="21" fillId="0" borderId="19" xfId="0" applyNumberFormat="1" applyFont="1" applyFill="1" applyBorder="1" applyAlignment="1">
      <alignment horizontal="right" vertical="center" shrinkToFit="1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4"/>
  <sheetViews>
    <sheetView tabSelected="1" view="pageBreakPreview" zoomScale="85" zoomScaleNormal="100" zoomScaleSheetLayoutView="85" workbookViewId="0">
      <selection activeCell="B3" sqref="B3:B8"/>
    </sheetView>
  </sheetViews>
  <sheetFormatPr defaultColWidth="9" defaultRowHeight="13.2" outlineLevelRow="1" x14ac:dyDescent="0.2"/>
  <cols>
    <col min="1" max="1" width="4.109375" style="1" customWidth="1"/>
    <col min="2" max="2" width="7.88671875" style="1" customWidth="1"/>
    <col min="3" max="3" width="17.88671875" style="1" customWidth="1"/>
    <col min="4" max="4" width="33" style="1" customWidth="1"/>
    <col min="5" max="16" width="9" style="1" customWidth="1"/>
    <col min="17" max="24" width="8" style="1" customWidth="1"/>
    <col min="25" max="25" width="9" style="28"/>
    <col min="26" max="16384" width="9" style="1"/>
  </cols>
  <sheetData>
    <row r="1" spans="1:25" ht="20.25" customHeight="1" x14ac:dyDescent="0.2">
      <c r="A1" s="34" t="s">
        <v>50</v>
      </c>
      <c r="B1" s="34"/>
    </row>
    <row r="2" spans="1:25" ht="20.25" customHeight="1" thickBot="1" x14ac:dyDescent="0.25">
      <c r="A2" s="43" t="s">
        <v>46</v>
      </c>
      <c r="B2" s="34"/>
    </row>
    <row r="3" spans="1:25" s="2" customFormat="1" ht="12.75" customHeight="1" x14ac:dyDescent="0.2">
      <c r="A3" s="114" t="s">
        <v>2</v>
      </c>
      <c r="B3" s="114" t="s">
        <v>36</v>
      </c>
      <c r="C3" s="114" t="s">
        <v>13</v>
      </c>
      <c r="D3" s="114" t="s">
        <v>37</v>
      </c>
      <c r="E3" s="96" t="s">
        <v>38</v>
      </c>
      <c r="F3" s="97"/>
      <c r="G3" s="96" t="s">
        <v>39</v>
      </c>
      <c r="H3" s="119"/>
      <c r="I3" s="119"/>
      <c r="J3" s="119"/>
      <c r="K3" s="119"/>
      <c r="L3" s="119"/>
      <c r="M3" s="119"/>
      <c r="N3" s="93" t="s">
        <v>40</v>
      </c>
      <c r="O3" s="96" t="s">
        <v>41</v>
      </c>
      <c r="P3" s="97"/>
      <c r="Q3" s="96" t="s">
        <v>42</v>
      </c>
      <c r="R3" s="100"/>
      <c r="S3" s="100"/>
      <c r="T3" s="100"/>
      <c r="U3" s="100"/>
      <c r="V3" s="96" t="s">
        <v>43</v>
      </c>
      <c r="W3" s="100"/>
      <c r="X3" s="101"/>
      <c r="Y3" s="29"/>
    </row>
    <row r="4" spans="1:25" s="2" customFormat="1" ht="12" customHeight="1" x14ac:dyDescent="0.2">
      <c r="A4" s="115"/>
      <c r="B4" s="117"/>
      <c r="C4" s="115"/>
      <c r="D4" s="115"/>
      <c r="E4" s="98"/>
      <c r="F4" s="99"/>
      <c r="G4" s="120"/>
      <c r="H4" s="121"/>
      <c r="I4" s="121"/>
      <c r="J4" s="121"/>
      <c r="K4" s="121"/>
      <c r="L4" s="121"/>
      <c r="M4" s="121"/>
      <c r="N4" s="94"/>
      <c r="O4" s="98"/>
      <c r="P4" s="99"/>
      <c r="Q4" s="17" t="s">
        <v>9</v>
      </c>
      <c r="R4" s="102" t="s">
        <v>1</v>
      </c>
      <c r="S4" s="102" t="s">
        <v>8</v>
      </c>
      <c r="T4" s="105" t="s">
        <v>0</v>
      </c>
      <c r="U4" s="108" t="s">
        <v>11</v>
      </c>
      <c r="V4" s="111" t="s">
        <v>1</v>
      </c>
      <c r="W4" s="105" t="s">
        <v>8</v>
      </c>
      <c r="X4" s="77" t="s">
        <v>0</v>
      </c>
      <c r="Y4" s="29"/>
    </row>
    <row r="5" spans="1:25" s="2" customFormat="1" ht="13.5" customHeight="1" x14ac:dyDescent="0.2">
      <c r="A5" s="115"/>
      <c r="B5" s="117"/>
      <c r="C5" s="115"/>
      <c r="D5" s="115"/>
      <c r="E5" s="23"/>
      <c r="F5" s="22"/>
      <c r="G5" s="7" t="s">
        <v>5</v>
      </c>
      <c r="H5" s="8"/>
      <c r="I5" s="8"/>
      <c r="J5" s="8"/>
      <c r="K5" s="8"/>
      <c r="L5" s="8"/>
      <c r="M5" s="80" t="s">
        <v>6</v>
      </c>
      <c r="N5" s="94"/>
      <c r="O5" s="23"/>
      <c r="P5" s="22"/>
      <c r="Q5" s="83" t="s">
        <v>44</v>
      </c>
      <c r="R5" s="103"/>
      <c r="S5" s="103"/>
      <c r="T5" s="106"/>
      <c r="U5" s="109"/>
      <c r="V5" s="112"/>
      <c r="W5" s="106"/>
      <c r="X5" s="78"/>
      <c r="Y5" s="29"/>
    </row>
    <row r="6" spans="1:25" s="2" customFormat="1" ht="12" customHeight="1" x14ac:dyDescent="0.2">
      <c r="A6" s="115"/>
      <c r="B6" s="117"/>
      <c r="C6" s="115"/>
      <c r="D6" s="115"/>
      <c r="E6" s="23"/>
      <c r="F6" s="85" t="s">
        <v>4</v>
      </c>
      <c r="G6" s="23"/>
      <c r="H6" s="5" t="s">
        <v>3</v>
      </c>
      <c r="I6" s="35"/>
      <c r="J6" s="35"/>
      <c r="K6" s="35"/>
      <c r="L6" s="36"/>
      <c r="M6" s="81"/>
      <c r="N6" s="94"/>
      <c r="O6" s="23"/>
      <c r="P6" s="85" t="s">
        <v>4</v>
      </c>
      <c r="Q6" s="84"/>
      <c r="R6" s="104"/>
      <c r="S6" s="104"/>
      <c r="T6" s="107"/>
      <c r="U6" s="110"/>
      <c r="V6" s="113"/>
      <c r="W6" s="107"/>
      <c r="X6" s="79"/>
      <c r="Y6" s="29"/>
    </row>
    <row r="7" spans="1:25" s="2" customFormat="1" ht="12" customHeight="1" x14ac:dyDescent="0.2">
      <c r="A7" s="115"/>
      <c r="B7" s="117"/>
      <c r="C7" s="115"/>
      <c r="D7" s="115"/>
      <c r="E7" s="23"/>
      <c r="F7" s="86"/>
      <c r="G7" s="23"/>
      <c r="H7" s="21" t="s">
        <v>45</v>
      </c>
      <c r="I7" s="88" t="s">
        <v>35</v>
      </c>
      <c r="J7" s="89"/>
      <c r="K7" s="90"/>
      <c r="L7" s="91" t="s">
        <v>16</v>
      </c>
      <c r="M7" s="81"/>
      <c r="N7" s="94"/>
      <c r="O7" s="23"/>
      <c r="P7" s="86"/>
      <c r="Q7" s="12" t="s">
        <v>10</v>
      </c>
      <c r="R7" s="13" t="s">
        <v>10</v>
      </c>
      <c r="S7" s="13" t="s">
        <v>10</v>
      </c>
      <c r="T7" s="14" t="s">
        <v>10</v>
      </c>
      <c r="U7" s="15" t="s">
        <v>10</v>
      </c>
      <c r="V7" s="19" t="s">
        <v>10</v>
      </c>
      <c r="W7" s="14" t="s">
        <v>10</v>
      </c>
      <c r="X7" s="15" t="s">
        <v>10</v>
      </c>
      <c r="Y7" s="30" t="s">
        <v>10</v>
      </c>
    </row>
    <row r="8" spans="1:25" s="2" customFormat="1" ht="12.75" customHeight="1" thickBot="1" x14ac:dyDescent="0.25">
      <c r="A8" s="116"/>
      <c r="B8" s="118"/>
      <c r="C8" s="116"/>
      <c r="D8" s="116"/>
      <c r="E8" s="4"/>
      <c r="F8" s="87"/>
      <c r="G8" s="4"/>
      <c r="H8" s="6"/>
      <c r="I8" s="44" t="s">
        <v>14</v>
      </c>
      <c r="J8" s="44" t="s">
        <v>15</v>
      </c>
      <c r="K8" s="44" t="s">
        <v>17</v>
      </c>
      <c r="L8" s="92"/>
      <c r="M8" s="82"/>
      <c r="N8" s="95"/>
      <c r="O8" s="4"/>
      <c r="P8" s="87"/>
      <c r="Q8" s="9" t="s">
        <v>7</v>
      </c>
      <c r="R8" s="10" t="s">
        <v>7</v>
      </c>
      <c r="S8" s="10" t="s">
        <v>7</v>
      </c>
      <c r="T8" s="11" t="s">
        <v>7</v>
      </c>
      <c r="U8" s="16" t="s">
        <v>7</v>
      </c>
      <c r="V8" s="18" t="s">
        <v>7</v>
      </c>
      <c r="W8" s="11" t="s">
        <v>7</v>
      </c>
      <c r="X8" s="20" t="s">
        <v>7</v>
      </c>
      <c r="Y8" s="31" t="s">
        <v>7</v>
      </c>
    </row>
    <row r="9" spans="1:25" s="2" customFormat="1" ht="35.1" customHeight="1" x14ac:dyDescent="0.2">
      <c r="A9" s="65">
        <v>1</v>
      </c>
      <c r="B9" s="73" t="s">
        <v>47</v>
      </c>
      <c r="C9" s="75" t="s">
        <v>48</v>
      </c>
      <c r="D9" s="133" t="s">
        <v>49</v>
      </c>
      <c r="E9" s="124">
        <v>63.228999999999999</v>
      </c>
      <c r="F9" s="122">
        <v>63.228999999999999</v>
      </c>
      <c r="G9" s="124">
        <v>0.02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22">
        <v>33.664000000000001</v>
      </c>
      <c r="N9" s="124">
        <v>0</v>
      </c>
      <c r="O9" s="126">
        <f>+(+E9+G9)-(M9+N9)</f>
        <v>29.585000000000001</v>
      </c>
      <c r="P9" s="128">
        <v>29.585999999999999</v>
      </c>
      <c r="Q9" s="47">
        <v>0</v>
      </c>
      <c r="R9" s="48">
        <v>0</v>
      </c>
      <c r="S9" s="48">
        <v>0</v>
      </c>
      <c r="T9" s="49">
        <v>0</v>
      </c>
      <c r="U9" s="48">
        <v>2</v>
      </c>
      <c r="V9" s="45">
        <v>0</v>
      </c>
      <c r="W9" s="46">
        <v>0</v>
      </c>
      <c r="X9" s="50">
        <v>0</v>
      </c>
      <c r="Y9" s="32" t="s">
        <v>10</v>
      </c>
    </row>
    <row r="10" spans="1:25" s="2" customFormat="1" ht="35.1" customHeight="1" thickBot="1" x14ac:dyDescent="0.25">
      <c r="A10" s="66"/>
      <c r="B10" s="74"/>
      <c r="C10" s="76"/>
      <c r="D10" s="134"/>
      <c r="E10" s="130"/>
      <c r="F10" s="123"/>
      <c r="G10" s="130"/>
      <c r="H10" s="132"/>
      <c r="I10" s="132"/>
      <c r="J10" s="132"/>
      <c r="K10" s="132"/>
      <c r="L10" s="132"/>
      <c r="M10" s="123"/>
      <c r="N10" s="125"/>
      <c r="O10" s="127"/>
      <c r="P10" s="129"/>
      <c r="Q10" s="51">
        <v>0</v>
      </c>
      <c r="R10" s="52">
        <v>0</v>
      </c>
      <c r="S10" s="52">
        <v>0</v>
      </c>
      <c r="T10" s="53">
        <v>0</v>
      </c>
      <c r="U10" s="52">
        <v>33.664000000000001</v>
      </c>
      <c r="V10" s="54">
        <v>0</v>
      </c>
      <c r="W10" s="55">
        <v>0</v>
      </c>
      <c r="X10" s="56">
        <v>0</v>
      </c>
      <c r="Y10" s="33" t="s">
        <v>7</v>
      </c>
    </row>
    <row r="11" spans="1:25" s="3" customFormat="1" ht="20.100000000000001" customHeight="1" x14ac:dyDescent="0.2">
      <c r="A11" s="65" t="s">
        <v>12</v>
      </c>
      <c r="B11" s="67">
        <v>1</v>
      </c>
      <c r="C11" s="69"/>
      <c r="D11" s="71"/>
      <c r="E11" s="61">
        <f t="shared" ref="E11:P11" si="0">SUM(E9:E10)</f>
        <v>63.228999999999999</v>
      </c>
      <c r="F11" s="63">
        <f t="shared" si="0"/>
        <v>63.228999999999999</v>
      </c>
      <c r="G11" s="61">
        <f t="shared" si="0"/>
        <v>0.02</v>
      </c>
      <c r="H11" s="57">
        <f t="shared" si="0"/>
        <v>0</v>
      </c>
      <c r="I11" s="57">
        <f t="shared" si="0"/>
        <v>0</v>
      </c>
      <c r="J11" s="57">
        <f t="shared" si="0"/>
        <v>0</v>
      </c>
      <c r="K11" s="57">
        <f t="shared" si="0"/>
        <v>0</v>
      </c>
      <c r="L11" s="57">
        <f t="shared" si="0"/>
        <v>0</v>
      </c>
      <c r="M11" s="57">
        <f t="shared" si="0"/>
        <v>33.664000000000001</v>
      </c>
      <c r="N11" s="59">
        <f t="shared" si="0"/>
        <v>0</v>
      </c>
      <c r="O11" s="61">
        <f t="shared" si="0"/>
        <v>29.585000000000001</v>
      </c>
      <c r="P11" s="63">
        <f t="shared" si="0"/>
        <v>29.585999999999999</v>
      </c>
      <c r="Q11" s="24">
        <f t="shared" ref="Q11:X11" si="1">SUMIF($Y$9:$Y$10,$Y$7,Q9:Q10)</f>
        <v>0</v>
      </c>
      <c r="R11" s="25">
        <f t="shared" si="1"/>
        <v>0</v>
      </c>
      <c r="S11" s="25">
        <f t="shared" si="1"/>
        <v>0</v>
      </c>
      <c r="T11" s="26">
        <f t="shared" si="1"/>
        <v>0</v>
      </c>
      <c r="U11" s="25">
        <f t="shared" si="1"/>
        <v>2</v>
      </c>
      <c r="V11" s="24">
        <f t="shared" si="1"/>
        <v>0</v>
      </c>
      <c r="W11" s="26">
        <f t="shared" si="1"/>
        <v>0</v>
      </c>
      <c r="X11" s="27">
        <f t="shared" si="1"/>
        <v>0</v>
      </c>
      <c r="Y11" s="32" t="s">
        <v>10</v>
      </c>
    </row>
    <row r="12" spans="1:25" s="3" customFormat="1" ht="20.100000000000001" customHeight="1" thickBot="1" x14ac:dyDescent="0.25">
      <c r="A12" s="66"/>
      <c r="B12" s="68"/>
      <c r="C12" s="70"/>
      <c r="D12" s="72"/>
      <c r="E12" s="62"/>
      <c r="F12" s="64"/>
      <c r="G12" s="62"/>
      <c r="H12" s="58"/>
      <c r="I12" s="58"/>
      <c r="J12" s="58"/>
      <c r="K12" s="58"/>
      <c r="L12" s="58"/>
      <c r="M12" s="58"/>
      <c r="N12" s="60"/>
      <c r="O12" s="62"/>
      <c r="P12" s="64"/>
      <c r="Q12" s="39">
        <f t="shared" ref="Q12:X12" si="2">SUMIF($Y$9:$Y$10,$Y$8,Q9:Q10)</f>
        <v>0</v>
      </c>
      <c r="R12" s="40">
        <f t="shared" si="2"/>
        <v>0</v>
      </c>
      <c r="S12" s="40">
        <f t="shared" si="2"/>
        <v>0</v>
      </c>
      <c r="T12" s="41">
        <f t="shared" si="2"/>
        <v>0</v>
      </c>
      <c r="U12" s="40">
        <f t="shared" si="2"/>
        <v>33.664000000000001</v>
      </c>
      <c r="V12" s="39">
        <f t="shared" si="2"/>
        <v>0</v>
      </c>
      <c r="W12" s="41">
        <f t="shared" si="2"/>
        <v>0</v>
      </c>
      <c r="X12" s="42">
        <f t="shared" si="2"/>
        <v>0</v>
      </c>
      <c r="Y12" s="33" t="s">
        <v>7</v>
      </c>
    </row>
    <row r="13" spans="1:25" ht="13.8" hidden="1" outlineLevel="1" thickBot="1" x14ac:dyDescent="0.25">
      <c r="A13" s="1" t="s">
        <v>18</v>
      </c>
    </row>
    <row r="14" spans="1:25" ht="13.8" hidden="1" outlineLevel="1" thickBot="1" x14ac:dyDescent="0.25">
      <c r="C14" s="1" t="s">
        <v>19</v>
      </c>
      <c r="F14" s="1" t="s">
        <v>29</v>
      </c>
      <c r="O14" s="38"/>
    </row>
    <row r="15" spans="1:25" ht="13.8" hidden="1" outlineLevel="1" thickBot="1" x14ac:dyDescent="0.25">
      <c r="C15" s="1" t="s">
        <v>20</v>
      </c>
      <c r="F15" s="1" t="s">
        <v>30</v>
      </c>
    </row>
    <row r="16" spans="1:25" ht="13.8" hidden="1" outlineLevel="1" thickBot="1" x14ac:dyDescent="0.25">
      <c r="C16" s="1" t="s">
        <v>21</v>
      </c>
      <c r="F16" s="1" t="s">
        <v>31</v>
      </c>
    </row>
    <row r="17" spans="3:15" ht="13.8" hidden="1" outlineLevel="1" thickBot="1" x14ac:dyDescent="0.25">
      <c r="C17" s="1" t="s">
        <v>22</v>
      </c>
      <c r="F17" s="1" t="s">
        <v>32</v>
      </c>
    </row>
    <row r="18" spans="3:15" ht="13.8" hidden="1" outlineLevel="1" thickBot="1" x14ac:dyDescent="0.25">
      <c r="C18" s="1" t="s">
        <v>23</v>
      </c>
      <c r="F18" s="1" t="s">
        <v>33</v>
      </c>
    </row>
    <row r="19" spans="3:15" ht="13.8" hidden="1" outlineLevel="1" thickBot="1" x14ac:dyDescent="0.25">
      <c r="C19" s="1" t="s">
        <v>24</v>
      </c>
      <c r="F19" s="1" t="s">
        <v>34</v>
      </c>
    </row>
    <row r="20" spans="3:15" ht="13.8" hidden="1" outlineLevel="1" thickBot="1" x14ac:dyDescent="0.25">
      <c r="C20" s="1" t="s">
        <v>25</v>
      </c>
    </row>
    <row r="21" spans="3:15" ht="13.8" hidden="1" outlineLevel="1" thickBot="1" x14ac:dyDescent="0.25">
      <c r="C21" s="1" t="s">
        <v>26</v>
      </c>
    </row>
    <row r="22" spans="3:15" ht="13.8" hidden="1" outlineLevel="1" thickBot="1" x14ac:dyDescent="0.25">
      <c r="C22" s="1" t="s">
        <v>27</v>
      </c>
    </row>
    <row r="23" spans="3:15" ht="13.8" hidden="1" outlineLevel="1" thickBot="1" x14ac:dyDescent="0.25">
      <c r="C23" s="1" t="s">
        <v>28</v>
      </c>
    </row>
    <row r="24" spans="3:15" collapsed="1" x14ac:dyDescent="0.2">
      <c r="O24" s="37">
        <f>+(+$E$11+$G$11)-($M$11+$N$11)</f>
        <v>29.585000000000001</v>
      </c>
    </row>
  </sheetData>
  <mergeCells count="55">
    <mergeCell ref="V4:V6"/>
    <mergeCell ref="W4:W6"/>
    <mergeCell ref="A3:A8"/>
    <mergeCell ref="B3:B8"/>
    <mergeCell ref="C3:C8"/>
    <mergeCell ref="D3:D8"/>
    <mergeCell ref="E3:F4"/>
    <mergeCell ref="G3:M4"/>
    <mergeCell ref="F9:F10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A9:A10"/>
    <mergeCell ref="B9:B10"/>
    <mergeCell ref="C9:C10"/>
    <mergeCell ref="D9:D10"/>
    <mergeCell ref="E9:E10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headerFooter>
    <oddHeader>&amp;L【機密性2情報】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002</vt:lpstr>
      <vt:lpstr>'002'!Print_Area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長島 裕</cp:lastModifiedBy>
  <cp:lastPrinted>2019-08-27T06:00:08Z</cp:lastPrinted>
  <dcterms:created xsi:type="dcterms:W3CDTF">2010-08-24T08:00:05Z</dcterms:created>
  <dcterms:modified xsi:type="dcterms:W3CDTF">2019-09-13T06:00:16Z</dcterms:modified>
</cp:coreProperties>
</file>