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正誤表" sheetId="1" r:id="rId1"/>
    <sheet name="1" sheetId="2" r:id="rId2"/>
    <sheet name="2" sheetId="3" r:id="rId3"/>
  </sheets>
  <definedNames>
    <definedName name="_xlnm.Print_Area" localSheetId="1">'1'!$A$1:$BJ$68</definedName>
    <definedName name="_xlnm.Print_Area" localSheetId="2">'2'!$A$1:$BF$68</definedName>
  </definedNames>
  <calcPr calcId="145621" concurrentCalc="0"/>
</workbook>
</file>

<file path=xl/calcChain.xml><?xml version="1.0" encoding="utf-8"?>
<calcChain xmlns="http://schemas.openxmlformats.org/spreadsheetml/2006/main">
  <c r="N65" i="3" l="1"/>
  <c r="L65" i="3"/>
  <c r="G65" i="3"/>
  <c r="D65" i="3"/>
  <c r="C65" i="3"/>
  <c r="N64" i="3"/>
  <c r="M64" i="3"/>
  <c r="L64" i="3"/>
  <c r="K64" i="3"/>
  <c r="J64" i="3"/>
  <c r="I64" i="3"/>
  <c r="H64" i="3"/>
  <c r="G64" i="3"/>
  <c r="F64" i="3"/>
  <c r="E64" i="3"/>
  <c r="D64" i="3"/>
  <c r="AX63" i="3"/>
  <c r="AW63" i="3"/>
  <c r="AV63" i="3"/>
  <c r="AP63" i="3"/>
  <c r="AK63" i="3"/>
  <c r="AJ63" i="3"/>
  <c r="AI63" i="3"/>
  <c r="AH63" i="3"/>
  <c r="AG63" i="3"/>
  <c r="AA63" i="3"/>
  <c r="V63" i="3"/>
  <c r="T63" i="3"/>
  <c r="S63" i="3"/>
  <c r="Q63" i="3"/>
  <c r="AX62" i="3"/>
  <c r="AW62" i="3"/>
  <c r="AV62" i="3"/>
  <c r="AQ62" i="3"/>
  <c r="AN62" i="3"/>
  <c r="AM62" i="3"/>
  <c r="AL62" i="3"/>
  <c r="AK62" i="3"/>
  <c r="AJ62" i="3"/>
  <c r="AI62" i="3"/>
  <c r="AH62" i="3"/>
  <c r="AG62" i="3"/>
  <c r="AF62" i="3"/>
  <c r="AE62" i="3"/>
  <c r="AB62" i="3"/>
  <c r="AA62" i="3"/>
  <c r="Z62" i="3"/>
  <c r="Y62" i="3"/>
  <c r="X62" i="3"/>
  <c r="W62" i="3"/>
  <c r="V62" i="3"/>
  <c r="U62" i="3"/>
  <c r="T62" i="3"/>
  <c r="S62" i="3"/>
  <c r="R62" i="3"/>
  <c r="Q62" i="3"/>
  <c r="AZ61" i="3"/>
  <c r="AZ60" i="3"/>
  <c r="AZ59" i="3"/>
  <c r="AZ58" i="3"/>
  <c r="AZ57" i="3"/>
  <c r="AZ56" i="3"/>
  <c r="AZ55" i="3"/>
  <c r="AZ54" i="3"/>
  <c r="AZ53" i="3"/>
  <c r="AZ52" i="3"/>
  <c r="AZ51" i="3"/>
  <c r="AZ50" i="3"/>
  <c r="AZ49" i="3"/>
  <c r="AZ48" i="3"/>
  <c r="AZ47" i="3"/>
  <c r="AZ46" i="3"/>
  <c r="AZ45" i="3"/>
  <c r="AZ44" i="3"/>
  <c r="AZ43" i="3"/>
  <c r="AZ42" i="3"/>
  <c r="AZ41" i="3"/>
  <c r="AZ40" i="3"/>
  <c r="AZ39" i="3"/>
  <c r="AZ38" i="3"/>
  <c r="AZ37" i="3"/>
  <c r="AZ36" i="3"/>
  <c r="AZ35" i="3"/>
  <c r="AZ34" i="3"/>
  <c r="AZ33" i="3"/>
  <c r="AZ32" i="3"/>
  <c r="AZ31" i="3"/>
  <c r="AZ30" i="3"/>
  <c r="AZ29" i="3"/>
  <c r="AZ28" i="3"/>
  <c r="AZ27" i="3"/>
  <c r="AZ26" i="3"/>
  <c r="AZ25" i="3"/>
  <c r="AZ24" i="3"/>
  <c r="AZ23" i="3"/>
  <c r="AZ22" i="3"/>
  <c r="AZ21" i="3"/>
  <c r="AZ20" i="3"/>
  <c r="AZ19" i="3"/>
  <c r="AZ18" i="3"/>
  <c r="AZ17" i="3"/>
  <c r="AZ16" i="3"/>
  <c r="AZ15" i="3"/>
  <c r="AZ14" i="3"/>
  <c r="AZ13" i="3"/>
  <c r="AZ12" i="3"/>
  <c r="AZ11" i="3"/>
  <c r="AZ10" i="3"/>
  <c r="AZ9" i="3"/>
  <c r="AZ8" i="3"/>
  <c r="AZ7" i="3"/>
  <c r="AZ6" i="3"/>
  <c r="N65" i="2"/>
  <c r="N64" i="2"/>
  <c r="L65" i="2"/>
  <c r="G65" i="2"/>
  <c r="D65" i="2"/>
  <c r="D64" i="2"/>
  <c r="C65" i="2"/>
  <c r="M64" i="2"/>
  <c r="L64" i="2"/>
  <c r="K64" i="2"/>
  <c r="J64" i="2"/>
  <c r="I64" i="2"/>
  <c r="H64" i="2"/>
  <c r="G64" i="2"/>
  <c r="F64" i="2"/>
  <c r="AX63" i="2"/>
  <c r="AX62" i="2"/>
  <c r="AW63" i="2"/>
  <c r="AV63" i="2"/>
  <c r="AP63" i="2"/>
  <c r="AQ62" i="2"/>
  <c r="AK63" i="2"/>
  <c r="AK62" i="2"/>
  <c r="AJ63" i="2"/>
  <c r="AI63" i="2"/>
  <c r="AH63" i="2"/>
  <c r="AG63" i="2"/>
  <c r="AG62" i="2"/>
  <c r="AA63" i="2"/>
  <c r="V63" i="2"/>
  <c r="T63" i="2"/>
  <c r="S63" i="2"/>
  <c r="S62" i="2"/>
  <c r="Q63" i="2"/>
  <c r="AW62" i="2"/>
  <c r="AV62" i="2"/>
  <c r="AN62" i="2"/>
  <c r="AM62" i="2"/>
  <c r="AL62" i="2"/>
  <c r="AJ62" i="2"/>
  <c r="AI62" i="2"/>
  <c r="AH62" i="2"/>
  <c r="AF62" i="2"/>
  <c r="AE62" i="2"/>
  <c r="AB62" i="2"/>
  <c r="AA62" i="2"/>
  <c r="Z62" i="2"/>
  <c r="Y62" i="2"/>
  <c r="X62" i="2"/>
  <c r="W62" i="2"/>
  <c r="V62" i="2"/>
  <c r="U62" i="2"/>
  <c r="T62" i="2"/>
  <c r="R62" i="2"/>
  <c r="AZ61" i="2"/>
  <c r="AZ60" i="2"/>
  <c r="AZ59" i="2"/>
  <c r="AZ58" i="2"/>
  <c r="AZ57" i="2"/>
  <c r="AZ56" i="2"/>
  <c r="AZ55" i="2"/>
  <c r="AZ54" i="2"/>
  <c r="AZ53" i="2"/>
  <c r="AZ52" i="2"/>
  <c r="AZ51" i="2"/>
  <c r="AZ50" i="2"/>
  <c r="AZ49" i="2"/>
  <c r="AZ48" i="2"/>
  <c r="AZ47" i="2"/>
  <c r="AZ46" i="2"/>
  <c r="AZ45" i="2"/>
  <c r="AZ44" i="2"/>
  <c r="AZ43" i="2"/>
  <c r="AZ42" i="2"/>
  <c r="AZ41" i="2"/>
  <c r="AZ40" i="2"/>
  <c r="AZ39" i="2"/>
  <c r="AZ38" i="2"/>
  <c r="AZ37" i="2"/>
  <c r="AZ36" i="2"/>
  <c r="AZ35" i="2"/>
  <c r="AZ34" i="2"/>
  <c r="AZ33" i="2"/>
  <c r="AZ32" i="2"/>
  <c r="AZ31" i="2"/>
  <c r="AZ30" i="2"/>
  <c r="AZ29" i="2"/>
  <c r="AZ28" i="2"/>
  <c r="AZ27" i="2"/>
  <c r="AZ26" i="2"/>
  <c r="AZ25" i="2"/>
  <c r="AZ24" i="2"/>
  <c r="AZ23" i="2"/>
  <c r="AZ22" i="2"/>
  <c r="AZ21" i="2"/>
  <c r="AZ20" i="2"/>
  <c r="AZ19" i="2"/>
  <c r="AZ18" i="2"/>
  <c r="AZ17" i="2"/>
  <c r="AZ16" i="2"/>
  <c r="AZ15" i="2"/>
  <c r="AZ14" i="2"/>
  <c r="AZ13" i="2"/>
  <c r="AZ12" i="2"/>
  <c r="AZ11" i="2"/>
  <c r="AZ10" i="2"/>
  <c r="AZ9" i="2"/>
  <c r="AZ8" i="2"/>
  <c r="AZ7" i="2"/>
  <c r="AZ6" i="2"/>
  <c r="Q62" i="2"/>
  <c r="E64" i="2"/>
</calcChain>
</file>

<file path=xl/sharedStrings.xml><?xml version="1.0" encoding="utf-8"?>
<sst xmlns="http://schemas.openxmlformats.org/spreadsheetml/2006/main" count="589" uniqueCount="145">
  <si>
    <t>「平成28年版　環境統計集」　正誤表</t>
    <rPh sb="1" eb="3">
      <t>ヘイセイ</t>
    </rPh>
    <rPh sb="5" eb="7">
      <t>ネンバン</t>
    </rPh>
    <rPh sb="8" eb="10">
      <t>カンキョウ</t>
    </rPh>
    <rPh sb="10" eb="13">
      <t>トウケイシュウ</t>
    </rPh>
    <rPh sb="15" eb="18">
      <t>セイゴヒョウ</t>
    </rPh>
    <phoneticPr fontId="2"/>
  </si>
  <si>
    <t>更新日</t>
    <rPh sb="0" eb="3">
      <t>コウシンビ</t>
    </rPh>
    <phoneticPr fontId="2"/>
  </si>
  <si>
    <t>表番号</t>
    <rPh sb="0" eb="1">
      <t>ヒョウ</t>
    </rPh>
    <rPh sb="1" eb="3">
      <t>バンゴウ</t>
    </rPh>
    <phoneticPr fontId="2"/>
  </si>
  <si>
    <t>ページ</t>
    <phoneticPr fontId="2"/>
  </si>
  <si>
    <t>誤</t>
    <rPh sb="0" eb="1">
      <t>ゴ</t>
    </rPh>
    <phoneticPr fontId="2"/>
  </si>
  <si>
    <t>正</t>
    <rPh sb="0" eb="1">
      <t>セイ</t>
    </rPh>
    <phoneticPr fontId="2"/>
  </si>
  <si>
    <t>行（Excel版の行）</t>
    <rPh sb="0" eb="1">
      <t>ギョウ</t>
    </rPh>
    <rPh sb="7" eb="8">
      <t>バン</t>
    </rPh>
    <rPh sb="9" eb="10">
      <t>ギョウ</t>
    </rPh>
    <phoneticPr fontId="2"/>
  </si>
  <si>
    <t>列（Excel版の列）</t>
    <rPh sb="0" eb="1">
      <t>レツ</t>
    </rPh>
    <rPh sb="7" eb="8">
      <t>バン</t>
    </rPh>
    <rPh sb="9" eb="10">
      <t>レツ</t>
    </rPh>
    <phoneticPr fontId="2"/>
  </si>
  <si>
    <t>有効回答数（8行）</t>
    <rPh sb="7" eb="8">
      <t>ギョウ</t>
    </rPh>
    <phoneticPr fontId="2"/>
  </si>
  <si>
    <t>有効回答数（13行）</t>
    <rPh sb="8" eb="9">
      <t>ギョウ</t>
    </rPh>
    <phoneticPr fontId="2"/>
  </si>
  <si>
    <t>-</t>
    <phoneticPr fontId="2"/>
  </si>
  <si>
    <t>第8期　2015～2017年（13行）</t>
    <rPh sb="17" eb="18">
      <t>ギョウ</t>
    </rPh>
    <phoneticPr fontId="2"/>
  </si>
  <si>
    <t>期　間（A列）</t>
    <rPh sb="0" eb="1">
      <t>キ</t>
    </rPh>
    <rPh sb="2" eb="3">
      <t>アイダ</t>
    </rPh>
    <rPh sb="5" eb="6">
      <t>レツ</t>
    </rPh>
    <phoneticPr fontId="2"/>
  </si>
  <si>
    <t>第9期　2015～2017年</t>
    <phoneticPr fontId="2"/>
  </si>
  <si>
    <t>スプラトニー諸島（92行）</t>
    <rPh sb="11" eb="12">
      <t>ギョウ</t>
    </rPh>
    <phoneticPr fontId="2"/>
  </si>
  <si>
    <t>（A列）</t>
    <rPh sb="2" eb="3">
      <t>レツ</t>
    </rPh>
    <phoneticPr fontId="2"/>
  </si>
  <si>
    <t>スプラトニー諸島</t>
    <phoneticPr fontId="2"/>
  </si>
  <si>
    <t>スプラトリー諸島</t>
    <phoneticPr fontId="2"/>
  </si>
  <si>
    <t>グルジア（112行）</t>
    <rPh sb="8" eb="9">
      <t>ギョウ</t>
    </rPh>
    <phoneticPr fontId="2"/>
  </si>
  <si>
    <t>グルジア</t>
    <phoneticPr fontId="2"/>
  </si>
  <si>
    <t>ジョージア</t>
    <phoneticPr fontId="2"/>
  </si>
  <si>
    <t>26（L列）</t>
    <rPh sb="4" eb="5">
      <t>レツ</t>
    </rPh>
    <phoneticPr fontId="2"/>
  </si>
  <si>
    <t>26（P列）</t>
    <rPh sb="4" eb="5">
      <t>レツ</t>
    </rPh>
    <phoneticPr fontId="2"/>
  </si>
  <si>
    <t>24（94行）</t>
    <rPh sb="5" eb="6">
      <t>ギョウ</t>
    </rPh>
    <phoneticPr fontId="2"/>
  </si>
  <si>
    <t>「輸送人キロ」の「自動車」（F列）</t>
    <rPh sb="9" eb="12">
      <t>ジドウシャ</t>
    </rPh>
    <rPh sb="15" eb="16">
      <t>レツ</t>
    </rPh>
    <phoneticPr fontId="2"/>
  </si>
  <si>
    <t>25（95行）</t>
    <rPh sb="5" eb="6">
      <t>ギョウ</t>
    </rPh>
    <phoneticPr fontId="2"/>
  </si>
  <si>
    <t>「輸送人員」の「自動車」（B列）</t>
    <rPh sb="8" eb="11">
      <t>ジドウシャ</t>
    </rPh>
    <rPh sb="14" eb="15">
      <t>レツ</t>
    </rPh>
    <phoneticPr fontId="2"/>
  </si>
  <si>
    <t>「輸送人員」の「鉄道」（C列）</t>
    <rPh sb="8" eb="10">
      <t>テツドウ</t>
    </rPh>
    <rPh sb="13" eb="14">
      <t>レツ</t>
    </rPh>
    <phoneticPr fontId="2"/>
  </si>
  <si>
    <t>（101行）</t>
    <rPh sb="4" eb="5">
      <t>ギョウ</t>
    </rPh>
    <phoneticPr fontId="2"/>
  </si>
  <si>
    <t>（削除）</t>
    <rPh sb="1" eb="3">
      <t>サクジョ</t>
    </rPh>
    <phoneticPr fontId="2"/>
  </si>
  <si>
    <t>（56行）</t>
    <rPh sb="3" eb="4">
      <t>ギョウ</t>
    </rPh>
    <phoneticPr fontId="2"/>
  </si>
  <si>
    <t>出典：環境省 水・大気環境局「平成25年度大気汚染状況について（報道発表資料）」より作成</t>
    <phoneticPr fontId="2"/>
  </si>
  <si>
    <t>出典：環境省 水・大気環境局「平成26年度大気汚染状況について（報道発表資料）」より作成</t>
    <phoneticPr fontId="2"/>
  </si>
  <si>
    <t>6.30</t>
    <phoneticPr fontId="2"/>
  </si>
  <si>
    <t>出典：環境省 総合環境政策局環境計画課環境経済政策調査室「平成26年12月環境経済観測調査」より作成</t>
    <phoneticPr fontId="2"/>
  </si>
  <si>
    <t>（22行）</t>
    <rPh sb="3" eb="4">
      <t>ギョウ</t>
    </rPh>
    <phoneticPr fontId="2"/>
  </si>
  <si>
    <t>出典：環境省 総合環境政策局環境計画課環境経済政策調査室「平成27年12月環境経済観測調査」より作成</t>
    <phoneticPr fontId="2"/>
  </si>
  <si>
    <t>第8期　2015～2017年</t>
    <phoneticPr fontId="2"/>
  </si>
  <si>
    <t>※本ウェブサイトに掲載されている電子データは、下記修正が反映されています。</t>
    <rPh sb="1" eb="2">
      <t>ホン</t>
    </rPh>
    <rPh sb="9" eb="11">
      <t>ケイサイ</t>
    </rPh>
    <rPh sb="16" eb="18">
      <t>デンシ</t>
    </rPh>
    <rPh sb="23" eb="25">
      <t>カキ</t>
    </rPh>
    <rPh sb="25" eb="27">
      <t>シュウセイ</t>
    </rPh>
    <rPh sb="28" eb="30">
      <t>ハンエイ</t>
    </rPh>
    <phoneticPr fontId="2"/>
  </si>
  <si>
    <t>追加</t>
    <rPh sb="0" eb="2">
      <t>ツイカ</t>
    </rPh>
    <phoneticPr fontId="2"/>
  </si>
  <si>
    <t>（6-63行）</t>
    <rPh sb="5" eb="6">
      <t>ギョウ</t>
    </rPh>
    <phoneticPr fontId="2"/>
  </si>
  <si>
    <t>直近23年度の旅客輸送の分担率については、旅客船の輸送実績が未確定（平成25年2月末現在）のため、暫定的に基づき按分している。</t>
    <phoneticPr fontId="2"/>
  </si>
  <si>
    <t>[年次]の[平成20年]、[平成21年]の記載漏れ。
　シート1、2参照。</t>
    <rPh sb="1" eb="3">
      <t>ネンジ</t>
    </rPh>
    <rPh sb="6" eb="8">
      <t>ヘイセイ</t>
    </rPh>
    <rPh sb="10" eb="11">
      <t>ネン</t>
    </rPh>
    <rPh sb="14" eb="16">
      <t>ヘイセイ</t>
    </rPh>
    <rPh sb="18" eb="19">
      <t>ネン</t>
    </rPh>
    <rPh sb="21" eb="23">
      <t>キサイ</t>
    </rPh>
    <rPh sb="23" eb="24">
      <t>モ</t>
    </rPh>
    <rPh sb="34" eb="36">
      <t>サンショウ</t>
    </rPh>
    <phoneticPr fontId="2"/>
  </si>
  <si>
    <t>　　　　</t>
    <phoneticPr fontId="4"/>
  </si>
  <si>
    <t>（単位：万人）</t>
    <phoneticPr fontId="4"/>
  </si>
  <si>
    <t>　　　　　</t>
    <phoneticPr fontId="4"/>
  </si>
  <si>
    <t xml:space="preserve">            年次</t>
    <phoneticPr fontId="7"/>
  </si>
  <si>
    <t>昭和46年</t>
    <phoneticPr fontId="7"/>
  </si>
  <si>
    <t xml:space="preserve">           年次</t>
    <phoneticPr fontId="7"/>
  </si>
  <si>
    <t>昭和58年</t>
    <rPh sb="0" eb="2">
      <t>ショウワ</t>
    </rPh>
    <rPh sb="4" eb="5">
      <t>ネン</t>
    </rPh>
    <phoneticPr fontId="7"/>
  </si>
  <si>
    <t>平成元年</t>
    <rPh sb="3" eb="4">
      <t>ネン</t>
    </rPh>
    <phoneticPr fontId="7"/>
  </si>
  <si>
    <t xml:space="preserve">            年次</t>
    <phoneticPr fontId="7"/>
  </si>
  <si>
    <t>平成7年</t>
    <rPh sb="0" eb="2">
      <t>ヘイセイ</t>
    </rPh>
    <rPh sb="3" eb="4">
      <t>ネン</t>
    </rPh>
    <phoneticPr fontId="7"/>
  </si>
  <si>
    <t>平成22年</t>
    <rPh sb="0" eb="2">
      <t>ヘイセイ</t>
    </rPh>
    <rPh sb="4" eb="5">
      <t>ネン</t>
    </rPh>
    <phoneticPr fontId="7"/>
  </si>
  <si>
    <t>対前年比</t>
  </si>
  <si>
    <t>公園名</t>
    <rPh sb="0" eb="2">
      <t>コウエン</t>
    </rPh>
    <rPh sb="2" eb="3">
      <t>メイ</t>
    </rPh>
    <phoneticPr fontId="7"/>
  </si>
  <si>
    <t xml:space="preserve">    </t>
    <phoneticPr fontId="7"/>
  </si>
  <si>
    <t xml:space="preserve"> 公園名</t>
    <phoneticPr fontId="7"/>
  </si>
  <si>
    <t>％　※</t>
    <phoneticPr fontId="4"/>
  </si>
  <si>
    <t>暑寒別天売焼尻</t>
  </si>
  <si>
    <t>※　 27</t>
    <phoneticPr fontId="4"/>
  </si>
  <si>
    <t>網走</t>
  </si>
  <si>
    <t>ﾆｾｺ積丹小樽海岸</t>
  </si>
  <si>
    <t>日高山脈襟裳</t>
  </si>
  <si>
    <t>大沼</t>
  </si>
  <si>
    <t>下北半島</t>
  </si>
  <si>
    <t>津軽</t>
  </si>
  <si>
    <t>早池峰</t>
  </si>
  <si>
    <t>栗駒</t>
  </si>
  <si>
    <t>南三陸金華山</t>
  </si>
  <si>
    <t>蔵王</t>
  </si>
  <si>
    <t>男鹿</t>
  </si>
  <si>
    <t>鳥海</t>
  </si>
  <si>
    <t>越後三山只見</t>
  </si>
  <si>
    <t>水郷筑波</t>
  </si>
  <si>
    <t>妙義荒船佐久高原</t>
  </si>
  <si>
    <t>南房総</t>
  </si>
  <si>
    <t>明治の森高尾</t>
  </si>
  <si>
    <t>丹沢大山</t>
  </si>
  <si>
    <t>佐渡弥彦米山</t>
  </si>
  <si>
    <t>能登半島</t>
  </si>
  <si>
    <t>越前加賀海岸</t>
  </si>
  <si>
    <t>若狭湾</t>
  </si>
  <si>
    <t>八ケ岳中信高原</t>
  </si>
  <si>
    <t>天竜奥三河</t>
  </si>
  <si>
    <t>揖斐関ヶ原養老</t>
  </si>
  <si>
    <t>飛騨木曽川</t>
  </si>
  <si>
    <t>愛知高原</t>
  </si>
  <si>
    <t>三河湾</t>
  </si>
  <si>
    <t>鈴鹿</t>
  </si>
  <si>
    <t>室生赤目青山</t>
  </si>
  <si>
    <t>琵琶湖</t>
  </si>
  <si>
    <t>丹後天橋立大江山</t>
    <rPh sb="0" eb="2">
      <t>タンゴ</t>
    </rPh>
    <rPh sb="2" eb="5">
      <t>アマノハシダテ</t>
    </rPh>
    <rPh sb="5" eb="8">
      <t>オオエヤマ</t>
    </rPh>
    <phoneticPr fontId="4"/>
  </si>
  <si>
    <t>※※　165</t>
    <phoneticPr fontId="4"/>
  </si>
  <si>
    <t>明治の森箕面</t>
  </si>
  <si>
    <t>金剛生駒紀泉</t>
    <phoneticPr fontId="4"/>
  </si>
  <si>
    <t>氷ノ山後山那岐山</t>
  </si>
  <si>
    <t>大和青垣</t>
  </si>
  <si>
    <t>高野龍神</t>
  </si>
  <si>
    <t>比婆道後帝釈</t>
  </si>
  <si>
    <t>西中国山地</t>
  </si>
  <si>
    <t>北長門海岸</t>
  </si>
  <si>
    <t>秋吉台</t>
  </si>
  <si>
    <t>剣山</t>
  </si>
  <si>
    <t>室戸阿南海岸</t>
  </si>
  <si>
    <t>石鎚</t>
  </si>
  <si>
    <t>北九州</t>
  </si>
  <si>
    <t>玄海</t>
  </si>
  <si>
    <t>耶馬日田英彦山</t>
  </si>
  <si>
    <t>壱岐対馬</t>
  </si>
  <si>
    <t>九州中央山地</t>
  </si>
  <si>
    <t>日豊海岸</t>
  </si>
  <si>
    <t>祖母傾</t>
  </si>
  <si>
    <t>日南海岸</t>
  </si>
  <si>
    <t>奄美群島</t>
  </si>
  <si>
    <t>沖縄海岸</t>
  </si>
  <si>
    <t>沖縄戦跡</t>
  </si>
  <si>
    <t>利尻礼文</t>
  </si>
  <si>
    <t>（昭和49年 利尻礼文サロベツ国立公園に昇格）</t>
    <phoneticPr fontId="4"/>
  </si>
  <si>
    <t>（対前年比％）</t>
    <rPh sb="1" eb="2">
      <t>タイ</t>
    </rPh>
    <rPh sb="2" eb="5">
      <t>ゼンネンヒ</t>
    </rPh>
    <phoneticPr fontId="4"/>
  </si>
  <si>
    <t>足摺</t>
  </si>
  <si>
    <t>（昭和47年 足摺宇和海国立公園に昇格）</t>
    <phoneticPr fontId="4"/>
  </si>
  <si>
    <t>合　　　計</t>
    <rPh sb="0" eb="5">
      <t>ゴウケイ</t>
    </rPh>
    <phoneticPr fontId="4"/>
  </si>
  <si>
    <t>注）暑寒別天売焼尻は、国定公園指定（平成2年8月）以降の利用者数。</t>
    <rPh sb="0" eb="1">
      <t>チュウ</t>
    </rPh>
    <phoneticPr fontId="7"/>
  </si>
  <si>
    <t>注）丹後天橋立大江山は、国定公園指定(平成19年8月）以降の利用者数。</t>
    <rPh sb="0" eb="1">
      <t>チュウ</t>
    </rPh>
    <phoneticPr fontId="4"/>
  </si>
  <si>
    <t>注）対前年比は、平成25年実績を平成24年実績で除したもの。</t>
    <rPh sb="0" eb="1">
      <t>チュウ</t>
    </rPh>
    <rPh sb="2" eb="3">
      <t>タイ</t>
    </rPh>
    <rPh sb="3" eb="6">
      <t>ゼンネンヒ</t>
    </rPh>
    <rPh sb="8" eb="10">
      <t>ヘイセイ</t>
    </rPh>
    <rPh sb="12" eb="13">
      <t>ネン</t>
    </rPh>
    <rPh sb="13" eb="15">
      <t>ジッセキ</t>
    </rPh>
    <rPh sb="16" eb="18">
      <t>ヘイセイ</t>
    </rPh>
    <rPh sb="20" eb="21">
      <t>ネン</t>
    </rPh>
    <rPh sb="21" eb="23">
      <t>ジッセキ</t>
    </rPh>
    <rPh sb="24" eb="25">
      <t>ジョ</t>
    </rPh>
    <phoneticPr fontId="4"/>
  </si>
  <si>
    <t>注）上記の数値は、千人単位を四捨五入して算出したものであるため、合計は必ずしも一致しない。</t>
    <rPh sb="2" eb="4">
      <t>ジョウキ</t>
    </rPh>
    <rPh sb="5" eb="7">
      <t>スウチ</t>
    </rPh>
    <rPh sb="9" eb="11">
      <t>センニン</t>
    </rPh>
    <rPh sb="11" eb="13">
      <t>タンイ</t>
    </rPh>
    <rPh sb="14" eb="18">
      <t>シシャゴニュウ</t>
    </rPh>
    <rPh sb="20" eb="22">
      <t>サンシュツ</t>
    </rPh>
    <rPh sb="32" eb="33">
      <t>ゴウ</t>
    </rPh>
    <rPh sb="33" eb="34">
      <t>ケイ</t>
    </rPh>
    <rPh sb="35" eb="36">
      <t>カナラ</t>
    </rPh>
    <rPh sb="39" eb="41">
      <t>イッチ</t>
    </rPh>
    <phoneticPr fontId="7"/>
  </si>
  <si>
    <t>出典：環境省 自然環境局総務課自然ふれあい推進室「2013年（平成25年）自然公園等利用者数調」より作成</t>
    <rPh sb="0" eb="2">
      <t>シュッテン</t>
    </rPh>
    <rPh sb="3" eb="6">
      <t>カンキョウショウ</t>
    </rPh>
    <rPh sb="7" eb="9">
      <t>シゼン</t>
    </rPh>
    <rPh sb="9" eb="12">
      <t>カンキョウキョク</t>
    </rPh>
    <rPh sb="12" eb="15">
      <t>ソウムカ</t>
    </rPh>
    <rPh sb="15" eb="17">
      <t>シゼン</t>
    </rPh>
    <rPh sb="21" eb="23">
      <t>スイシン</t>
    </rPh>
    <rPh sb="23" eb="24">
      <t>シツ</t>
    </rPh>
    <rPh sb="29" eb="30">
      <t>ネン</t>
    </rPh>
    <rPh sb="31" eb="33">
      <t>ヘイセイ</t>
    </rPh>
    <rPh sb="35" eb="36">
      <t>ネン</t>
    </rPh>
    <rPh sb="37" eb="39">
      <t>シゼン</t>
    </rPh>
    <rPh sb="39" eb="41">
      <t>コウエン</t>
    </rPh>
    <rPh sb="41" eb="42">
      <t>トウ</t>
    </rPh>
    <rPh sb="42" eb="45">
      <t>リヨウシャ</t>
    </rPh>
    <rPh sb="45" eb="46">
      <t>スウ</t>
    </rPh>
    <rPh sb="46" eb="47">
      <t>シラ</t>
    </rPh>
    <rPh sb="50" eb="52">
      <t>サクセイ</t>
    </rPh>
    <phoneticPr fontId="7"/>
  </si>
  <si>
    <t>誤　3.10　国定公園利用者数（公園、年次別）</t>
    <rPh sb="0" eb="1">
      <t>ゴ</t>
    </rPh>
    <phoneticPr fontId="4"/>
  </si>
  <si>
    <t>　　　　</t>
    <phoneticPr fontId="4"/>
  </si>
  <si>
    <t>（単位：万人）</t>
    <phoneticPr fontId="4"/>
  </si>
  <si>
    <t>　　　　　</t>
    <phoneticPr fontId="4"/>
  </si>
  <si>
    <t xml:space="preserve">            年次</t>
    <phoneticPr fontId="7"/>
  </si>
  <si>
    <t>昭和46年</t>
    <phoneticPr fontId="7"/>
  </si>
  <si>
    <t xml:space="preserve">           年次</t>
    <phoneticPr fontId="7"/>
  </si>
  <si>
    <t>平成20年</t>
    <rPh sb="0" eb="2">
      <t>ヘイセイ</t>
    </rPh>
    <rPh sb="4" eb="5">
      <t>ネン</t>
    </rPh>
    <phoneticPr fontId="7"/>
  </si>
  <si>
    <t xml:space="preserve">    </t>
    <phoneticPr fontId="7"/>
  </si>
  <si>
    <t xml:space="preserve"> 公園名</t>
    <phoneticPr fontId="7"/>
  </si>
  <si>
    <t>％　※</t>
    <phoneticPr fontId="4"/>
  </si>
  <si>
    <t>※　 27</t>
    <phoneticPr fontId="4"/>
  </si>
  <si>
    <t>※※　165</t>
    <phoneticPr fontId="4"/>
  </si>
  <si>
    <t>金剛生駒紀泉</t>
    <phoneticPr fontId="4"/>
  </si>
  <si>
    <t>（昭和49年 利尻礼文サロベツ国立公園に昇格）</t>
    <phoneticPr fontId="4"/>
  </si>
  <si>
    <t>（昭和47年 足摺宇和海国立公園に昇格）</t>
    <phoneticPr fontId="4"/>
  </si>
  <si>
    <t>正　3.10　国定公園利用者数（公園、年次別）</t>
    <rPh sb="0" eb="1">
      <t>タダ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</si>
</sst>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[Red]#,##0"/>
    <numFmt numFmtId="177" formatCode="\(0\);\(\-0\)"/>
    <numFmt numFmtId="178" formatCode="#,##0_);\(#,##0\)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/>
    <xf numFmtId="0" fontId="4" fillId="0" borderId="0"/>
  </cellStyleXfs>
  <cellXfs count="165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58" fontId="0" fillId="0" borderId="8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38" fontId="0" fillId="0" borderId="12" xfId="1" applyFont="1" applyBorder="1" applyAlignment="1">
      <alignment vertical="center" wrapText="1"/>
    </xf>
    <xf numFmtId="0" fontId="0" fillId="0" borderId="15" xfId="0" applyBorder="1" applyAlignment="1">
      <alignment horizontal="right" vertical="center" wrapText="1"/>
    </xf>
    <xf numFmtId="2" fontId="0" fillId="0" borderId="4" xfId="0" applyNumberFormat="1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176" fontId="6" fillId="0" borderId="0" xfId="2" applyNumberFormat="1" applyFont="1" applyBorder="1" applyAlignment="1">
      <alignment vertical="center"/>
    </xf>
    <xf numFmtId="176" fontId="6" fillId="0" borderId="0" xfId="2" applyNumberFormat="1" applyFont="1" applyFill="1" applyBorder="1" applyAlignment="1">
      <alignment vertical="center"/>
    </xf>
    <xf numFmtId="176" fontId="6" fillId="0" borderId="0" xfId="2" applyNumberFormat="1" applyFont="1" applyFill="1" applyAlignment="1">
      <alignment vertical="center"/>
    </xf>
    <xf numFmtId="176" fontId="6" fillId="0" borderId="0" xfId="2" applyNumberFormat="1" applyFont="1" applyAlignment="1">
      <alignment vertical="center"/>
    </xf>
    <xf numFmtId="176" fontId="6" fillId="0" borderId="0" xfId="2" applyNumberFormat="1" applyFont="1" applyBorder="1" applyAlignment="1">
      <alignment horizontal="centerContinuous" vertical="center"/>
    </xf>
    <xf numFmtId="176" fontId="6" fillId="0" borderId="0" xfId="2" applyNumberFormat="1" applyFont="1" applyBorder="1" applyAlignment="1">
      <alignment horizontal="right" vertical="center"/>
    </xf>
    <xf numFmtId="176" fontId="6" fillId="0" borderId="0" xfId="2" applyNumberFormat="1" applyFont="1" applyBorder="1" applyAlignment="1">
      <alignment horizontal="center" vertical="center"/>
    </xf>
    <xf numFmtId="176" fontId="6" fillId="0" borderId="14" xfId="3" applyNumberFormat="1" applyFont="1" applyBorder="1" applyAlignment="1">
      <alignment horizontal="center" vertical="center"/>
    </xf>
    <xf numFmtId="176" fontId="6" fillId="0" borderId="16" xfId="3" applyNumberFormat="1" applyFont="1" applyBorder="1" applyAlignment="1">
      <alignment vertical="center"/>
    </xf>
    <xf numFmtId="176" fontId="6" fillId="0" borderId="22" xfId="2" applyNumberFormat="1" applyFont="1" applyFill="1" applyBorder="1" applyAlignment="1">
      <alignment horizontal="center" vertical="center"/>
    </xf>
    <xf numFmtId="176" fontId="6" fillId="0" borderId="23" xfId="3" applyNumberFormat="1" applyFont="1" applyBorder="1" applyAlignment="1">
      <alignment vertical="center"/>
    </xf>
    <xf numFmtId="176" fontId="6" fillId="0" borderId="24" xfId="3" applyNumberFormat="1" applyFont="1" applyBorder="1" applyAlignment="1">
      <alignment vertical="center"/>
    </xf>
    <xf numFmtId="176" fontId="6" fillId="0" borderId="31" xfId="2" applyNumberFormat="1" applyFont="1" applyFill="1" applyBorder="1" applyAlignment="1">
      <alignment horizontal="right" vertical="center"/>
    </xf>
    <xf numFmtId="176" fontId="6" fillId="0" borderId="32" xfId="2" applyNumberFormat="1" applyFont="1" applyBorder="1" applyAlignment="1">
      <alignment horizontal="center" vertical="center"/>
    </xf>
    <xf numFmtId="176" fontId="6" fillId="0" borderId="32" xfId="2" applyNumberFormat="1" applyFont="1" applyBorder="1" applyAlignment="1">
      <alignment horizontal="left" vertical="center"/>
    </xf>
    <xf numFmtId="176" fontId="6" fillId="0" borderId="33" xfId="2" applyNumberFormat="1" applyFont="1" applyBorder="1" applyAlignment="1">
      <alignment vertical="center"/>
    </xf>
    <xf numFmtId="176" fontId="6" fillId="0" borderId="34" xfId="2" applyNumberFormat="1" applyFont="1" applyBorder="1" applyAlignment="1">
      <alignment vertical="center"/>
    </xf>
    <xf numFmtId="176" fontId="6" fillId="0" borderId="33" xfId="2" applyNumberFormat="1" applyFont="1" applyBorder="1" applyAlignment="1">
      <alignment horizontal="right" vertical="center"/>
    </xf>
    <xf numFmtId="176" fontId="6" fillId="0" borderId="35" xfId="2" applyNumberFormat="1" applyFont="1" applyBorder="1" applyAlignment="1">
      <alignment vertical="center"/>
    </xf>
    <xf numFmtId="176" fontId="6" fillId="0" borderId="36" xfId="2" applyNumberFormat="1" applyFont="1" applyBorder="1" applyAlignment="1">
      <alignment vertical="center"/>
    </xf>
    <xf numFmtId="176" fontId="6" fillId="0" borderId="33" xfId="2" applyNumberFormat="1" applyFont="1" applyFill="1" applyBorder="1" applyAlignment="1">
      <alignment vertical="center"/>
    </xf>
    <xf numFmtId="176" fontId="6" fillId="0" borderId="37" xfId="2" applyNumberFormat="1" applyFont="1" applyFill="1" applyBorder="1" applyAlignment="1">
      <alignment vertical="center"/>
    </xf>
    <xf numFmtId="176" fontId="6" fillId="0" borderId="38" xfId="2" applyNumberFormat="1" applyFont="1" applyBorder="1" applyAlignment="1">
      <alignment horizontal="center" vertical="center"/>
    </xf>
    <xf numFmtId="176" fontId="6" fillId="0" borderId="38" xfId="2" applyNumberFormat="1" applyFont="1" applyBorder="1" applyAlignment="1">
      <alignment horizontal="left" vertical="center"/>
    </xf>
    <xf numFmtId="176" fontId="6" fillId="0" borderId="39" xfId="2" applyNumberFormat="1" applyFont="1" applyBorder="1" applyAlignment="1">
      <alignment vertical="center"/>
    </xf>
    <xf numFmtId="176" fontId="6" fillId="0" borderId="40" xfId="2" applyNumberFormat="1" applyFont="1" applyBorder="1" applyAlignment="1">
      <alignment vertical="center"/>
    </xf>
    <xf numFmtId="176" fontId="6" fillId="0" borderId="41" xfId="2" applyNumberFormat="1" applyFont="1" applyBorder="1" applyAlignment="1">
      <alignment vertical="center"/>
    </xf>
    <xf numFmtId="176" fontId="6" fillId="0" borderId="42" xfId="2" applyNumberFormat="1" applyFont="1" applyBorder="1" applyAlignment="1">
      <alignment vertical="center"/>
    </xf>
    <xf numFmtId="176" fontId="6" fillId="0" borderId="39" xfId="2" applyNumberFormat="1" applyFont="1" applyFill="1" applyBorder="1" applyAlignment="1">
      <alignment vertical="center"/>
    </xf>
    <xf numFmtId="176" fontId="6" fillId="0" borderId="43" xfId="2" applyNumberFormat="1" applyFont="1" applyFill="1" applyBorder="1" applyAlignment="1">
      <alignment vertical="center"/>
    </xf>
    <xf numFmtId="176" fontId="6" fillId="0" borderId="44" xfId="2" applyNumberFormat="1" applyFont="1" applyBorder="1" applyAlignment="1">
      <alignment vertical="center"/>
    </xf>
    <xf numFmtId="176" fontId="6" fillId="0" borderId="44" xfId="2" applyNumberFormat="1" applyFont="1" applyFill="1" applyBorder="1" applyAlignment="1">
      <alignment vertical="center"/>
    </xf>
    <xf numFmtId="176" fontId="6" fillId="0" borderId="38" xfId="2" applyNumberFormat="1" applyFont="1" applyFill="1" applyBorder="1" applyAlignment="1">
      <alignment horizontal="center" vertical="center"/>
    </xf>
    <xf numFmtId="176" fontId="6" fillId="0" borderId="38" xfId="2" applyNumberFormat="1" applyFont="1" applyFill="1" applyBorder="1" applyAlignment="1">
      <alignment horizontal="left" vertical="center"/>
    </xf>
    <xf numFmtId="176" fontId="6" fillId="0" borderId="39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center" vertical="center"/>
    </xf>
    <xf numFmtId="176" fontId="6" fillId="0" borderId="0" xfId="2" applyNumberFormat="1" applyFont="1" applyBorder="1" applyAlignment="1">
      <alignment horizontal="left" vertical="center"/>
    </xf>
    <xf numFmtId="176" fontId="6" fillId="0" borderId="31" xfId="2" applyNumberFormat="1" applyFont="1" applyBorder="1" applyAlignment="1">
      <alignment vertical="center"/>
    </xf>
    <xf numFmtId="176" fontId="6" fillId="0" borderId="10" xfId="2" applyNumberFormat="1" applyFont="1" applyBorder="1" applyAlignment="1">
      <alignment vertical="center"/>
    </xf>
    <xf numFmtId="176" fontId="6" fillId="0" borderId="23" xfId="2" applyNumberFormat="1" applyFont="1" applyBorder="1" applyAlignment="1">
      <alignment horizontal="left" vertical="center"/>
    </xf>
    <xf numFmtId="176" fontId="6" fillId="0" borderId="45" xfId="2" applyNumberFormat="1" applyFont="1" applyBorder="1" applyAlignment="1">
      <alignment vertical="center"/>
    </xf>
    <xf numFmtId="176" fontId="6" fillId="0" borderId="46" xfId="2" applyNumberFormat="1" applyFont="1" applyBorder="1" applyAlignment="1">
      <alignment vertical="center"/>
    </xf>
    <xf numFmtId="176" fontId="6" fillId="0" borderId="23" xfId="2" applyNumberFormat="1" applyFont="1" applyFill="1" applyBorder="1" applyAlignment="1">
      <alignment horizontal="center" vertical="center"/>
    </xf>
    <xf numFmtId="176" fontId="6" fillId="0" borderId="31" xfId="2" applyNumberFormat="1" applyFont="1" applyFill="1" applyBorder="1" applyAlignment="1">
      <alignment vertical="center"/>
    </xf>
    <xf numFmtId="176" fontId="6" fillId="0" borderId="47" xfId="2" applyNumberFormat="1" applyFont="1" applyBorder="1" applyAlignment="1">
      <alignment vertical="center"/>
    </xf>
    <xf numFmtId="176" fontId="6" fillId="0" borderId="48" xfId="2" applyNumberFormat="1" applyFont="1" applyBorder="1" applyAlignment="1">
      <alignment horizontal="left" vertical="center"/>
    </xf>
    <xf numFmtId="176" fontId="6" fillId="0" borderId="49" xfId="2" applyNumberFormat="1" applyFont="1" applyBorder="1" applyAlignment="1">
      <alignment vertical="center"/>
    </xf>
    <xf numFmtId="176" fontId="6" fillId="0" borderId="50" xfId="2" applyNumberFormat="1" applyFont="1" applyBorder="1" applyAlignment="1">
      <alignment vertical="center"/>
    </xf>
    <xf numFmtId="176" fontId="6" fillId="0" borderId="51" xfId="2" applyNumberFormat="1" applyFont="1" applyBorder="1" applyAlignment="1">
      <alignment vertical="center"/>
    </xf>
    <xf numFmtId="176" fontId="6" fillId="0" borderId="52" xfId="2" applyNumberFormat="1" applyFont="1" applyBorder="1" applyAlignment="1">
      <alignment vertical="center"/>
    </xf>
    <xf numFmtId="177" fontId="6" fillId="0" borderId="54" xfId="2" applyNumberFormat="1" applyFont="1" applyBorder="1" applyAlignment="1">
      <alignment vertical="center"/>
    </xf>
    <xf numFmtId="177" fontId="6" fillId="0" borderId="12" xfId="2" applyNumberFormat="1" applyFont="1" applyBorder="1" applyAlignment="1">
      <alignment vertical="center"/>
    </xf>
    <xf numFmtId="177" fontId="6" fillId="0" borderId="55" xfId="2" applyNumberFormat="1" applyFont="1" applyBorder="1" applyAlignment="1">
      <alignment vertical="center"/>
    </xf>
    <xf numFmtId="177" fontId="6" fillId="0" borderId="12" xfId="2" applyNumberFormat="1" applyFont="1" applyFill="1" applyBorder="1" applyAlignment="1">
      <alignment vertical="center"/>
    </xf>
    <xf numFmtId="177" fontId="6" fillId="0" borderId="54" xfId="2" applyNumberFormat="1" applyFont="1" applyFill="1" applyBorder="1" applyAlignment="1">
      <alignment vertical="center"/>
    </xf>
    <xf numFmtId="176" fontId="6" fillId="0" borderId="56" xfId="2" applyNumberFormat="1" applyFont="1" applyBorder="1" applyAlignment="1">
      <alignment horizontal="left" vertical="center"/>
    </xf>
    <xf numFmtId="176" fontId="6" fillId="0" borderId="57" xfId="2" applyNumberFormat="1" applyFont="1" applyBorder="1" applyAlignment="1">
      <alignment vertical="center"/>
    </xf>
    <xf numFmtId="176" fontId="6" fillId="0" borderId="58" xfId="2" applyNumberFormat="1" applyFont="1" applyBorder="1" applyAlignment="1">
      <alignment vertical="center"/>
    </xf>
    <xf numFmtId="176" fontId="6" fillId="0" borderId="59" xfId="2" applyNumberFormat="1" applyFont="1" applyBorder="1" applyAlignment="1">
      <alignment vertical="center"/>
    </xf>
    <xf numFmtId="176" fontId="6" fillId="0" borderId="62" xfId="2" applyNumberFormat="1" applyFont="1" applyBorder="1" applyAlignment="1">
      <alignment vertical="center"/>
    </xf>
    <xf numFmtId="176" fontId="6" fillId="0" borderId="63" xfId="2" applyNumberFormat="1" applyFont="1" applyBorder="1" applyAlignment="1">
      <alignment vertical="center"/>
    </xf>
    <xf numFmtId="176" fontId="6" fillId="0" borderId="64" xfId="2" applyNumberFormat="1" applyFont="1" applyBorder="1" applyAlignment="1">
      <alignment vertical="center"/>
    </xf>
    <xf numFmtId="176" fontId="6" fillId="0" borderId="62" xfId="2" applyNumberFormat="1" applyFont="1" applyFill="1" applyBorder="1" applyAlignment="1">
      <alignment vertical="center"/>
    </xf>
    <xf numFmtId="176" fontId="6" fillId="0" borderId="63" xfId="2" applyNumberFormat="1" applyFont="1" applyFill="1" applyBorder="1" applyAlignment="1">
      <alignment vertical="center"/>
    </xf>
    <xf numFmtId="176" fontId="6" fillId="0" borderId="10" xfId="2" applyNumberFormat="1" applyFont="1" applyFill="1" applyBorder="1" applyAlignment="1">
      <alignment vertical="center"/>
    </xf>
    <xf numFmtId="178" fontId="6" fillId="0" borderId="54" xfId="2" applyNumberFormat="1" applyFont="1" applyBorder="1" applyAlignment="1">
      <alignment vertical="center"/>
    </xf>
    <xf numFmtId="177" fontId="6" fillId="0" borderId="0" xfId="2" applyNumberFormat="1" applyFont="1" applyBorder="1" applyAlignment="1">
      <alignment vertical="center"/>
    </xf>
    <xf numFmtId="176" fontId="6" fillId="0" borderId="14" xfId="2" applyNumberFormat="1" applyFont="1" applyBorder="1" applyAlignment="1">
      <alignment vertical="center"/>
    </xf>
    <xf numFmtId="0" fontId="6" fillId="0" borderId="0" xfId="3" applyNumberFormat="1" applyFont="1" applyBorder="1" applyAlignment="1">
      <alignment horizontal="left"/>
    </xf>
    <xf numFmtId="176" fontId="9" fillId="2" borderId="0" xfId="2" applyNumberFormat="1" applyFont="1" applyFill="1" applyBorder="1" applyAlignment="1">
      <alignment vertical="center"/>
    </xf>
    <xf numFmtId="176" fontId="5" fillId="2" borderId="0" xfId="2" applyNumberFormat="1" applyFont="1" applyFill="1" applyBorder="1" applyAlignment="1">
      <alignment vertical="center"/>
    </xf>
    <xf numFmtId="176" fontId="8" fillId="3" borderId="0" xfId="2" applyNumberFormat="1" applyFont="1" applyFill="1" applyBorder="1" applyAlignment="1">
      <alignment horizontal="center" vertical="center"/>
    </xf>
    <xf numFmtId="176" fontId="5" fillId="3" borderId="0" xfId="2" applyNumberFormat="1" applyFont="1" applyFill="1" applyBorder="1" applyAlignment="1">
      <alignment vertical="center"/>
    </xf>
    <xf numFmtId="176" fontId="6" fillId="2" borderId="0" xfId="2" applyNumberFormat="1" applyFont="1" applyFill="1" applyBorder="1" applyAlignment="1">
      <alignment vertical="center"/>
    </xf>
    <xf numFmtId="176" fontId="6" fillId="3" borderId="0" xfId="2" applyNumberFormat="1" applyFont="1" applyFill="1" applyBorder="1" applyAlignment="1">
      <alignment vertical="center"/>
    </xf>
    <xf numFmtId="176" fontId="6" fillId="0" borderId="66" xfId="2" applyNumberFormat="1" applyFont="1" applyBorder="1" applyAlignment="1">
      <alignment horizontal="left" vertical="center"/>
    </xf>
    <xf numFmtId="176" fontId="6" fillId="0" borderId="67" xfId="2" applyNumberFormat="1" applyFont="1" applyBorder="1" applyAlignment="1">
      <alignment horizontal="left" vertical="center"/>
    </xf>
    <xf numFmtId="176" fontId="6" fillId="0" borderId="67" xfId="2" applyNumberFormat="1" applyFont="1" applyFill="1" applyBorder="1" applyAlignment="1">
      <alignment horizontal="left" vertical="center"/>
    </xf>
    <xf numFmtId="176" fontId="6" fillId="0" borderId="65" xfId="2" applyNumberFormat="1" applyFont="1" applyBorder="1" applyAlignment="1">
      <alignment horizontal="left" vertical="center"/>
    </xf>
    <xf numFmtId="176" fontId="6" fillId="2" borderId="16" xfId="3" applyNumberFormat="1" applyFont="1" applyFill="1" applyBorder="1" applyAlignment="1">
      <alignment vertical="center"/>
    </xf>
    <xf numFmtId="176" fontId="6" fillId="2" borderId="14" xfId="3" applyNumberFormat="1" applyFont="1" applyFill="1" applyBorder="1" applyAlignment="1">
      <alignment vertical="center"/>
    </xf>
    <xf numFmtId="176" fontId="6" fillId="2" borderId="65" xfId="3" applyNumberFormat="1" applyFont="1" applyFill="1" applyBorder="1" applyAlignment="1">
      <alignment vertical="center"/>
    </xf>
    <xf numFmtId="176" fontId="6" fillId="2" borderId="0" xfId="3" applyNumberFormat="1" applyFont="1" applyFill="1" applyBorder="1" applyAlignment="1">
      <alignment vertical="center"/>
    </xf>
    <xf numFmtId="176" fontId="6" fillId="2" borderId="66" xfId="2" applyNumberFormat="1" applyFont="1" applyFill="1" applyBorder="1" applyAlignment="1">
      <alignment horizontal="left" vertical="center"/>
    </xf>
    <xf numFmtId="176" fontId="6" fillId="2" borderId="32" xfId="2" applyNumberFormat="1" applyFont="1" applyFill="1" applyBorder="1" applyAlignment="1">
      <alignment horizontal="left" vertical="center"/>
    </xf>
    <xf numFmtId="176" fontId="6" fillId="2" borderId="67" xfId="2" applyNumberFormat="1" applyFont="1" applyFill="1" applyBorder="1" applyAlignment="1">
      <alignment horizontal="left" vertical="center"/>
    </xf>
    <xf numFmtId="176" fontId="6" fillId="2" borderId="38" xfId="2" applyNumberFormat="1" applyFont="1" applyFill="1" applyBorder="1" applyAlignment="1">
      <alignment horizontal="left" vertical="center"/>
    </xf>
    <xf numFmtId="176" fontId="6" fillId="2" borderId="65" xfId="2" applyNumberFormat="1" applyFont="1" applyFill="1" applyBorder="1" applyAlignment="1">
      <alignment horizontal="left" vertical="center"/>
    </xf>
    <xf numFmtId="176" fontId="6" fillId="2" borderId="0" xfId="2" applyNumberFormat="1" applyFont="1" applyFill="1" applyBorder="1" applyAlignment="1">
      <alignment horizontal="left" vertical="center"/>
    </xf>
    <xf numFmtId="176" fontId="6" fillId="2" borderId="53" xfId="2" applyNumberFormat="1" applyFont="1" applyFill="1" applyBorder="1" applyAlignment="1">
      <alignment horizontal="center" vertical="center"/>
    </xf>
    <xf numFmtId="176" fontId="6" fillId="2" borderId="52" xfId="2" applyNumberFormat="1" applyFont="1" applyFill="1" applyBorder="1" applyAlignment="1">
      <alignment horizontal="center" vertical="center"/>
    </xf>
    <xf numFmtId="176" fontId="6" fillId="2" borderId="61" xfId="2" applyNumberFormat="1" applyFont="1" applyFill="1" applyBorder="1" applyAlignment="1">
      <alignment horizontal="center" vertical="center"/>
    </xf>
    <xf numFmtId="176" fontId="6" fillId="2" borderId="60" xfId="2" applyNumberFormat="1" applyFont="1" applyFill="1" applyBorder="1" applyAlignment="1">
      <alignment horizontal="center" vertical="center"/>
    </xf>
    <xf numFmtId="176" fontId="6" fillId="4" borderId="0" xfId="2" applyNumberFormat="1" applyFont="1" applyFill="1" applyBorder="1" applyAlignment="1">
      <alignment vertical="center"/>
    </xf>
    <xf numFmtId="176" fontId="6" fillId="4" borderId="0" xfId="2" applyNumberFormat="1" applyFont="1" applyFill="1" applyAlignment="1">
      <alignment vertical="center"/>
    </xf>
    <xf numFmtId="176" fontId="6" fillId="5" borderId="34" xfId="2" applyNumberFormat="1" applyFont="1" applyFill="1" applyBorder="1" applyAlignment="1">
      <alignment horizontal="right" vertical="center"/>
    </xf>
    <xf numFmtId="176" fontId="6" fillId="5" borderId="32" xfId="2" applyNumberFormat="1" applyFont="1" applyFill="1" applyBorder="1" applyAlignment="1">
      <alignment horizontal="right" vertical="center"/>
    </xf>
    <xf numFmtId="176" fontId="6" fillId="5" borderId="40" xfId="2" applyNumberFormat="1" applyFont="1" applyFill="1" applyBorder="1" applyAlignment="1">
      <alignment horizontal="right" vertical="center"/>
    </xf>
    <xf numFmtId="176" fontId="6" fillId="5" borderId="38" xfId="2" applyNumberFormat="1" applyFont="1" applyFill="1" applyBorder="1" applyAlignment="1">
      <alignment horizontal="right" vertical="center"/>
    </xf>
    <xf numFmtId="176" fontId="6" fillId="5" borderId="10" xfId="2" applyNumberFormat="1" applyFont="1" applyFill="1" applyBorder="1" applyAlignment="1">
      <alignment horizontal="right" vertical="center"/>
    </xf>
    <xf numFmtId="176" fontId="6" fillId="5" borderId="0" xfId="2" applyNumberFormat="1" applyFont="1" applyFill="1" applyBorder="1" applyAlignment="1">
      <alignment horizontal="right" vertical="center"/>
    </xf>
    <xf numFmtId="176" fontId="6" fillId="5" borderId="12" xfId="2" applyNumberFormat="1" applyFont="1" applyFill="1" applyBorder="1" applyAlignment="1">
      <alignment horizontal="right" vertical="center"/>
    </xf>
    <xf numFmtId="176" fontId="6" fillId="5" borderId="52" xfId="2" applyNumberFormat="1" applyFont="1" applyFill="1" applyBorder="1" applyAlignment="1">
      <alignment horizontal="right" vertical="center"/>
    </xf>
    <xf numFmtId="176" fontId="6" fillId="5" borderId="62" xfId="2" applyNumberFormat="1" applyFont="1" applyFill="1" applyBorder="1" applyAlignment="1">
      <alignment horizontal="right" vertical="center"/>
    </xf>
    <xf numFmtId="176" fontId="6" fillId="5" borderId="60" xfId="2" applyNumberFormat="1" applyFont="1" applyFill="1" applyBorder="1" applyAlignment="1">
      <alignment horizontal="right" vertical="center"/>
    </xf>
    <xf numFmtId="176" fontId="9" fillId="5" borderId="0" xfId="2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76" fontId="6" fillId="0" borderId="60" xfId="2" applyNumberFormat="1" applyFont="1" applyBorder="1" applyAlignment="1">
      <alignment horizontal="center" vertical="center"/>
    </xf>
    <xf numFmtId="176" fontId="6" fillId="0" borderId="61" xfId="2" applyNumberFormat="1" applyFont="1" applyBorder="1" applyAlignment="1">
      <alignment horizontal="center" vertical="center"/>
    </xf>
    <xf numFmtId="176" fontId="6" fillId="0" borderId="52" xfId="2" applyNumberFormat="1" applyFont="1" applyBorder="1" applyAlignment="1">
      <alignment horizontal="center" vertical="center"/>
    </xf>
    <xf numFmtId="176" fontId="6" fillId="0" borderId="22" xfId="2" applyNumberFormat="1" applyFont="1" applyBorder="1" applyAlignment="1">
      <alignment horizontal="center" vertical="center"/>
    </xf>
    <xf numFmtId="176" fontId="6" fillId="0" borderId="30" xfId="2" applyNumberFormat="1" applyFont="1" applyBorder="1" applyAlignment="1">
      <alignment horizontal="center" vertical="center"/>
    </xf>
    <xf numFmtId="176" fontId="6" fillId="0" borderId="17" xfId="2" applyNumberFormat="1" applyFont="1" applyFill="1" applyBorder="1" applyAlignment="1">
      <alignment horizontal="center" vertical="center" shrinkToFit="1"/>
    </xf>
    <xf numFmtId="176" fontId="6" fillId="0" borderId="25" xfId="2" applyNumberFormat="1" applyFont="1" applyFill="1" applyBorder="1" applyAlignment="1">
      <alignment horizontal="center" vertical="center" shrinkToFit="1"/>
    </xf>
    <xf numFmtId="176" fontId="6" fillId="0" borderId="18" xfId="2" applyNumberFormat="1" applyFont="1" applyFill="1" applyBorder="1" applyAlignment="1">
      <alignment horizontal="center" vertical="center" wrapText="1"/>
    </xf>
    <xf numFmtId="176" fontId="6" fillId="0" borderId="26" xfId="2" applyNumberFormat="1" applyFont="1" applyFill="1" applyBorder="1" applyAlignment="1">
      <alignment horizontal="center" vertical="center" wrapText="1"/>
    </xf>
    <xf numFmtId="176" fontId="6" fillId="0" borderId="53" xfId="2" applyNumberFormat="1" applyFont="1" applyBorder="1" applyAlignment="1">
      <alignment horizontal="center" vertical="center"/>
    </xf>
    <xf numFmtId="176" fontId="6" fillId="0" borderId="18" xfId="2" applyNumberFormat="1" applyFont="1" applyBorder="1" applyAlignment="1">
      <alignment horizontal="center" vertical="center"/>
    </xf>
    <xf numFmtId="176" fontId="6" fillId="0" borderId="26" xfId="2" applyNumberFormat="1" applyFont="1" applyBorder="1" applyAlignment="1">
      <alignment horizontal="center" vertical="center"/>
    </xf>
    <xf numFmtId="0" fontId="6" fillId="0" borderId="20" xfId="3" applyNumberFormat="1" applyFont="1" applyBorder="1" applyAlignment="1">
      <alignment horizontal="center" vertical="center"/>
    </xf>
    <xf numFmtId="0" fontId="6" fillId="0" borderId="2" xfId="3" applyNumberFormat="1" applyFont="1" applyBorder="1" applyAlignment="1">
      <alignment horizontal="center" vertical="center"/>
    </xf>
    <xf numFmtId="176" fontId="6" fillId="0" borderId="19" xfId="2" applyNumberFormat="1" applyFont="1" applyBorder="1" applyAlignment="1">
      <alignment horizontal="center" vertical="center"/>
    </xf>
    <xf numFmtId="176" fontId="6" fillId="0" borderId="27" xfId="2" applyNumberFormat="1" applyFont="1" applyBorder="1" applyAlignment="1">
      <alignment horizontal="center" vertical="center"/>
    </xf>
    <xf numFmtId="176" fontId="6" fillId="0" borderId="17" xfId="2" applyNumberFormat="1" applyFont="1" applyBorder="1" applyAlignment="1">
      <alignment horizontal="center" vertical="center"/>
    </xf>
    <xf numFmtId="176" fontId="6" fillId="0" borderId="25" xfId="2" applyNumberFormat="1" applyFont="1" applyBorder="1" applyAlignment="1">
      <alignment horizontal="center" vertical="center"/>
    </xf>
    <xf numFmtId="176" fontId="6" fillId="0" borderId="20" xfId="2" applyNumberFormat="1" applyFont="1" applyBorder="1" applyAlignment="1">
      <alignment horizontal="center" vertical="center"/>
    </xf>
    <xf numFmtId="176" fontId="6" fillId="0" borderId="28" xfId="2" applyNumberFormat="1" applyFont="1" applyBorder="1" applyAlignment="1">
      <alignment horizontal="center" vertical="center"/>
    </xf>
    <xf numFmtId="176" fontId="6" fillId="0" borderId="21" xfId="2" applyNumberFormat="1" applyFont="1" applyBorder="1" applyAlignment="1">
      <alignment horizontal="center" vertical="center"/>
    </xf>
    <xf numFmtId="176" fontId="6" fillId="0" borderId="29" xfId="2" applyNumberFormat="1" applyFont="1" applyBorder="1" applyAlignment="1">
      <alignment horizontal="center" vertical="center"/>
    </xf>
    <xf numFmtId="0" fontId="6" fillId="0" borderId="17" xfId="3" applyNumberFormat="1" applyFont="1" applyBorder="1" applyAlignment="1">
      <alignment horizontal="center" vertical="center" shrinkToFit="1"/>
    </xf>
    <xf numFmtId="0" fontId="6" fillId="0" borderId="25" xfId="3" applyFont="1" applyBorder="1" applyAlignment="1">
      <alignment horizontal="center" vertical="center" shrinkToFit="1"/>
    </xf>
    <xf numFmtId="176" fontId="10" fillId="5" borderId="20" xfId="2" applyNumberFormat="1" applyFont="1" applyFill="1" applyBorder="1" applyAlignment="1">
      <alignment horizontal="center" vertical="center"/>
    </xf>
    <xf numFmtId="176" fontId="10" fillId="5" borderId="28" xfId="2" applyNumberFormat="1" applyFont="1" applyFill="1" applyBorder="1" applyAlignment="1">
      <alignment horizontal="center" vertical="center"/>
    </xf>
    <xf numFmtId="176" fontId="6" fillId="5" borderId="68" xfId="2" applyNumberFormat="1" applyFont="1" applyFill="1" applyBorder="1" applyAlignment="1">
      <alignment horizontal="center" vertical="center"/>
    </xf>
    <xf numFmtId="176" fontId="6" fillId="5" borderId="69" xfId="2" applyNumberFormat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/>
    <cellStyle name="標準_国立・国定（年次別,H10）" xfId="2"/>
  </cellStyles>
  <dxfs count="0"/>
  <tableStyles count="0" defaultTableStyle="TableStyleMedium2" defaultPivotStyle="PivotStyleMedium9"/>
  <colors>
    <mruColors>
      <color rgb="FF0066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0</xdr:colOff>
      <xdr:row>10</xdr:row>
      <xdr:rowOff>28575</xdr:rowOff>
    </xdr:from>
    <xdr:to>
      <xdr:col>39</xdr:col>
      <xdr:colOff>76200</xdr:colOff>
      <xdr:row>11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136475" y="2295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0" y="800100"/>
          <a:ext cx="1685925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16</xdr:col>
      <xdr:colOff>0</xdr:colOff>
      <xdr:row>5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9115425" y="800100"/>
          <a:ext cx="163830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19050</xdr:colOff>
      <xdr:row>3</xdr:row>
      <xdr:rowOff>19050</xdr:rowOff>
    </xdr:from>
    <xdr:to>
      <xdr:col>30</xdr:col>
      <xdr:colOff>0</xdr:colOff>
      <xdr:row>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8202275" y="819150"/>
          <a:ext cx="166687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571500</xdr:colOff>
      <xdr:row>3</xdr:row>
      <xdr:rowOff>9525</xdr:rowOff>
    </xdr:from>
    <xdr:to>
      <xdr:col>45</xdr:col>
      <xdr:colOff>0</xdr:colOff>
      <xdr:row>5</xdr:row>
      <xdr:rowOff>0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27451050" y="809625"/>
          <a:ext cx="169545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0</xdr:colOff>
      <xdr:row>10</xdr:row>
      <xdr:rowOff>28575</xdr:rowOff>
    </xdr:from>
    <xdr:to>
      <xdr:col>39</xdr:col>
      <xdr:colOff>76200</xdr:colOff>
      <xdr:row>11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136475" y="2295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0" y="800100"/>
          <a:ext cx="1685925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16</xdr:col>
      <xdr:colOff>0</xdr:colOff>
      <xdr:row>5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9115425" y="800100"/>
          <a:ext cx="163830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19050</xdr:colOff>
      <xdr:row>3</xdr:row>
      <xdr:rowOff>19050</xdr:rowOff>
    </xdr:from>
    <xdr:to>
      <xdr:col>30</xdr:col>
      <xdr:colOff>0</xdr:colOff>
      <xdr:row>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8202275" y="819150"/>
          <a:ext cx="166687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571500</xdr:colOff>
      <xdr:row>3</xdr:row>
      <xdr:rowOff>9525</xdr:rowOff>
    </xdr:from>
    <xdr:to>
      <xdr:col>45</xdr:col>
      <xdr:colOff>0</xdr:colOff>
      <xdr:row>5</xdr:row>
      <xdr:rowOff>0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27451050" y="809625"/>
          <a:ext cx="169545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A19" sqref="A19"/>
    </sheetView>
  </sheetViews>
  <sheetFormatPr defaultRowHeight="13.5" x14ac:dyDescent="0.15"/>
  <cols>
    <col min="1" max="1" width="17.375" style="1" customWidth="1"/>
    <col min="2" max="2" width="7.125" style="1" bestFit="1" customWidth="1"/>
    <col min="3" max="3" width="6.625" style="23" bestFit="1" customWidth="1"/>
    <col min="4" max="5" width="20.625" style="1" customWidth="1"/>
    <col min="6" max="7" width="30.625" style="1" customWidth="1"/>
    <col min="8" max="16384" width="9" style="1"/>
  </cols>
  <sheetData>
    <row r="1" spans="1:7" x14ac:dyDescent="0.15">
      <c r="A1" s="1" t="s">
        <v>0</v>
      </c>
    </row>
    <row r="3" spans="1:7" x14ac:dyDescent="0.15">
      <c r="A3" s="134" t="s">
        <v>38</v>
      </c>
    </row>
    <row r="4" spans="1:7" ht="14.25" thickBot="1" x14ac:dyDescent="0.2"/>
    <row r="5" spans="1:7" ht="14.25" thickBot="1" x14ac:dyDescent="0.2">
      <c r="A5" s="2" t="s">
        <v>1</v>
      </c>
      <c r="B5" s="3" t="s">
        <v>2</v>
      </c>
      <c r="C5" s="3" t="s">
        <v>3</v>
      </c>
      <c r="D5" s="3" t="s">
        <v>6</v>
      </c>
      <c r="E5" s="3" t="s">
        <v>7</v>
      </c>
      <c r="F5" s="3" t="s">
        <v>4</v>
      </c>
      <c r="G5" s="4" t="s">
        <v>5</v>
      </c>
    </row>
    <row r="6" spans="1:7" ht="27" x14ac:dyDescent="0.15">
      <c r="A6" s="21">
        <v>42731</v>
      </c>
      <c r="B6" s="5">
        <v>2.1800000000000002</v>
      </c>
      <c r="C6" s="5">
        <v>85</v>
      </c>
      <c r="D6" s="13" t="s">
        <v>11</v>
      </c>
      <c r="E6" s="13" t="s">
        <v>12</v>
      </c>
      <c r="F6" s="13" t="s">
        <v>37</v>
      </c>
      <c r="G6" s="14" t="s">
        <v>13</v>
      </c>
    </row>
    <row r="7" spans="1:7" x14ac:dyDescent="0.15">
      <c r="A7" s="6"/>
      <c r="B7" s="7">
        <v>2.3199999999999998</v>
      </c>
      <c r="C7" s="9">
        <v>100</v>
      </c>
      <c r="D7" s="15" t="s">
        <v>14</v>
      </c>
      <c r="E7" s="15" t="s">
        <v>15</v>
      </c>
      <c r="F7" s="15" t="s">
        <v>16</v>
      </c>
      <c r="G7" s="18" t="s">
        <v>17</v>
      </c>
    </row>
    <row r="8" spans="1:7" x14ac:dyDescent="0.15">
      <c r="A8" s="6"/>
      <c r="B8" s="8"/>
      <c r="C8" s="8">
        <v>101</v>
      </c>
      <c r="D8" s="15" t="s">
        <v>18</v>
      </c>
      <c r="E8" s="15" t="s">
        <v>15</v>
      </c>
      <c r="F8" s="15" t="s">
        <v>19</v>
      </c>
      <c r="G8" s="18" t="s">
        <v>20</v>
      </c>
    </row>
    <row r="9" spans="1:7" ht="27" x14ac:dyDescent="0.15">
      <c r="A9" s="6"/>
      <c r="B9" s="7">
        <v>6.13</v>
      </c>
      <c r="C9" s="7">
        <v>290</v>
      </c>
      <c r="D9" s="15" t="s">
        <v>23</v>
      </c>
      <c r="E9" s="15" t="s">
        <v>24</v>
      </c>
      <c r="F9" s="15">
        <v>13.4</v>
      </c>
      <c r="G9" s="18">
        <v>13.5</v>
      </c>
    </row>
    <row r="10" spans="1:7" ht="27" x14ac:dyDescent="0.15">
      <c r="A10" s="6"/>
      <c r="B10" s="12"/>
      <c r="C10" s="12"/>
      <c r="D10" s="16" t="s">
        <v>25</v>
      </c>
      <c r="E10" s="15" t="s">
        <v>26</v>
      </c>
      <c r="F10" s="10">
        <v>20.5</v>
      </c>
      <c r="G10" s="17">
        <v>20.6</v>
      </c>
    </row>
    <row r="11" spans="1:7" ht="27" x14ac:dyDescent="0.15">
      <c r="A11" s="6"/>
      <c r="B11" s="12"/>
      <c r="C11" s="12"/>
      <c r="D11" s="10"/>
      <c r="E11" s="15" t="s">
        <v>27</v>
      </c>
      <c r="F11" s="10">
        <v>78.900000000000006</v>
      </c>
      <c r="G11" s="17">
        <v>78.8</v>
      </c>
    </row>
    <row r="12" spans="1:7" ht="54" x14ac:dyDescent="0.15">
      <c r="A12" s="6"/>
      <c r="B12" s="8"/>
      <c r="C12" s="8"/>
      <c r="D12" s="10" t="s">
        <v>28</v>
      </c>
      <c r="E12" s="15" t="s">
        <v>15</v>
      </c>
      <c r="F12" s="10" t="s">
        <v>41</v>
      </c>
      <c r="G12" s="19" t="s">
        <v>29</v>
      </c>
    </row>
    <row r="13" spans="1:7" ht="40.5" x14ac:dyDescent="0.15">
      <c r="A13" s="6"/>
      <c r="B13" s="8">
        <v>6.25</v>
      </c>
      <c r="C13" s="8">
        <v>305</v>
      </c>
      <c r="D13" s="10" t="s">
        <v>30</v>
      </c>
      <c r="E13" s="15" t="s">
        <v>15</v>
      </c>
      <c r="F13" s="10" t="s">
        <v>31</v>
      </c>
      <c r="G13" s="20" t="s">
        <v>32</v>
      </c>
    </row>
    <row r="14" spans="1:7" ht="40.5" x14ac:dyDescent="0.15">
      <c r="A14" s="6"/>
      <c r="B14" s="11" t="s">
        <v>33</v>
      </c>
      <c r="C14" s="8">
        <v>310</v>
      </c>
      <c r="D14" s="10" t="s">
        <v>30</v>
      </c>
      <c r="E14" s="15" t="s">
        <v>15</v>
      </c>
      <c r="F14" s="10" t="s">
        <v>31</v>
      </c>
      <c r="G14" s="20" t="s">
        <v>32</v>
      </c>
    </row>
    <row r="15" spans="1:7" ht="40.5" x14ac:dyDescent="0.15">
      <c r="A15" s="6"/>
      <c r="B15" s="8">
        <v>8.2100000000000009</v>
      </c>
      <c r="C15" s="8">
        <v>369</v>
      </c>
      <c r="D15" s="10" t="s">
        <v>35</v>
      </c>
      <c r="E15" s="15" t="s">
        <v>15</v>
      </c>
      <c r="F15" s="10" t="s">
        <v>34</v>
      </c>
      <c r="G15" s="17" t="s">
        <v>36</v>
      </c>
    </row>
    <row r="16" spans="1:7" x14ac:dyDescent="0.15">
      <c r="A16" s="6"/>
      <c r="B16" s="8">
        <v>8.23</v>
      </c>
      <c r="C16" s="8">
        <v>371</v>
      </c>
      <c r="D16" s="10" t="s">
        <v>8</v>
      </c>
      <c r="E16" s="10" t="s">
        <v>21</v>
      </c>
      <c r="F16" s="10">
        <v>483</v>
      </c>
      <c r="G16" s="17">
        <v>425</v>
      </c>
    </row>
    <row r="17" spans="1:7" ht="14.25" thickBot="1" x14ac:dyDescent="0.2">
      <c r="A17" s="6"/>
      <c r="B17" s="7">
        <v>8.24</v>
      </c>
      <c r="C17" s="7">
        <v>372</v>
      </c>
      <c r="D17" s="16" t="s">
        <v>9</v>
      </c>
      <c r="E17" s="16" t="s">
        <v>22</v>
      </c>
      <c r="F17" s="24">
        <v>1400</v>
      </c>
      <c r="G17" s="25" t="s">
        <v>10</v>
      </c>
    </row>
    <row r="18" spans="1:7" ht="40.5" customHeight="1" thickBot="1" x14ac:dyDescent="0.2">
      <c r="A18" s="27">
        <v>42767</v>
      </c>
      <c r="B18" s="26">
        <v>3.1</v>
      </c>
      <c r="C18" s="3">
        <v>128</v>
      </c>
      <c r="D18" s="22" t="s">
        <v>40</v>
      </c>
      <c r="E18" s="22" t="s">
        <v>39</v>
      </c>
      <c r="F18" s="135" t="s">
        <v>42</v>
      </c>
      <c r="G18" s="136"/>
    </row>
  </sheetData>
  <mergeCells count="1">
    <mergeCell ref="F18:G18"/>
  </mergeCells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J68"/>
  <sheetViews>
    <sheetView showOutlineSymbols="0" view="pageBreakPreview" topLeftCell="AJ1" zoomScaleNormal="85" zoomScaleSheetLayoutView="100" workbookViewId="0">
      <selection activeCell="AT60" sqref="AT60"/>
    </sheetView>
  </sheetViews>
  <sheetFormatPr defaultColWidth="3.5" defaultRowHeight="15" customHeight="1" x14ac:dyDescent="0.15"/>
  <cols>
    <col min="1" max="1" width="3.625" style="28" customWidth="1"/>
    <col min="2" max="2" width="18.5" style="28" customWidth="1"/>
    <col min="3" max="14" width="8.125" style="28" customWidth="1"/>
    <col min="15" max="15" width="3.625" style="28" customWidth="1"/>
    <col min="16" max="16" width="17.875" style="28" customWidth="1"/>
    <col min="17" max="28" width="8.125" style="28" customWidth="1"/>
    <col min="29" max="29" width="3.625" style="28" customWidth="1"/>
    <col min="30" max="30" width="18.5" style="28" customWidth="1"/>
    <col min="31" max="31" width="8.125" style="28" customWidth="1"/>
    <col min="32" max="43" width="7.625" style="28" customWidth="1"/>
    <col min="44" max="44" width="3.625" style="28" customWidth="1"/>
    <col min="45" max="45" width="18.5" style="28" customWidth="1"/>
    <col min="46" max="46" width="10.625" style="28" customWidth="1"/>
    <col min="47" max="47" width="11.25" style="28" customWidth="1"/>
    <col min="48" max="51" width="8.125" style="28" customWidth="1"/>
    <col min="52" max="52" width="8.875" style="28" customWidth="1"/>
    <col min="53" max="258" width="3.5" style="31"/>
    <col min="259" max="259" width="3.625" style="31" customWidth="1"/>
    <col min="260" max="260" width="18.5" style="31" customWidth="1"/>
    <col min="261" max="272" width="8.125" style="31" customWidth="1"/>
    <col min="273" max="273" width="3.625" style="31" customWidth="1"/>
    <col min="274" max="274" width="17.875" style="31" customWidth="1"/>
    <col min="275" max="286" width="8.125" style="31" customWidth="1"/>
    <col min="287" max="287" width="3.625" style="31" customWidth="1"/>
    <col min="288" max="288" width="18.5" style="31" customWidth="1"/>
    <col min="289" max="289" width="8.125" style="31" customWidth="1"/>
    <col min="290" max="301" width="7.625" style="31" customWidth="1"/>
    <col min="302" max="302" width="3.625" style="31" customWidth="1"/>
    <col min="303" max="303" width="18.5" style="31" customWidth="1"/>
    <col min="304" max="307" width="8.125" style="31" customWidth="1"/>
    <col min="308" max="308" width="8.875" style="31" customWidth="1"/>
    <col min="309" max="514" width="3.5" style="31"/>
    <col min="515" max="515" width="3.625" style="31" customWidth="1"/>
    <col min="516" max="516" width="18.5" style="31" customWidth="1"/>
    <col min="517" max="528" width="8.125" style="31" customWidth="1"/>
    <col min="529" max="529" width="3.625" style="31" customWidth="1"/>
    <col min="530" max="530" width="17.875" style="31" customWidth="1"/>
    <col min="531" max="542" width="8.125" style="31" customWidth="1"/>
    <col min="543" max="543" width="3.625" style="31" customWidth="1"/>
    <col min="544" max="544" width="18.5" style="31" customWidth="1"/>
    <col min="545" max="545" width="8.125" style="31" customWidth="1"/>
    <col min="546" max="557" width="7.625" style="31" customWidth="1"/>
    <col min="558" max="558" width="3.625" style="31" customWidth="1"/>
    <col min="559" max="559" width="18.5" style="31" customWidth="1"/>
    <col min="560" max="563" width="8.125" style="31" customWidth="1"/>
    <col min="564" max="564" width="8.875" style="31" customWidth="1"/>
    <col min="565" max="770" width="3.5" style="31"/>
    <col min="771" max="771" width="3.625" style="31" customWidth="1"/>
    <col min="772" max="772" width="18.5" style="31" customWidth="1"/>
    <col min="773" max="784" width="8.125" style="31" customWidth="1"/>
    <col min="785" max="785" width="3.625" style="31" customWidth="1"/>
    <col min="786" max="786" width="17.875" style="31" customWidth="1"/>
    <col min="787" max="798" width="8.125" style="31" customWidth="1"/>
    <col min="799" max="799" width="3.625" style="31" customWidth="1"/>
    <col min="800" max="800" width="18.5" style="31" customWidth="1"/>
    <col min="801" max="801" width="8.125" style="31" customWidth="1"/>
    <col min="802" max="813" width="7.625" style="31" customWidth="1"/>
    <col min="814" max="814" width="3.625" style="31" customWidth="1"/>
    <col min="815" max="815" width="18.5" style="31" customWidth="1"/>
    <col min="816" max="819" width="8.125" style="31" customWidth="1"/>
    <col min="820" max="820" width="8.875" style="31" customWidth="1"/>
    <col min="821" max="1026" width="3.5" style="31"/>
    <col min="1027" max="1027" width="3.625" style="31" customWidth="1"/>
    <col min="1028" max="1028" width="18.5" style="31" customWidth="1"/>
    <col min="1029" max="1040" width="8.125" style="31" customWidth="1"/>
    <col min="1041" max="1041" width="3.625" style="31" customWidth="1"/>
    <col min="1042" max="1042" width="17.875" style="31" customWidth="1"/>
    <col min="1043" max="1054" width="8.125" style="31" customWidth="1"/>
    <col min="1055" max="1055" width="3.625" style="31" customWidth="1"/>
    <col min="1056" max="1056" width="18.5" style="31" customWidth="1"/>
    <col min="1057" max="1057" width="8.125" style="31" customWidth="1"/>
    <col min="1058" max="1069" width="7.625" style="31" customWidth="1"/>
    <col min="1070" max="1070" width="3.625" style="31" customWidth="1"/>
    <col min="1071" max="1071" width="18.5" style="31" customWidth="1"/>
    <col min="1072" max="1075" width="8.125" style="31" customWidth="1"/>
    <col min="1076" max="1076" width="8.875" style="31" customWidth="1"/>
    <col min="1077" max="1282" width="3.5" style="31"/>
    <col min="1283" max="1283" width="3.625" style="31" customWidth="1"/>
    <col min="1284" max="1284" width="18.5" style="31" customWidth="1"/>
    <col min="1285" max="1296" width="8.125" style="31" customWidth="1"/>
    <col min="1297" max="1297" width="3.625" style="31" customWidth="1"/>
    <col min="1298" max="1298" width="17.875" style="31" customWidth="1"/>
    <col min="1299" max="1310" width="8.125" style="31" customWidth="1"/>
    <col min="1311" max="1311" width="3.625" style="31" customWidth="1"/>
    <col min="1312" max="1312" width="18.5" style="31" customWidth="1"/>
    <col min="1313" max="1313" width="8.125" style="31" customWidth="1"/>
    <col min="1314" max="1325" width="7.625" style="31" customWidth="1"/>
    <col min="1326" max="1326" width="3.625" style="31" customWidth="1"/>
    <col min="1327" max="1327" width="18.5" style="31" customWidth="1"/>
    <col min="1328" max="1331" width="8.125" style="31" customWidth="1"/>
    <col min="1332" max="1332" width="8.875" style="31" customWidth="1"/>
    <col min="1333" max="1538" width="3.5" style="31"/>
    <col min="1539" max="1539" width="3.625" style="31" customWidth="1"/>
    <col min="1540" max="1540" width="18.5" style="31" customWidth="1"/>
    <col min="1541" max="1552" width="8.125" style="31" customWidth="1"/>
    <col min="1553" max="1553" width="3.625" style="31" customWidth="1"/>
    <col min="1554" max="1554" width="17.875" style="31" customWidth="1"/>
    <col min="1555" max="1566" width="8.125" style="31" customWidth="1"/>
    <col min="1567" max="1567" width="3.625" style="31" customWidth="1"/>
    <col min="1568" max="1568" width="18.5" style="31" customWidth="1"/>
    <col min="1569" max="1569" width="8.125" style="31" customWidth="1"/>
    <col min="1570" max="1581" width="7.625" style="31" customWidth="1"/>
    <col min="1582" max="1582" width="3.625" style="31" customWidth="1"/>
    <col min="1583" max="1583" width="18.5" style="31" customWidth="1"/>
    <col min="1584" max="1587" width="8.125" style="31" customWidth="1"/>
    <col min="1588" max="1588" width="8.875" style="31" customWidth="1"/>
    <col min="1589" max="1794" width="3.5" style="31"/>
    <col min="1795" max="1795" width="3.625" style="31" customWidth="1"/>
    <col min="1796" max="1796" width="18.5" style="31" customWidth="1"/>
    <col min="1797" max="1808" width="8.125" style="31" customWidth="1"/>
    <col min="1809" max="1809" width="3.625" style="31" customWidth="1"/>
    <col min="1810" max="1810" width="17.875" style="31" customWidth="1"/>
    <col min="1811" max="1822" width="8.125" style="31" customWidth="1"/>
    <col min="1823" max="1823" width="3.625" style="31" customWidth="1"/>
    <col min="1824" max="1824" width="18.5" style="31" customWidth="1"/>
    <col min="1825" max="1825" width="8.125" style="31" customWidth="1"/>
    <col min="1826" max="1837" width="7.625" style="31" customWidth="1"/>
    <col min="1838" max="1838" width="3.625" style="31" customWidth="1"/>
    <col min="1839" max="1839" width="18.5" style="31" customWidth="1"/>
    <col min="1840" max="1843" width="8.125" style="31" customWidth="1"/>
    <col min="1844" max="1844" width="8.875" style="31" customWidth="1"/>
    <col min="1845" max="2050" width="3.5" style="31"/>
    <col min="2051" max="2051" width="3.625" style="31" customWidth="1"/>
    <col min="2052" max="2052" width="18.5" style="31" customWidth="1"/>
    <col min="2053" max="2064" width="8.125" style="31" customWidth="1"/>
    <col min="2065" max="2065" width="3.625" style="31" customWidth="1"/>
    <col min="2066" max="2066" width="17.875" style="31" customWidth="1"/>
    <col min="2067" max="2078" width="8.125" style="31" customWidth="1"/>
    <col min="2079" max="2079" width="3.625" style="31" customWidth="1"/>
    <col min="2080" max="2080" width="18.5" style="31" customWidth="1"/>
    <col min="2081" max="2081" width="8.125" style="31" customWidth="1"/>
    <col min="2082" max="2093" width="7.625" style="31" customWidth="1"/>
    <col min="2094" max="2094" width="3.625" style="31" customWidth="1"/>
    <col min="2095" max="2095" width="18.5" style="31" customWidth="1"/>
    <col min="2096" max="2099" width="8.125" style="31" customWidth="1"/>
    <col min="2100" max="2100" width="8.875" style="31" customWidth="1"/>
    <col min="2101" max="2306" width="3.5" style="31"/>
    <col min="2307" max="2307" width="3.625" style="31" customWidth="1"/>
    <col min="2308" max="2308" width="18.5" style="31" customWidth="1"/>
    <col min="2309" max="2320" width="8.125" style="31" customWidth="1"/>
    <col min="2321" max="2321" width="3.625" style="31" customWidth="1"/>
    <col min="2322" max="2322" width="17.875" style="31" customWidth="1"/>
    <col min="2323" max="2334" width="8.125" style="31" customWidth="1"/>
    <col min="2335" max="2335" width="3.625" style="31" customWidth="1"/>
    <col min="2336" max="2336" width="18.5" style="31" customWidth="1"/>
    <col min="2337" max="2337" width="8.125" style="31" customWidth="1"/>
    <col min="2338" max="2349" width="7.625" style="31" customWidth="1"/>
    <col min="2350" max="2350" width="3.625" style="31" customWidth="1"/>
    <col min="2351" max="2351" width="18.5" style="31" customWidth="1"/>
    <col min="2352" max="2355" width="8.125" style="31" customWidth="1"/>
    <col min="2356" max="2356" width="8.875" style="31" customWidth="1"/>
    <col min="2357" max="2562" width="3.5" style="31"/>
    <col min="2563" max="2563" width="3.625" style="31" customWidth="1"/>
    <col min="2564" max="2564" width="18.5" style="31" customWidth="1"/>
    <col min="2565" max="2576" width="8.125" style="31" customWidth="1"/>
    <col min="2577" max="2577" width="3.625" style="31" customWidth="1"/>
    <col min="2578" max="2578" width="17.875" style="31" customWidth="1"/>
    <col min="2579" max="2590" width="8.125" style="31" customWidth="1"/>
    <col min="2591" max="2591" width="3.625" style="31" customWidth="1"/>
    <col min="2592" max="2592" width="18.5" style="31" customWidth="1"/>
    <col min="2593" max="2593" width="8.125" style="31" customWidth="1"/>
    <col min="2594" max="2605" width="7.625" style="31" customWidth="1"/>
    <col min="2606" max="2606" width="3.625" style="31" customWidth="1"/>
    <col min="2607" max="2607" width="18.5" style="31" customWidth="1"/>
    <col min="2608" max="2611" width="8.125" style="31" customWidth="1"/>
    <col min="2612" max="2612" width="8.875" style="31" customWidth="1"/>
    <col min="2613" max="2818" width="3.5" style="31"/>
    <col min="2819" max="2819" width="3.625" style="31" customWidth="1"/>
    <col min="2820" max="2820" width="18.5" style="31" customWidth="1"/>
    <col min="2821" max="2832" width="8.125" style="31" customWidth="1"/>
    <col min="2833" max="2833" width="3.625" style="31" customWidth="1"/>
    <col min="2834" max="2834" width="17.875" style="31" customWidth="1"/>
    <col min="2835" max="2846" width="8.125" style="31" customWidth="1"/>
    <col min="2847" max="2847" width="3.625" style="31" customWidth="1"/>
    <col min="2848" max="2848" width="18.5" style="31" customWidth="1"/>
    <col min="2849" max="2849" width="8.125" style="31" customWidth="1"/>
    <col min="2850" max="2861" width="7.625" style="31" customWidth="1"/>
    <col min="2862" max="2862" width="3.625" style="31" customWidth="1"/>
    <col min="2863" max="2863" width="18.5" style="31" customWidth="1"/>
    <col min="2864" max="2867" width="8.125" style="31" customWidth="1"/>
    <col min="2868" max="2868" width="8.875" style="31" customWidth="1"/>
    <col min="2869" max="3074" width="3.5" style="31"/>
    <col min="3075" max="3075" width="3.625" style="31" customWidth="1"/>
    <col min="3076" max="3076" width="18.5" style="31" customWidth="1"/>
    <col min="3077" max="3088" width="8.125" style="31" customWidth="1"/>
    <col min="3089" max="3089" width="3.625" style="31" customWidth="1"/>
    <col min="3090" max="3090" width="17.875" style="31" customWidth="1"/>
    <col min="3091" max="3102" width="8.125" style="31" customWidth="1"/>
    <col min="3103" max="3103" width="3.625" style="31" customWidth="1"/>
    <col min="3104" max="3104" width="18.5" style="31" customWidth="1"/>
    <col min="3105" max="3105" width="8.125" style="31" customWidth="1"/>
    <col min="3106" max="3117" width="7.625" style="31" customWidth="1"/>
    <col min="3118" max="3118" width="3.625" style="31" customWidth="1"/>
    <col min="3119" max="3119" width="18.5" style="31" customWidth="1"/>
    <col min="3120" max="3123" width="8.125" style="31" customWidth="1"/>
    <col min="3124" max="3124" width="8.875" style="31" customWidth="1"/>
    <col min="3125" max="3330" width="3.5" style="31"/>
    <col min="3331" max="3331" width="3.625" style="31" customWidth="1"/>
    <col min="3332" max="3332" width="18.5" style="31" customWidth="1"/>
    <col min="3333" max="3344" width="8.125" style="31" customWidth="1"/>
    <col min="3345" max="3345" width="3.625" style="31" customWidth="1"/>
    <col min="3346" max="3346" width="17.875" style="31" customWidth="1"/>
    <col min="3347" max="3358" width="8.125" style="31" customWidth="1"/>
    <col min="3359" max="3359" width="3.625" style="31" customWidth="1"/>
    <col min="3360" max="3360" width="18.5" style="31" customWidth="1"/>
    <col min="3361" max="3361" width="8.125" style="31" customWidth="1"/>
    <col min="3362" max="3373" width="7.625" style="31" customWidth="1"/>
    <col min="3374" max="3374" width="3.625" style="31" customWidth="1"/>
    <col min="3375" max="3375" width="18.5" style="31" customWidth="1"/>
    <col min="3376" max="3379" width="8.125" style="31" customWidth="1"/>
    <col min="3380" max="3380" width="8.875" style="31" customWidth="1"/>
    <col min="3381" max="3586" width="3.5" style="31"/>
    <col min="3587" max="3587" width="3.625" style="31" customWidth="1"/>
    <col min="3588" max="3588" width="18.5" style="31" customWidth="1"/>
    <col min="3589" max="3600" width="8.125" style="31" customWidth="1"/>
    <col min="3601" max="3601" width="3.625" style="31" customWidth="1"/>
    <col min="3602" max="3602" width="17.875" style="31" customWidth="1"/>
    <col min="3603" max="3614" width="8.125" style="31" customWidth="1"/>
    <col min="3615" max="3615" width="3.625" style="31" customWidth="1"/>
    <col min="3616" max="3616" width="18.5" style="31" customWidth="1"/>
    <col min="3617" max="3617" width="8.125" style="31" customWidth="1"/>
    <col min="3618" max="3629" width="7.625" style="31" customWidth="1"/>
    <col min="3630" max="3630" width="3.625" style="31" customWidth="1"/>
    <col min="3631" max="3631" width="18.5" style="31" customWidth="1"/>
    <col min="3632" max="3635" width="8.125" style="31" customWidth="1"/>
    <col min="3636" max="3636" width="8.875" style="31" customWidth="1"/>
    <col min="3637" max="3842" width="3.5" style="31"/>
    <col min="3843" max="3843" width="3.625" style="31" customWidth="1"/>
    <col min="3844" max="3844" width="18.5" style="31" customWidth="1"/>
    <col min="3845" max="3856" width="8.125" style="31" customWidth="1"/>
    <col min="3857" max="3857" width="3.625" style="31" customWidth="1"/>
    <col min="3858" max="3858" width="17.875" style="31" customWidth="1"/>
    <col min="3859" max="3870" width="8.125" style="31" customWidth="1"/>
    <col min="3871" max="3871" width="3.625" style="31" customWidth="1"/>
    <col min="3872" max="3872" width="18.5" style="31" customWidth="1"/>
    <col min="3873" max="3873" width="8.125" style="31" customWidth="1"/>
    <col min="3874" max="3885" width="7.625" style="31" customWidth="1"/>
    <col min="3886" max="3886" width="3.625" style="31" customWidth="1"/>
    <col min="3887" max="3887" width="18.5" style="31" customWidth="1"/>
    <col min="3888" max="3891" width="8.125" style="31" customWidth="1"/>
    <col min="3892" max="3892" width="8.875" style="31" customWidth="1"/>
    <col min="3893" max="4098" width="3.5" style="31"/>
    <col min="4099" max="4099" width="3.625" style="31" customWidth="1"/>
    <col min="4100" max="4100" width="18.5" style="31" customWidth="1"/>
    <col min="4101" max="4112" width="8.125" style="31" customWidth="1"/>
    <col min="4113" max="4113" width="3.625" style="31" customWidth="1"/>
    <col min="4114" max="4114" width="17.875" style="31" customWidth="1"/>
    <col min="4115" max="4126" width="8.125" style="31" customWidth="1"/>
    <col min="4127" max="4127" width="3.625" style="31" customWidth="1"/>
    <col min="4128" max="4128" width="18.5" style="31" customWidth="1"/>
    <col min="4129" max="4129" width="8.125" style="31" customWidth="1"/>
    <col min="4130" max="4141" width="7.625" style="31" customWidth="1"/>
    <col min="4142" max="4142" width="3.625" style="31" customWidth="1"/>
    <col min="4143" max="4143" width="18.5" style="31" customWidth="1"/>
    <col min="4144" max="4147" width="8.125" style="31" customWidth="1"/>
    <col min="4148" max="4148" width="8.875" style="31" customWidth="1"/>
    <col min="4149" max="4354" width="3.5" style="31"/>
    <col min="4355" max="4355" width="3.625" style="31" customWidth="1"/>
    <col min="4356" max="4356" width="18.5" style="31" customWidth="1"/>
    <col min="4357" max="4368" width="8.125" style="31" customWidth="1"/>
    <col min="4369" max="4369" width="3.625" style="31" customWidth="1"/>
    <col min="4370" max="4370" width="17.875" style="31" customWidth="1"/>
    <col min="4371" max="4382" width="8.125" style="31" customWidth="1"/>
    <col min="4383" max="4383" width="3.625" style="31" customWidth="1"/>
    <col min="4384" max="4384" width="18.5" style="31" customWidth="1"/>
    <col min="4385" max="4385" width="8.125" style="31" customWidth="1"/>
    <col min="4386" max="4397" width="7.625" style="31" customWidth="1"/>
    <col min="4398" max="4398" width="3.625" style="31" customWidth="1"/>
    <col min="4399" max="4399" width="18.5" style="31" customWidth="1"/>
    <col min="4400" max="4403" width="8.125" style="31" customWidth="1"/>
    <col min="4404" max="4404" width="8.875" style="31" customWidth="1"/>
    <col min="4405" max="4610" width="3.5" style="31"/>
    <col min="4611" max="4611" width="3.625" style="31" customWidth="1"/>
    <col min="4612" max="4612" width="18.5" style="31" customWidth="1"/>
    <col min="4613" max="4624" width="8.125" style="31" customWidth="1"/>
    <col min="4625" max="4625" width="3.625" style="31" customWidth="1"/>
    <col min="4626" max="4626" width="17.875" style="31" customWidth="1"/>
    <col min="4627" max="4638" width="8.125" style="31" customWidth="1"/>
    <col min="4639" max="4639" width="3.625" style="31" customWidth="1"/>
    <col min="4640" max="4640" width="18.5" style="31" customWidth="1"/>
    <col min="4641" max="4641" width="8.125" style="31" customWidth="1"/>
    <col min="4642" max="4653" width="7.625" style="31" customWidth="1"/>
    <col min="4654" max="4654" width="3.625" style="31" customWidth="1"/>
    <col min="4655" max="4655" width="18.5" style="31" customWidth="1"/>
    <col min="4656" max="4659" width="8.125" style="31" customWidth="1"/>
    <col min="4660" max="4660" width="8.875" style="31" customWidth="1"/>
    <col min="4661" max="4866" width="3.5" style="31"/>
    <col min="4867" max="4867" width="3.625" style="31" customWidth="1"/>
    <col min="4868" max="4868" width="18.5" style="31" customWidth="1"/>
    <col min="4869" max="4880" width="8.125" style="31" customWidth="1"/>
    <col min="4881" max="4881" width="3.625" style="31" customWidth="1"/>
    <col min="4882" max="4882" width="17.875" style="31" customWidth="1"/>
    <col min="4883" max="4894" width="8.125" style="31" customWidth="1"/>
    <col min="4895" max="4895" width="3.625" style="31" customWidth="1"/>
    <col min="4896" max="4896" width="18.5" style="31" customWidth="1"/>
    <col min="4897" max="4897" width="8.125" style="31" customWidth="1"/>
    <col min="4898" max="4909" width="7.625" style="31" customWidth="1"/>
    <col min="4910" max="4910" width="3.625" style="31" customWidth="1"/>
    <col min="4911" max="4911" width="18.5" style="31" customWidth="1"/>
    <col min="4912" max="4915" width="8.125" style="31" customWidth="1"/>
    <col min="4916" max="4916" width="8.875" style="31" customWidth="1"/>
    <col min="4917" max="5122" width="3.5" style="31"/>
    <col min="5123" max="5123" width="3.625" style="31" customWidth="1"/>
    <col min="5124" max="5124" width="18.5" style="31" customWidth="1"/>
    <col min="5125" max="5136" width="8.125" style="31" customWidth="1"/>
    <col min="5137" max="5137" width="3.625" style="31" customWidth="1"/>
    <col min="5138" max="5138" width="17.875" style="31" customWidth="1"/>
    <col min="5139" max="5150" width="8.125" style="31" customWidth="1"/>
    <col min="5151" max="5151" width="3.625" style="31" customWidth="1"/>
    <col min="5152" max="5152" width="18.5" style="31" customWidth="1"/>
    <col min="5153" max="5153" width="8.125" style="31" customWidth="1"/>
    <col min="5154" max="5165" width="7.625" style="31" customWidth="1"/>
    <col min="5166" max="5166" width="3.625" style="31" customWidth="1"/>
    <col min="5167" max="5167" width="18.5" style="31" customWidth="1"/>
    <col min="5168" max="5171" width="8.125" style="31" customWidth="1"/>
    <col min="5172" max="5172" width="8.875" style="31" customWidth="1"/>
    <col min="5173" max="5378" width="3.5" style="31"/>
    <col min="5379" max="5379" width="3.625" style="31" customWidth="1"/>
    <col min="5380" max="5380" width="18.5" style="31" customWidth="1"/>
    <col min="5381" max="5392" width="8.125" style="31" customWidth="1"/>
    <col min="5393" max="5393" width="3.625" style="31" customWidth="1"/>
    <col min="5394" max="5394" width="17.875" style="31" customWidth="1"/>
    <col min="5395" max="5406" width="8.125" style="31" customWidth="1"/>
    <col min="5407" max="5407" width="3.625" style="31" customWidth="1"/>
    <col min="5408" max="5408" width="18.5" style="31" customWidth="1"/>
    <col min="5409" max="5409" width="8.125" style="31" customWidth="1"/>
    <col min="5410" max="5421" width="7.625" style="31" customWidth="1"/>
    <col min="5422" max="5422" width="3.625" style="31" customWidth="1"/>
    <col min="5423" max="5423" width="18.5" style="31" customWidth="1"/>
    <col min="5424" max="5427" width="8.125" style="31" customWidth="1"/>
    <col min="5428" max="5428" width="8.875" style="31" customWidth="1"/>
    <col min="5429" max="5634" width="3.5" style="31"/>
    <col min="5635" max="5635" width="3.625" style="31" customWidth="1"/>
    <col min="5636" max="5636" width="18.5" style="31" customWidth="1"/>
    <col min="5637" max="5648" width="8.125" style="31" customWidth="1"/>
    <col min="5649" max="5649" width="3.625" style="31" customWidth="1"/>
    <col min="5650" max="5650" width="17.875" style="31" customWidth="1"/>
    <col min="5651" max="5662" width="8.125" style="31" customWidth="1"/>
    <col min="5663" max="5663" width="3.625" style="31" customWidth="1"/>
    <col min="5664" max="5664" width="18.5" style="31" customWidth="1"/>
    <col min="5665" max="5665" width="8.125" style="31" customWidth="1"/>
    <col min="5666" max="5677" width="7.625" style="31" customWidth="1"/>
    <col min="5678" max="5678" width="3.625" style="31" customWidth="1"/>
    <col min="5679" max="5679" width="18.5" style="31" customWidth="1"/>
    <col min="5680" max="5683" width="8.125" style="31" customWidth="1"/>
    <col min="5684" max="5684" width="8.875" style="31" customWidth="1"/>
    <col min="5685" max="5890" width="3.5" style="31"/>
    <col min="5891" max="5891" width="3.625" style="31" customWidth="1"/>
    <col min="5892" max="5892" width="18.5" style="31" customWidth="1"/>
    <col min="5893" max="5904" width="8.125" style="31" customWidth="1"/>
    <col min="5905" max="5905" width="3.625" style="31" customWidth="1"/>
    <col min="5906" max="5906" width="17.875" style="31" customWidth="1"/>
    <col min="5907" max="5918" width="8.125" style="31" customWidth="1"/>
    <col min="5919" max="5919" width="3.625" style="31" customWidth="1"/>
    <col min="5920" max="5920" width="18.5" style="31" customWidth="1"/>
    <col min="5921" max="5921" width="8.125" style="31" customWidth="1"/>
    <col min="5922" max="5933" width="7.625" style="31" customWidth="1"/>
    <col min="5934" max="5934" width="3.625" style="31" customWidth="1"/>
    <col min="5935" max="5935" width="18.5" style="31" customWidth="1"/>
    <col min="5936" max="5939" width="8.125" style="31" customWidth="1"/>
    <col min="5940" max="5940" width="8.875" style="31" customWidth="1"/>
    <col min="5941" max="6146" width="3.5" style="31"/>
    <col min="6147" max="6147" width="3.625" style="31" customWidth="1"/>
    <col min="6148" max="6148" width="18.5" style="31" customWidth="1"/>
    <col min="6149" max="6160" width="8.125" style="31" customWidth="1"/>
    <col min="6161" max="6161" width="3.625" style="31" customWidth="1"/>
    <col min="6162" max="6162" width="17.875" style="31" customWidth="1"/>
    <col min="6163" max="6174" width="8.125" style="31" customWidth="1"/>
    <col min="6175" max="6175" width="3.625" style="31" customWidth="1"/>
    <col min="6176" max="6176" width="18.5" style="31" customWidth="1"/>
    <col min="6177" max="6177" width="8.125" style="31" customWidth="1"/>
    <col min="6178" max="6189" width="7.625" style="31" customWidth="1"/>
    <col min="6190" max="6190" width="3.625" style="31" customWidth="1"/>
    <col min="6191" max="6191" width="18.5" style="31" customWidth="1"/>
    <col min="6192" max="6195" width="8.125" style="31" customWidth="1"/>
    <col min="6196" max="6196" width="8.875" style="31" customWidth="1"/>
    <col min="6197" max="6402" width="3.5" style="31"/>
    <col min="6403" max="6403" width="3.625" style="31" customWidth="1"/>
    <col min="6404" max="6404" width="18.5" style="31" customWidth="1"/>
    <col min="6405" max="6416" width="8.125" style="31" customWidth="1"/>
    <col min="6417" max="6417" width="3.625" style="31" customWidth="1"/>
    <col min="6418" max="6418" width="17.875" style="31" customWidth="1"/>
    <col min="6419" max="6430" width="8.125" style="31" customWidth="1"/>
    <col min="6431" max="6431" width="3.625" style="31" customWidth="1"/>
    <col min="6432" max="6432" width="18.5" style="31" customWidth="1"/>
    <col min="6433" max="6433" width="8.125" style="31" customWidth="1"/>
    <col min="6434" max="6445" width="7.625" style="31" customWidth="1"/>
    <col min="6446" max="6446" width="3.625" style="31" customWidth="1"/>
    <col min="6447" max="6447" width="18.5" style="31" customWidth="1"/>
    <col min="6448" max="6451" width="8.125" style="31" customWidth="1"/>
    <col min="6452" max="6452" width="8.875" style="31" customWidth="1"/>
    <col min="6453" max="6658" width="3.5" style="31"/>
    <col min="6659" max="6659" width="3.625" style="31" customWidth="1"/>
    <col min="6660" max="6660" width="18.5" style="31" customWidth="1"/>
    <col min="6661" max="6672" width="8.125" style="31" customWidth="1"/>
    <col min="6673" max="6673" width="3.625" style="31" customWidth="1"/>
    <col min="6674" max="6674" width="17.875" style="31" customWidth="1"/>
    <col min="6675" max="6686" width="8.125" style="31" customWidth="1"/>
    <col min="6687" max="6687" width="3.625" style="31" customWidth="1"/>
    <col min="6688" max="6688" width="18.5" style="31" customWidth="1"/>
    <col min="6689" max="6689" width="8.125" style="31" customWidth="1"/>
    <col min="6690" max="6701" width="7.625" style="31" customWidth="1"/>
    <col min="6702" max="6702" width="3.625" style="31" customWidth="1"/>
    <col min="6703" max="6703" width="18.5" style="31" customWidth="1"/>
    <col min="6704" max="6707" width="8.125" style="31" customWidth="1"/>
    <col min="6708" max="6708" width="8.875" style="31" customWidth="1"/>
    <col min="6709" max="6914" width="3.5" style="31"/>
    <col min="6915" max="6915" width="3.625" style="31" customWidth="1"/>
    <col min="6916" max="6916" width="18.5" style="31" customWidth="1"/>
    <col min="6917" max="6928" width="8.125" style="31" customWidth="1"/>
    <col min="6929" max="6929" width="3.625" style="31" customWidth="1"/>
    <col min="6930" max="6930" width="17.875" style="31" customWidth="1"/>
    <col min="6931" max="6942" width="8.125" style="31" customWidth="1"/>
    <col min="6943" max="6943" width="3.625" style="31" customWidth="1"/>
    <col min="6944" max="6944" width="18.5" style="31" customWidth="1"/>
    <col min="6945" max="6945" width="8.125" style="31" customWidth="1"/>
    <col min="6946" max="6957" width="7.625" style="31" customWidth="1"/>
    <col min="6958" max="6958" width="3.625" style="31" customWidth="1"/>
    <col min="6959" max="6959" width="18.5" style="31" customWidth="1"/>
    <col min="6960" max="6963" width="8.125" style="31" customWidth="1"/>
    <col min="6964" max="6964" width="8.875" style="31" customWidth="1"/>
    <col min="6965" max="7170" width="3.5" style="31"/>
    <col min="7171" max="7171" width="3.625" style="31" customWidth="1"/>
    <col min="7172" max="7172" width="18.5" style="31" customWidth="1"/>
    <col min="7173" max="7184" width="8.125" style="31" customWidth="1"/>
    <col min="7185" max="7185" width="3.625" style="31" customWidth="1"/>
    <col min="7186" max="7186" width="17.875" style="31" customWidth="1"/>
    <col min="7187" max="7198" width="8.125" style="31" customWidth="1"/>
    <col min="7199" max="7199" width="3.625" style="31" customWidth="1"/>
    <col min="7200" max="7200" width="18.5" style="31" customWidth="1"/>
    <col min="7201" max="7201" width="8.125" style="31" customWidth="1"/>
    <col min="7202" max="7213" width="7.625" style="31" customWidth="1"/>
    <col min="7214" max="7214" width="3.625" style="31" customWidth="1"/>
    <col min="7215" max="7215" width="18.5" style="31" customWidth="1"/>
    <col min="7216" max="7219" width="8.125" style="31" customWidth="1"/>
    <col min="7220" max="7220" width="8.875" style="31" customWidth="1"/>
    <col min="7221" max="7426" width="3.5" style="31"/>
    <col min="7427" max="7427" width="3.625" style="31" customWidth="1"/>
    <col min="7428" max="7428" width="18.5" style="31" customWidth="1"/>
    <col min="7429" max="7440" width="8.125" style="31" customWidth="1"/>
    <col min="7441" max="7441" width="3.625" style="31" customWidth="1"/>
    <col min="7442" max="7442" width="17.875" style="31" customWidth="1"/>
    <col min="7443" max="7454" width="8.125" style="31" customWidth="1"/>
    <col min="7455" max="7455" width="3.625" style="31" customWidth="1"/>
    <col min="7456" max="7456" width="18.5" style="31" customWidth="1"/>
    <col min="7457" max="7457" width="8.125" style="31" customWidth="1"/>
    <col min="7458" max="7469" width="7.625" style="31" customWidth="1"/>
    <col min="7470" max="7470" width="3.625" style="31" customWidth="1"/>
    <col min="7471" max="7471" width="18.5" style="31" customWidth="1"/>
    <col min="7472" max="7475" width="8.125" style="31" customWidth="1"/>
    <col min="7476" max="7476" width="8.875" style="31" customWidth="1"/>
    <col min="7477" max="7682" width="3.5" style="31"/>
    <col min="7683" max="7683" width="3.625" style="31" customWidth="1"/>
    <col min="7684" max="7684" width="18.5" style="31" customWidth="1"/>
    <col min="7685" max="7696" width="8.125" style="31" customWidth="1"/>
    <col min="7697" max="7697" width="3.625" style="31" customWidth="1"/>
    <col min="7698" max="7698" width="17.875" style="31" customWidth="1"/>
    <col min="7699" max="7710" width="8.125" style="31" customWidth="1"/>
    <col min="7711" max="7711" width="3.625" style="31" customWidth="1"/>
    <col min="7712" max="7712" width="18.5" style="31" customWidth="1"/>
    <col min="7713" max="7713" width="8.125" style="31" customWidth="1"/>
    <col min="7714" max="7725" width="7.625" style="31" customWidth="1"/>
    <col min="7726" max="7726" width="3.625" style="31" customWidth="1"/>
    <col min="7727" max="7727" width="18.5" style="31" customWidth="1"/>
    <col min="7728" max="7731" width="8.125" style="31" customWidth="1"/>
    <col min="7732" max="7732" width="8.875" style="31" customWidth="1"/>
    <col min="7733" max="7938" width="3.5" style="31"/>
    <col min="7939" max="7939" width="3.625" style="31" customWidth="1"/>
    <col min="7940" max="7940" width="18.5" style="31" customWidth="1"/>
    <col min="7941" max="7952" width="8.125" style="31" customWidth="1"/>
    <col min="7953" max="7953" width="3.625" style="31" customWidth="1"/>
    <col min="7954" max="7954" width="17.875" style="31" customWidth="1"/>
    <col min="7955" max="7966" width="8.125" style="31" customWidth="1"/>
    <col min="7967" max="7967" width="3.625" style="31" customWidth="1"/>
    <col min="7968" max="7968" width="18.5" style="31" customWidth="1"/>
    <col min="7969" max="7969" width="8.125" style="31" customWidth="1"/>
    <col min="7970" max="7981" width="7.625" style="31" customWidth="1"/>
    <col min="7982" max="7982" width="3.625" style="31" customWidth="1"/>
    <col min="7983" max="7983" width="18.5" style="31" customWidth="1"/>
    <col min="7984" max="7987" width="8.125" style="31" customWidth="1"/>
    <col min="7988" max="7988" width="8.875" style="31" customWidth="1"/>
    <col min="7989" max="8194" width="3.5" style="31"/>
    <col min="8195" max="8195" width="3.625" style="31" customWidth="1"/>
    <col min="8196" max="8196" width="18.5" style="31" customWidth="1"/>
    <col min="8197" max="8208" width="8.125" style="31" customWidth="1"/>
    <col min="8209" max="8209" width="3.625" style="31" customWidth="1"/>
    <col min="8210" max="8210" width="17.875" style="31" customWidth="1"/>
    <col min="8211" max="8222" width="8.125" style="31" customWidth="1"/>
    <col min="8223" max="8223" width="3.625" style="31" customWidth="1"/>
    <col min="8224" max="8224" width="18.5" style="31" customWidth="1"/>
    <col min="8225" max="8225" width="8.125" style="31" customWidth="1"/>
    <col min="8226" max="8237" width="7.625" style="31" customWidth="1"/>
    <col min="8238" max="8238" width="3.625" style="31" customWidth="1"/>
    <col min="8239" max="8239" width="18.5" style="31" customWidth="1"/>
    <col min="8240" max="8243" width="8.125" style="31" customWidth="1"/>
    <col min="8244" max="8244" width="8.875" style="31" customWidth="1"/>
    <col min="8245" max="8450" width="3.5" style="31"/>
    <col min="8451" max="8451" width="3.625" style="31" customWidth="1"/>
    <col min="8452" max="8452" width="18.5" style="31" customWidth="1"/>
    <col min="8453" max="8464" width="8.125" style="31" customWidth="1"/>
    <col min="8465" max="8465" width="3.625" style="31" customWidth="1"/>
    <col min="8466" max="8466" width="17.875" style="31" customWidth="1"/>
    <col min="8467" max="8478" width="8.125" style="31" customWidth="1"/>
    <col min="8479" max="8479" width="3.625" style="31" customWidth="1"/>
    <col min="8480" max="8480" width="18.5" style="31" customWidth="1"/>
    <col min="8481" max="8481" width="8.125" style="31" customWidth="1"/>
    <col min="8482" max="8493" width="7.625" style="31" customWidth="1"/>
    <col min="8494" max="8494" width="3.625" style="31" customWidth="1"/>
    <col min="8495" max="8495" width="18.5" style="31" customWidth="1"/>
    <col min="8496" max="8499" width="8.125" style="31" customWidth="1"/>
    <col min="8500" max="8500" width="8.875" style="31" customWidth="1"/>
    <col min="8501" max="8706" width="3.5" style="31"/>
    <col min="8707" max="8707" width="3.625" style="31" customWidth="1"/>
    <col min="8708" max="8708" width="18.5" style="31" customWidth="1"/>
    <col min="8709" max="8720" width="8.125" style="31" customWidth="1"/>
    <col min="8721" max="8721" width="3.625" style="31" customWidth="1"/>
    <col min="8722" max="8722" width="17.875" style="31" customWidth="1"/>
    <col min="8723" max="8734" width="8.125" style="31" customWidth="1"/>
    <col min="8735" max="8735" width="3.625" style="31" customWidth="1"/>
    <col min="8736" max="8736" width="18.5" style="31" customWidth="1"/>
    <col min="8737" max="8737" width="8.125" style="31" customWidth="1"/>
    <col min="8738" max="8749" width="7.625" style="31" customWidth="1"/>
    <col min="8750" max="8750" width="3.625" style="31" customWidth="1"/>
    <col min="8751" max="8751" width="18.5" style="31" customWidth="1"/>
    <col min="8752" max="8755" width="8.125" style="31" customWidth="1"/>
    <col min="8756" max="8756" width="8.875" style="31" customWidth="1"/>
    <col min="8757" max="8962" width="3.5" style="31"/>
    <col min="8963" max="8963" width="3.625" style="31" customWidth="1"/>
    <col min="8964" max="8964" width="18.5" style="31" customWidth="1"/>
    <col min="8965" max="8976" width="8.125" style="31" customWidth="1"/>
    <col min="8977" max="8977" width="3.625" style="31" customWidth="1"/>
    <col min="8978" max="8978" width="17.875" style="31" customWidth="1"/>
    <col min="8979" max="8990" width="8.125" style="31" customWidth="1"/>
    <col min="8991" max="8991" width="3.625" style="31" customWidth="1"/>
    <col min="8992" max="8992" width="18.5" style="31" customWidth="1"/>
    <col min="8993" max="8993" width="8.125" style="31" customWidth="1"/>
    <col min="8994" max="9005" width="7.625" style="31" customWidth="1"/>
    <col min="9006" max="9006" width="3.625" style="31" customWidth="1"/>
    <col min="9007" max="9007" width="18.5" style="31" customWidth="1"/>
    <col min="9008" max="9011" width="8.125" style="31" customWidth="1"/>
    <col min="9012" max="9012" width="8.875" style="31" customWidth="1"/>
    <col min="9013" max="9218" width="3.5" style="31"/>
    <col min="9219" max="9219" width="3.625" style="31" customWidth="1"/>
    <col min="9220" max="9220" width="18.5" style="31" customWidth="1"/>
    <col min="9221" max="9232" width="8.125" style="31" customWidth="1"/>
    <col min="9233" max="9233" width="3.625" style="31" customWidth="1"/>
    <col min="9234" max="9234" width="17.875" style="31" customWidth="1"/>
    <col min="9235" max="9246" width="8.125" style="31" customWidth="1"/>
    <col min="9247" max="9247" width="3.625" style="31" customWidth="1"/>
    <col min="9248" max="9248" width="18.5" style="31" customWidth="1"/>
    <col min="9249" max="9249" width="8.125" style="31" customWidth="1"/>
    <col min="9250" max="9261" width="7.625" style="31" customWidth="1"/>
    <col min="9262" max="9262" width="3.625" style="31" customWidth="1"/>
    <col min="9263" max="9263" width="18.5" style="31" customWidth="1"/>
    <col min="9264" max="9267" width="8.125" style="31" customWidth="1"/>
    <col min="9268" max="9268" width="8.875" style="31" customWidth="1"/>
    <col min="9269" max="9474" width="3.5" style="31"/>
    <col min="9475" max="9475" width="3.625" style="31" customWidth="1"/>
    <col min="9476" max="9476" width="18.5" style="31" customWidth="1"/>
    <col min="9477" max="9488" width="8.125" style="31" customWidth="1"/>
    <col min="9489" max="9489" width="3.625" style="31" customWidth="1"/>
    <col min="9490" max="9490" width="17.875" style="31" customWidth="1"/>
    <col min="9491" max="9502" width="8.125" style="31" customWidth="1"/>
    <col min="9503" max="9503" width="3.625" style="31" customWidth="1"/>
    <col min="9504" max="9504" width="18.5" style="31" customWidth="1"/>
    <col min="9505" max="9505" width="8.125" style="31" customWidth="1"/>
    <col min="9506" max="9517" width="7.625" style="31" customWidth="1"/>
    <col min="9518" max="9518" width="3.625" style="31" customWidth="1"/>
    <col min="9519" max="9519" width="18.5" style="31" customWidth="1"/>
    <col min="9520" max="9523" width="8.125" style="31" customWidth="1"/>
    <col min="9524" max="9524" width="8.875" style="31" customWidth="1"/>
    <col min="9525" max="9730" width="3.5" style="31"/>
    <col min="9731" max="9731" width="3.625" style="31" customWidth="1"/>
    <col min="9732" max="9732" width="18.5" style="31" customWidth="1"/>
    <col min="9733" max="9744" width="8.125" style="31" customWidth="1"/>
    <col min="9745" max="9745" width="3.625" style="31" customWidth="1"/>
    <col min="9746" max="9746" width="17.875" style="31" customWidth="1"/>
    <col min="9747" max="9758" width="8.125" style="31" customWidth="1"/>
    <col min="9759" max="9759" width="3.625" style="31" customWidth="1"/>
    <col min="9760" max="9760" width="18.5" style="31" customWidth="1"/>
    <col min="9761" max="9761" width="8.125" style="31" customWidth="1"/>
    <col min="9762" max="9773" width="7.625" style="31" customWidth="1"/>
    <col min="9774" max="9774" width="3.625" style="31" customWidth="1"/>
    <col min="9775" max="9775" width="18.5" style="31" customWidth="1"/>
    <col min="9776" max="9779" width="8.125" style="31" customWidth="1"/>
    <col min="9780" max="9780" width="8.875" style="31" customWidth="1"/>
    <col min="9781" max="9986" width="3.5" style="31"/>
    <col min="9987" max="9987" width="3.625" style="31" customWidth="1"/>
    <col min="9988" max="9988" width="18.5" style="31" customWidth="1"/>
    <col min="9989" max="10000" width="8.125" style="31" customWidth="1"/>
    <col min="10001" max="10001" width="3.625" style="31" customWidth="1"/>
    <col min="10002" max="10002" width="17.875" style="31" customWidth="1"/>
    <col min="10003" max="10014" width="8.125" style="31" customWidth="1"/>
    <col min="10015" max="10015" width="3.625" style="31" customWidth="1"/>
    <col min="10016" max="10016" width="18.5" style="31" customWidth="1"/>
    <col min="10017" max="10017" width="8.125" style="31" customWidth="1"/>
    <col min="10018" max="10029" width="7.625" style="31" customWidth="1"/>
    <col min="10030" max="10030" width="3.625" style="31" customWidth="1"/>
    <col min="10031" max="10031" width="18.5" style="31" customWidth="1"/>
    <col min="10032" max="10035" width="8.125" style="31" customWidth="1"/>
    <col min="10036" max="10036" width="8.875" style="31" customWidth="1"/>
    <col min="10037" max="10242" width="3.5" style="31"/>
    <col min="10243" max="10243" width="3.625" style="31" customWidth="1"/>
    <col min="10244" max="10244" width="18.5" style="31" customWidth="1"/>
    <col min="10245" max="10256" width="8.125" style="31" customWidth="1"/>
    <col min="10257" max="10257" width="3.625" style="31" customWidth="1"/>
    <col min="10258" max="10258" width="17.875" style="31" customWidth="1"/>
    <col min="10259" max="10270" width="8.125" style="31" customWidth="1"/>
    <col min="10271" max="10271" width="3.625" style="31" customWidth="1"/>
    <col min="10272" max="10272" width="18.5" style="31" customWidth="1"/>
    <col min="10273" max="10273" width="8.125" style="31" customWidth="1"/>
    <col min="10274" max="10285" width="7.625" style="31" customWidth="1"/>
    <col min="10286" max="10286" width="3.625" style="31" customWidth="1"/>
    <col min="10287" max="10287" width="18.5" style="31" customWidth="1"/>
    <col min="10288" max="10291" width="8.125" style="31" customWidth="1"/>
    <col min="10292" max="10292" width="8.875" style="31" customWidth="1"/>
    <col min="10293" max="10498" width="3.5" style="31"/>
    <col min="10499" max="10499" width="3.625" style="31" customWidth="1"/>
    <col min="10500" max="10500" width="18.5" style="31" customWidth="1"/>
    <col min="10501" max="10512" width="8.125" style="31" customWidth="1"/>
    <col min="10513" max="10513" width="3.625" style="31" customWidth="1"/>
    <col min="10514" max="10514" width="17.875" style="31" customWidth="1"/>
    <col min="10515" max="10526" width="8.125" style="31" customWidth="1"/>
    <col min="10527" max="10527" width="3.625" style="31" customWidth="1"/>
    <col min="10528" max="10528" width="18.5" style="31" customWidth="1"/>
    <col min="10529" max="10529" width="8.125" style="31" customWidth="1"/>
    <col min="10530" max="10541" width="7.625" style="31" customWidth="1"/>
    <col min="10542" max="10542" width="3.625" style="31" customWidth="1"/>
    <col min="10543" max="10543" width="18.5" style="31" customWidth="1"/>
    <col min="10544" max="10547" width="8.125" style="31" customWidth="1"/>
    <col min="10548" max="10548" width="8.875" style="31" customWidth="1"/>
    <col min="10549" max="10754" width="3.5" style="31"/>
    <col min="10755" max="10755" width="3.625" style="31" customWidth="1"/>
    <col min="10756" max="10756" width="18.5" style="31" customWidth="1"/>
    <col min="10757" max="10768" width="8.125" style="31" customWidth="1"/>
    <col min="10769" max="10769" width="3.625" style="31" customWidth="1"/>
    <col min="10770" max="10770" width="17.875" style="31" customWidth="1"/>
    <col min="10771" max="10782" width="8.125" style="31" customWidth="1"/>
    <col min="10783" max="10783" width="3.625" style="31" customWidth="1"/>
    <col min="10784" max="10784" width="18.5" style="31" customWidth="1"/>
    <col min="10785" max="10785" width="8.125" style="31" customWidth="1"/>
    <col min="10786" max="10797" width="7.625" style="31" customWidth="1"/>
    <col min="10798" max="10798" width="3.625" style="31" customWidth="1"/>
    <col min="10799" max="10799" width="18.5" style="31" customWidth="1"/>
    <col min="10800" max="10803" width="8.125" style="31" customWidth="1"/>
    <col min="10804" max="10804" width="8.875" style="31" customWidth="1"/>
    <col min="10805" max="11010" width="3.5" style="31"/>
    <col min="11011" max="11011" width="3.625" style="31" customWidth="1"/>
    <col min="11012" max="11012" width="18.5" style="31" customWidth="1"/>
    <col min="11013" max="11024" width="8.125" style="31" customWidth="1"/>
    <col min="11025" max="11025" width="3.625" style="31" customWidth="1"/>
    <col min="11026" max="11026" width="17.875" style="31" customWidth="1"/>
    <col min="11027" max="11038" width="8.125" style="31" customWidth="1"/>
    <col min="11039" max="11039" width="3.625" style="31" customWidth="1"/>
    <col min="11040" max="11040" width="18.5" style="31" customWidth="1"/>
    <col min="11041" max="11041" width="8.125" style="31" customWidth="1"/>
    <col min="11042" max="11053" width="7.625" style="31" customWidth="1"/>
    <col min="11054" max="11054" width="3.625" style="31" customWidth="1"/>
    <col min="11055" max="11055" width="18.5" style="31" customWidth="1"/>
    <col min="11056" max="11059" width="8.125" style="31" customWidth="1"/>
    <col min="11060" max="11060" width="8.875" style="31" customWidth="1"/>
    <col min="11061" max="11266" width="3.5" style="31"/>
    <col min="11267" max="11267" width="3.625" style="31" customWidth="1"/>
    <col min="11268" max="11268" width="18.5" style="31" customWidth="1"/>
    <col min="11269" max="11280" width="8.125" style="31" customWidth="1"/>
    <col min="11281" max="11281" width="3.625" style="31" customWidth="1"/>
    <col min="11282" max="11282" width="17.875" style="31" customWidth="1"/>
    <col min="11283" max="11294" width="8.125" style="31" customWidth="1"/>
    <col min="11295" max="11295" width="3.625" style="31" customWidth="1"/>
    <col min="11296" max="11296" width="18.5" style="31" customWidth="1"/>
    <col min="11297" max="11297" width="8.125" style="31" customWidth="1"/>
    <col min="11298" max="11309" width="7.625" style="31" customWidth="1"/>
    <col min="11310" max="11310" width="3.625" style="31" customWidth="1"/>
    <col min="11311" max="11311" width="18.5" style="31" customWidth="1"/>
    <col min="11312" max="11315" width="8.125" style="31" customWidth="1"/>
    <col min="11316" max="11316" width="8.875" style="31" customWidth="1"/>
    <col min="11317" max="11522" width="3.5" style="31"/>
    <col min="11523" max="11523" width="3.625" style="31" customWidth="1"/>
    <col min="11524" max="11524" width="18.5" style="31" customWidth="1"/>
    <col min="11525" max="11536" width="8.125" style="31" customWidth="1"/>
    <col min="11537" max="11537" width="3.625" style="31" customWidth="1"/>
    <col min="11538" max="11538" width="17.875" style="31" customWidth="1"/>
    <col min="11539" max="11550" width="8.125" style="31" customWidth="1"/>
    <col min="11551" max="11551" width="3.625" style="31" customWidth="1"/>
    <col min="11552" max="11552" width="18.5" style="31" customWidth="1"/>
    <col min="11553" max="11553" width="8.125" style="31" customWidth="1"/>
    <col min="11554" max="11565" width="7.625" style="31" customWidth="1"/>
    <col min="11566" max="11566" width="3.625" style="31" customWidth="1"/>
    <col min="11567" max="11567" width="18.5" style="31" customWidth="1"/>
    <col min="11568" max="11571" width="8.125" style="31" customWidth="1"/>
    <col min="11572" max="11572" width="8.875" style="31" customWidth="1"/>
    <col min="11573" max="11778" width="3.5" style="31"/>
    <col min="11779" max="11779" width="3.625" style="31" customWidth="1"/>
    <col min="11780" max="11780" width="18.5" style="31" customWidth="1"/>
    <col min="11781" max="11792" width="8.125" style="31" customWidth="1"/>
    <col min="11793" max="11793" width="3.625" style="31" customWidth="1"/>
    <col min="11794" max="11794" width="17.875" style="31" customWidth="1"/>
    <col min="11795" max="11806" width="8.125" style="31" customWidth="1"/>
    <col min="11807" max="11807" width="3.625" style="31" customWidth="1"/>
    <col min="11808" max="11808" width="18.5" style="31" customWidth="1"/>
    <col min="11809" max="11809" width="8.125" style="31" customWidth="1"/>
    <col min="11810" max="11821" width="7.625" style="31" customWidth="1"/>
    <col min="11822" max="11822" width="3.625" style="31" customWidth="1"/>
    <col min="11823" max="11823" width="18.5" style="31" customWidth="1"/>
    <col min="11824" max="11827" width="8.125" style="31" customWidth="1"/>
    <col min="11828" max="11828" width="8.875" style="31" customWidth="1"/>
    <col min="11829" max="12034" width="3.5" style="31"/>
    <col min="12035" max="12035" width="3.625" style="31" customWidth="1"/>
    <col min="12036" max="12036" width="18.5" style="31" customWidth="1"/>
    <col min="12037" max="12048" width="8.125" style="31" customWidth="1"/>
    <col min="12049" max="12049" width="3.625" style="31" customWidth="1"/>
    <col min="12050" max="12050" width="17.875" style="31" customWidth="1"/>
    <col min="12051" max="12062" width="8.125" style="31" customWidth="1"/>
    <col min="12063" max="12063" width="3.625" style="31" customWidth="1"/>
    <col min="12064" max="12064" width="18.5" style="31" customWidth="1"/>
    <col min="12065" max="12065" width="8.125" style="31" customWidth="1"/>
    <col min="12066" max="12077" width="7.625" style="31" customWidth="1"/>
    <col min="12078" max="12078" width="3.625" style="31" customWidth="1"/>
    <col min="12079" max="12079" width="18.5" style="31" customWidth="1"/>
    <col min="12080" max="12083" width="8.125" style="31" customWidth="1"/>
    <col min="12084" max="12084" width="8.875" style="31" customWidth="1"/>
    <col min="12085" max="12290" width="3.5" style="31"/>
    <col min="12291" max="12291" width="3.625" style="31" customWidth="1"/>
    <col min="12292" max="12292" width="18.5" style="31" customWidth="1"/>
    <col min="12293" max="12304" width="8.125" style="31" customWidth="1"/>
    <col min="12305" max="12305" width="3.625" style="31" customWidth="1"/>
    <col min="12306" max="12306" width="17.875" style="31" customWidth="1"/>
    <col min="12307" max="12318" width="8.125" style="31" customWidth="1"/>
    <col min="12319" max="12319" width="3.625" style="31" customWidth="1"/>
    <col min="12320" max="12320" width="18.5" style="31" customWidth="1"/>
    <col min="12321" max="12321" width="8.125" style="31" customWidth="1"/>
    <col min="12322" max="12333" width="7.625" style="31" customWidth="1"/>
    <col min="12334" max="12334" width="3.625" style="31" customWidth="1"/>
    <col min="12335" max="12335" width="18.5" style="31" customWidth="1"/>
    <col min="12336" max="12339" width="8.125" style="31" customWidth="1"/>
    <col min="12340" max="12340" width="8.875" style="31" customWidth="1"/>
    <col min="12341" max="12546" width="3.5" style="31"/>
    <col min="12547" max="12547" width="3.625" style="31" customWidth="1"/>
    <col min="12548" max="12548" width="18.5" style="31" customWidth="1"/>
    <col min="12549" max="12560" width="8.125" style="31" customWidth="1"/>
    <col min="12561" max="12561" width="3.625" style="31" customWidth="1"/>
    <col min="12562" max="12562" width="17.875" style="31" customWidth="1"/>
    <col min="12563" max="12574" width="8.125" style="31" customWidth="1"/>
    <col min="12575" max="12575" width="3.625" style="31" customWidth="1"/>
    <col min="12576" max="12576" width="18.5" style="31" customWidth="1"/>
    <col min="12577" max="12577" width="8.125" style="31" customWidth="1"/>
    <col min="12578" max="12589" width="7.625" style="31" customWidth="1"/>
    <col min="12590" max="12590" width="3.625" style="31" customWidth="1"/>
    <col min="12591" max="12591" width="18.5" style="31" customWidth="1"/>
    <col min="12592" max="12595" width="8.125" style="31" customWidth="1"/>
    <col min="12596" max="12596" width="8.875" style="31" customWidth="1"/>
    <col min="12597" max="12802" width="3.5" style="31"/>
    <col min="12803" max="12803" width="3.625" style="31" customWidth="1"/>
    <col min="12804" max="12804" width="18.5" style="31" customWidth="1"/>
    <col min="12805" max="12816" width="8.125" style="31" customWidth="1"/>
    <col min="12817" max="12817" width="3.625" style="31" customWidth="1"/>
    <col min="12818" max="12818" width="17.875" style="31" customWidth="1"/>
    <col min="12819" max="12830" width="8.125" style="31" customWidth="1"/>
    <col min="12831" max="12831" width="3.625" style="31" customWidth="1"/>
    <col min="12832" max="12832" width="18.5" style="31" customWidth="1"/>
    <col min="12833" max="12833" width="8.125" style="31" customWidth="1"/>
    <col min="12834" max="12845" width="7.625" style="31" customWidth="1"/>
    <col min="12846" max="12846" width="3.625" style="31" customWidth="1"/>
    <col min="12847" max="12847" width="18.5" style="31" customWidth="1"/>
    <col min="12848" max="12851" width="8.125" style="31" customWidth="1"/>
    <col min="12852" max="12852" width="8.875" style="31" customWidth="1"/>
    <col min="12853" max="13058" width="3.5" style="31"/>
    <col min="13059" max="13059" width="3.625" style="31" customWidth="1"/>
    <col min="13060" max="13060" width="18.5" style="31" customWidth="1"/>
    <col min="13061" max="13072" width="8.125" style="31" customWidth="1"/>
    <col min="13073" max="13073" width="3.625" style="31" customWidth="1"/>
    <col min="13074" max="13074" width="17.875" style="31" customWidth="1"/>
    <col min="13075" max="13086" width="8.125" style="31" customWidth="1"/>
    <col min="13087" max="13087" width="3.625" style="31" customWidth="1"/>
    <col min="13088" max="13088" width="18.5" style="31" customWidth="1"/>
    <col min="13089" max="13089" width="8.125" style="31" customWidth="1"/>
    <col min="13090" max="13101" width="7.625" style="31" customWidth="1"/>
    <col min="13102" max="13102" width="3.625" style="31" customWidth="1"/>
    <col min="13103" max="13103" width="18.5" style="31" customWidth="1"/>
    <col min="13104" max="13107" width="8.125" style="31" customWidth="1"/>
    <col min="13108" max="13108" width="8.875" style="31" customWidth="1"/>
    <col min="13109" max="13314" width="3.5" style="31"/>
    <col min="13315" max="13315" width="3.625" style="31" customWidth="1"/>
    <col min="13316" max="13316" width="18.5" style="31" customWidth="1"/>
    <col min="13317" max="13328" width="8.125" style="31" customWidth="1"/>
    <col min="13329" max="13329" width="3.625" style="31" customWidth="1"/>
    <col min="13330" max="13330" width="17.875" style="31" customWidth="1"/>
    <col min="13331" max="13342" width="8.125" style="31" customWidth="1"/>
    <col min="13343" max="13343" width="3.625" style="31" customWidth="1"/>
    <col min="13344" max="13344" width="18.5" style="31" customWidth="1"/>
    <col min="13345" max="13345" width="8.125" style="31" customWidth="1"/>
    <col min="13346" max="13357" width="7.625" style="31" customWidth="1"/>
    <col min="13358" max="13358" width="3.625" style="31" customWidth="1"/>
    <col min="13359" max="13359" width="18.5" style="31" customWidth="1"/>
    <col min="13360" max="13363" width="8.125" style="31" customWidth="1"/>
    <col min="13364" max="13364" width="8.875" style="31" customWidth="1"/>
    <col min="13365" max="13570" width="3.5" style="31"/>
    <col min="13571" max="13571" width="3.625" style="31" customWidth="1"/>
    <col min="13572" max="13572" width="18.5" style="31" customWidth="1"/>
    <col min="13573" max="13584" width="8.125" style="31" customWidth="1"/>
    <col min="13585" max="13585" width="3.625" style="31" customWidth="1"/>
    <col min="13586" max="13586" width="17.875" style="31" customWidth="1"/>
    <col min="13587" max="13598" width="8.125" style="31" customWidth="1"/>
    <col min="13599" max="13599" width="3.625" style="31" customWidth="1"/>
    <col min="13600" max="13600" width="18.5" style="31" customWidth="1"/>
    <col min="13601" max="13601" width="8.125" style="31" customWidth="1"/>
    <col min="13602" max="13613" width="7.625" style="31" customWidth="1"/>
    <col min="13614" max="13614" width="3.625" style="31" customWidth="1"/>
    <col min="13615" max="13615" width="18.5" style="31" customWidth="1"/>
    <col min="13616" max="13619" width="8.125" style="31" customWidth="1"/>
    <col min="13620" max="13620" width="8.875" style="31" customWidth="1"/>
    <col min="13621" max="13826" width="3.5" style="31"/>
    <col min="13827" max="13827" width="3.625" style="31" customWidth="1"/>
    <col min="13828" max="13828" width="18.5" style="31" customWidth="1"/>
    <col min="13829" max="13840" width="8.125" style="31" customWidth="1"/>
    <col min="13841" max="13841" width="3.625" style="31" customWidth="1"/>
    <col min="13842" max="13842" width="17.875" style="31" customWidth="1"/>
    <col min="13843" max="13854" width="8.125" style="31" customWidth="1"/>
    <col min="13855" max="13855" width="3.625" style="31" customWidth="1"/>
    <col min="13856" max="13856" width="18.5" style="31" customWidth="1"/>
    <col min="13857" max="13857" width="8.125" style="31" customWidth="1"/>
    <col min="13858" max="13869" width="7.625" style="31" customWidth="1"/>
    <col min="13870" max="13870" width="3.625" style="31" customWidth="1"/>
    <col min="13871" max="13871" width="18.5" style="31" customWidth="1"/>
    <col min="13872" max="13875" width="8.125" style="31" customWidth="1"/>
    <col min="13876" max="13876" width="8.875" style="31" customWidth="1"/>
    <col min="13877" max="14082" width="3.5" style="31"/>
    <col min="14083" max="14083" width="3.625" style="31" customWidth="1"/>
    <col min="14084" max="14084" width="18.5" style="31" customWidth="1"/>
    <col min="14085" max="14096" width="8.125" style="31" customWidth="1"/>
    <col min="14097" max="14097" width="3.625" style="31" customWidth="1"/>
    <col min="14098" max="14098" width="17.875" style="31" customWidth="1"/>
    <col min="14099" max="14110" width="8.125" style="31" customWidth="1"/>
    <col min="14111" max="14111" width="3.625" style="31" customWidth="1"/>
    <col min="14112" max="14112" width="18.5" style="31" customWidth="1"/>
    <col min="14113" max="14113" width="8.125" style="31" customWidth="1"/>
    <col min="14114" max="14125" width="7.625" style="31" customWidth="1"/>
    <col min="14126" max="14126" width="3.625" style="31" customWidth="1"/>
    <col min="14127" max="14127" width="18.5" style="31" customWidth="1"/>
    <col min="14128" max="14131" width="8.125" style="31" customWidth="1"/>
    <col min="14132" max="14132" width="8.875" style="31" customWidth="1"/>
    <col min="14133" max="14338" width="3.5" style="31"/>
    <col min="14339" max="14339" width="3.625" style="31" customWidth="1"/>
    <col min="14340" max="14340" width="18.5" style="31" customWidth="1"/>
    <col min="14341" max="14352" width="8.125" style="31" customWidth="1"/>
    <col min="14353" max="14353" width="3.625" style="31" customWidth="1"/>
    <col min="14354" max="14354" width="17.875" style="31" customWidth="1"/>
    <col min="14355" max="14366" width="8.125" style="31" customWidth="1"/>
    <col min="14367" max="14367" width="3.625" style="31" customWidth="1"/>
    <col min="14368" max="14368" width="18.5" style="31" customWidth="1"/>
    <col min="14369" max="14369" width="8.125" style="31" customWidth="1"/>
    <col min="14370" max="14381" width="7.625" style="31" customWidth="1"/>
    <col min="14382" max="14382" width="3.625" style="31" customWidth="1"/>
    <col min="14383" max="14383" width="18.5" style="31" customWidth="1"/>
    <col min="14384" max="14387" width="8.125" style="31" customWidth="1"/>
    <col min="14388" max="14388" width="8.875" style="31" customWidth="1"/>
    <col min="14389" max="14594" width="3.5" style="31"/>
    <col min="14595" max="14595" width="3.625" style="31" customWidth="1"/>
    <col min="14596" max="14596" width="18.5" style="31" customWidth="1"/>
    <col min="14597" max="14608" width="8.125" style="31" customWidth="1"/>
    <col min="14609" max="14609" width="3.625" style="31" customWidth="1"/>
    <col min="14610" max="14610" width="17.875" style="31" customWidth="1"/>
    <col min="14611" max="14622" width="8.125" style="31" customWidth="1"/>
    <col min="14623" max="14623" width="3.625" style="31" customWidth="1"/>
    <col min="14624" max="14624" width="18.5" style="31" customWidth="1"/>
    <col min="14625" max="14625" width="8.125" style="31" customWidth="1"/>
    <col min="14626" max="14637" width="7.625" style="31" customWidth="1"/>
    <col min="14638" max="14638" width="3.625" style="31" customWidth="1"/>
    <col min="14639" max="14639" width="18.5" style="31" customWidth="1"/>
    <col min="14640" max="14643" width="8.125" style="31" customWidth="1"/>
    <col min="14644" max="14644" width="8.875" style="31" customWidth="1"/>
    <col min="14645" max="14850" width="3.5" style="31"/>
    <col min="14851" max="14851" width="3.625" style="31" customWidth="1"/>
    <col min="14852" max="14852" width="18.5" style="31" customWidth="1"/>
    <col min="14853" max="14864" width="8.125" style="31" customWidth="1"/>
    <col min="14865" max="14865" width="3.625" style="31" customWidth="1"/>
    <col min="14866" max="14866" width="17.875" style="31" customWidth="1"/>
    <col min="14867" max="14878" width="8.125" style="31" customWidth="1"/>
    <col min="14879" max="14879" width="3.625" style="31" customWidth="1"/>
    <col min="14880" max="14880" width="18.5" style="31" customWidth="1"/>
    <col min="14881" max="14881" width="8.125" style="31" customWidth="1"/>
    <col min="14882" max="14893" width="7.625" style="31" customWidth="1"/>
    <col min="14894" max="14894" width="3.625" style="31" customWidth="1"/>
    <col min="14895" max="14895" width="18.5" style="31" customWidth="1"/>
    <col min="14896" max="14899" width="8.125" style="31" customWidth="1"/>
    <col min="14900" max="14900" width="8.875" style="31" customWidth="1"/>
    <col min="14901" max="15106" width="3.5" style="31"/>
    <col min="15107" max="15107" width="3.625" style="31" customWidth="1"/>
    <col min="15108" max="15108" width="18.5" style="31" customWidth="1"/>
    <col min="15109" max="15120" width="8.125" style="31" customWidth="1"/>
    <col min="15121" max="15121" width="3.625" style="31" customWidth="1"/>
    <col min="15122" max="15122" width="17.875" style="31" customWidth="1"/>
    <col min="15123" max="15134" width="8.125" style="31" customWidth="1"/>
    <col min="15135" max="15135" width="3.625" style="31" customWidth="1"/>
    <col min="15136" max="15136" width="18.5" style="31" customWidth="1"/>
    <col min="15137" max="15137" width="8.125" style="31" customWidth="1"/>
    <col min="15138" max="15149" width="7.625" style="31" customWidth="1"/>
    <col min="15150" max="15150" width="3.625" style="31" customWidth="1"/>
    <col min="15151" max="15151" width="18.5" style="31" customWidth="1"/>
    <col min="15152" max="15155" width="8.125" style="31" customWidth="1"/>
    <col min="15156" max="15156" width="8.875" style="31" customWidth="1"/>
    <col min="15157" max="15362" width="3.5" style="31"/>
    <col min="15363" max="15363" width="3.625" style="31" customWidth="1"/>
    <col min="15364" max="15364" width="18.5" style="31" customWidth="1"/>
    <col min="15365" max="15376" width="8.125" style="31" customWidth="1"/>
    <col min="15377" max="15377" width="3.625" style="31" customWidth="1"/>
    <col min="15378" max="15378" width="17.875" style="31" customWidth="1"/>
    <col min="15379" max="15390" width="8.125" style="31" customWidth="1"/>
    <col min="15391" max="15391" width="3.625" style="31" customWidth="1"/>
    <col min="15392" max="15392" width="18.5" style="31" customWidth="1"/>
    <col min="15393" max="15393" width="8.125" style="31" customWidth="1"/>
    <col min="15394" max="15405" width="7.625" style="31" customWidth="1"/>
    <col min="15406" max="15406" width="3.625" style="31" customWidth="1"/>
    <col min="15407" max="15407" width="18.5" style="31" customWidth="1"/>
    <col min="15408" max="15411" width="8.125" style="31" customWidth="1"/>
    <col min="15412" max="15412" width="8.875" style="31" customWidth="1"/>
    <col min="15413" max="15618" width="3.5" style="31"/>
    <col min="15619" max="15619" width="3.625" style="31" customWidth="1"/>
    <col min="15620" max="15620" width="18.5" style="31" customWidth="1"/>
    <col min="15621" max="15632" width="8.125" style="31" customWidth="1"/>
    <col min="15633" max="15633" width="3.625" style="31" customWidth="1"/>
    <col min="15634" max="15634" width="17.875" style="31" customWidth="1"/>
    <col min="15635" max="15646" width="8.125" style="31" customWidth="1"/>
    <col min="15647" max="15647" width="3.625" style="31" customWidth="1"/>
    <col min="15648" max="15648" width="18.5" style="31" customWidth="1"/>
    <col min="15649" max="15649" width="8.125" style="31" customWidth="1"/>
    <col min="15650" max="15661" width="7.625" style="31" customWidth="1"/>
    <col min="15662" max="15662" width="3.625" style="31" customWidth="1"/>
    <col min="15663" max="15663" width="18.5" style="31" customWidth="1"/>
    <col min="15664" max="15667" width="8.125" style="31" customWidth="1"/>
    <col min="15668" max="15668" width="8.875" style="31" customWidth="1"/>
    <col min="15669" max="15874" width="3.5" style="31"/>
    <col min="15875" max="15875" width="3.625" style="31" customWidth="1"/>
    <col min="15876" max="15876" width="18.5" style="31" customWidth="1"/>
    <col min="15877" max="15888" width="8.125" style="31" customWidth="1"/>
    <col min="15889" max="15889" width="3.625" style="31" customWidth="1"/>
    <col min="15890" max="15890" width="17.875" style="31" customWidth="1"/>
    <col min="15891" max="15902" width="8.125" style="31" customWidth="1"/>
    <col min="15903" max="15903" width="3.625" style="31" customWidth="1"/>
    <col min="15904" max="15904" width="18.5" style="31" customWidth="1"/>
    <col min="15905" max="15905" width="8.125" style="31" customWidth="1"/>
    <col min="15906" max="15917" width="7.625" style="31" customWidth="1"/>
    <col min="15918" max="15918" width="3.625" style="31" customWidth="1"/>
    <col min="15919" max="15919" width="18.5" style="31" customWidth="1"/>
    <col min="15920" max="15923" width="8.125" style="31" customWidth="1"/>
    <col min="15924" max="15924" width="8.875" style="31" customWidth="1"/>
    <col min="15925" max="16130" width="3.5" style="31"/>
    <col min="16131" max="16131" width="3.625" style="31" customWidth="1"/>
    <col min="16132" max="16132" width="18.5" style="31" customWidth="1"/>
    <col min="16133" max="16144" width="8.125" style="31" customWidth="1"/>
    <col min="16145" max="16145" width="3.625" style="31" customWidth="1"/>
    <col min="16146" max="16146" width="17.875" style="31" customWidth="1"/>
    <col min="16147" max="16158" width="8.125" style="31" customWidth="1"/>
    <col min="16159" max="16159" width="3.625" style="31" customWidth="1"/>
    <col min="16160" max="16160" width="18.5" style="31" customWidth="1"/>
    <col min="16161" max="16161" width="8.125" style="31" customWidth="1"/>
    <col min="16162" max="16173" width="7.625" style="31" customWidth="1"/>
    <col min="16174" max="16174" width="3.625" style="31" customWidth="1"/>
    <col min="16175" max="16175" width="18.5" style="31" customWidth="1"/>
    <col min="16176" max="16179" width="8.125" style="31" customWidth="1"/>
    <col min="16180" max="16180" width="8.875" style="31" customWidth="1"/>
    <col min="16181" max="16384" width="3.5" style="31"/>
  </cols>
  <sheetData>
    <row r="1" spans="1:62" ht="30" customHeight="1" x14ac:dyDescent="0.15">
      <c r="A1" s="97" t="s">
        <v>128</v>
      </c>
      <c r="B1" s="98"/>
      <c r="C1" s="98"/>
      <c r="D1" s="98"/>
      <c r="E1" s="98"/>
      <c r="F1" s="98"/>
      <c r="G1" s="100"/>
      <c r="H1" s="100"/>
      <c r="J1" s="99"/>
      <c r="O1" s="97" t="s">
        <v>128</v>
      </c>
      <c r="P1" s="98"/>
      <c r="Q1" s="98"/>
      <c r="R1" s="98"/>
      <c r="S1" s="98"/>
      <c r="T1" s="98"/>
      <c r="U1" s="101"/>
      <c r="V1" s="102"/>
      <c r="W1" s="29"/>
      <c r="X1" s="29"/>
      <c r="AC1" s="97" t="s">
        <v>128</v>
      </c>
      <c r="AD1" s="98"/>
      <c r="AE1" s="101"/>
      <c r="AF1" s="101"/>
      <c r="AG1" s="101"/>
      <c r="AH1" s="101"/>
      <c r="AI1" s="101"/>
      <c r="AJ1" s="102"/>
      <c r="AK1" s="29"/>
      <c r="AL1" s="29"/>
      <c r="AM1" s="29"/>
      <c r="AN1" s="29"/>
      <c r="AO1" s="29"/>
      <c r="AP1" s="29"/>
      <c r="AQ1" s="29"/>
      <c r="AR1" s="97" t="s">
        <v>128</v>
      </c>
      <c r="AS1" s="98"/>
      <c r="AT1" s="98"/>
      <c r="AU1" s="98"/>
      <c r="AV1" s="101"/>
      <c r="AW1" s="101"/>
      <c r="AX1" s="102"/>
      <c r="AY1" s="102"/>
      <c r="AZ1"/>
      <c r="BA1"/>
      <c r="BB1"/>
      <c r="BC1"/>
      <c r="BD1"/>
      <c r="BE1"/>
      <c r="BF1"/>
      <c r="BG1"/>
      <c r="BH1"/>
      <c r="BI1"/>
      <c r="BJ1" s="30"/>
    </row>
    <row r="2" spans="1:62" ht="16.5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L2" s="32"/>
      <c r="N2" s="33"/>
      <c r="O2" s="34"/>
      <c r="P2" s="34"/>
      <c r="Q2" s="32"/>
      <c r="R2" s="33"/>
      <c r="S2" s="34"/>
      <c r="T2" s="32"/>
      <c r="U2" s="32"/>
      <c r="V2" s="32"/>
      <c r="W2" s="32"/>
      <c r="AA2" s="32"/>
      <c r="AB2" s="33"/>
      <c r="AC2" s="32"/>
      <c r="AD2" s="32"/>
      <c r="AE2" s="32"/>
      <c r="AF2" s="32"/>
      <c r="AG2" s="32"/>
      <c r="AH2" s="33"/>
      <c r="AM2" s="33"/>
      <c r="AQ2" s="33"/>
      <c r="AR2" s="32"/>
      <c r="AS2" s="32"/>
      <c r="AT2" s="32"/>
      <c r="AU2" s="32"/>
      <c r="AW2" s="33"/>
      <c r="AX2" s="33"/>
      <c r="AY2" s="33"/>
      <c r="AZ2" s="33"/>
    </row>
    <row r="3" spans="1:62" ht="16.5" customHeight="1" thickBo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28" t="s">
        <v>43</v>
      </c>
      <c r="L3" s="32"/>
      <c r="N3" s="33" t="s">
        <v>44</v>
      </c>
      <c r="O3" s="34"/>
      <c r="P3" s="34"/>
      <c r="Q3" s="32"/>
      <c r="R3" s="33"/>
      <c r="S3" s="34"/>
      <c r="T3" s="32"/>
      <c r="U3" s="32"/>
      <c r="V3" s="32"/>
      <c r="W3" s="32"/>
      <c r="X3" s="28" t="s">
        <v>45</v>
      </c>
      <c r="AA3" s="32"/>
      <c r="AB3" s="33" t="s">
        <v>44</v>
      </c>
      <c r="AC3" s="32"/>
      <c r="AD3" s="32"/>
      <c r="AE3" s="32"/>
      <c r="AF3" s="32"/>
      <c r="AG3" s="32"/>
      <c r="AH3" s="33"/>
      <c r="AM3" s="33"/>
      <c r="AQ3" s="33" t="s">
        <v>44</v>
      </c>
      <c r="AR3" s="32"/>
      <c r="AS3" s="32"/>
      <c r="AT3" s="32"/>
      <c r="AU3" s="32"/>
      <c r="AW3" s="33"/>
      <c r="AX3" s="33"/>
      <c r="AY3" s="33"/>
      <c r="AZ3" s="33" t="s">
        <v>44</v>
      </c>
    </row>
    <row r="4" spans="1:62" ht="16.5" customHeight="1" x14ac:dyDescent="0.15">
      <c r="A4" s="35"/>
      <c r="B4" s="36" t="s">
        <v>46</v>
      </c>
      <c r="C4" s="159" t="s">
        <v>47</v>
      </c>
      <c r="D4" s="147">
        <v>47</v>
      </c>
      <c r="E4" s="147">
        <v>48</v>
      </c>
      <c r="F4" s="147">
        <v>49</v>
      </c>
      <c r="G4" s="147">
        <v>50</v>
      </c>
      <c r="H4" s="147">
        <v>51</v>
      </c>
      <c r="I4" s="147">
        <v>52</v>
      </c>
      <c r="J4" s="147">
        <v>53</v>
      </c>
      <c r="K4" s="151">
        <v>54</v>
      </c>
      <c r="L4" s="155">
        <v>55</v>
      </c>
      <c r="M4" s="155">
        <v>56</v>
      </c>
      <c r="N4" s="157">
        <v>57</v>
      </c>
      <c r="O4" s="35"/>
      <c r="P4" s="36" t="s">
        <v>48</v>
      </c>
      <c r="Q4" s="147" t="s">
        <v>49</v>
      </c>
      <c r="R4" s="140">
        <v>59</v>
      </c>
      <c r="S4" s="153">
        <v>60</v>
      </c>
      <c r="T4" s="147">
        <v>61</v>
      </c>
      <c r="U4" s="147">
        <v>62</v>
      </c>
      <c r="V4" s="147">
        <v>63</v>
      </c>
      <c r="W4" s="149" t="s">
        <v>50</v>
      </c>
      <c r="X4" s="147">
        <v>2</v>
      </c>
      <c r="Y4" s="147">
        <v>3</v>
      </c>
      <c r="Z4" s="151">
        <v>4</v>
      </c>
      <c r="AA4" s="153">
        <v>5</v>
      </c>
      <c r="AB4" s="140">
        <v>6</v>
      </c>
      <c r="AC4" s="35"/>
      <c r="AD4" s="36" t="s">
        <v>51</v>
      </c>
      <c r="AE4" s="147" t="s">
        <v>52</v>
      </c>
      <c r="AF4" s="147">
        <v>8</v>
      </c>
      <c r="AG4" s="147">
        <v>9</v>
      </c>
      <c r="AH4" s="140">
        <v>10</v>
      </c>
      <c r="AI4" s="147">
        <v>11</v>
      </c>
      <c r="AJ4" s="147">
        <v>12</v>
      </c>
      <c r="AK4" s="147">
        <v>13</v>
      </c>
      <c r="AL4" s="147">
        <v>14</v>
      </c>
      <c r="AM4" s="147">
        <v>15</v>
      </c>
      <c r="AN4" s="147">
        <v>16</v>
      </c>
      <c r="AO4" s="147">
        <v>17</v>
      </c>
      <c r="AP4" s="147">
        <v>18</v>
      </c>
      <c r="AQ4" s="140">
        <v>19</v>
      </c>
      <c r="AR4" s="35"/>
      <c r="AS4" s="36" t="s">
        <v>51</v>
      </c>
      <c r="AT4" s="107"/>
      <c r="AU4" s="108"/>
      <c r="AV4" s="142" t="s">
        <v>53</v>
      </c>
      <c r="AW4" s="144">
        <v>23</v>
      </c>
      <c r="AX4" s="144">
        <v>24</v>
      </c>
      <c r="AY4" s="144">
        <v>25</v>
      </c>
      <c r="AZ4" s="37" t="s">
        <v>54</v>
      </c>
    </row>
    <row r="5" spans="1:62" ht="16.5" customHeight="1" x14ac:dyDescent="0.15">
      <c r="A5" s="38" t="s">
        <v>55</v>
      </c>
      <c r="B5" s="39"/>
      <c r="C5" s="160"/>
      <c r="D5" s="148"/>
      <c r="E5" s="148"/>
      <c r="F5" s="148"/>
      <c r="G5" s="148"/>
      <c r="H5" s="148"/>
      <c r="I5" s="148"/>
      <c r="J5" s="148"/>
      <c r="K5" s="152"/>
      <c r="L5" s="156"/>
      <c r="M5" s="156"/>
      <c r="N5" s="158"/>
      <c r="O5" s="38" t="s">
        <v>55</v>
      </c>
      <c r="P5" s="39"/>
      <c r="Q5" s="148"/>
      <c r="R5" s="141"/>
      <c r="S5" s="154"/>
      <c r="T5" s="148"/>
      <c r="U5" s="148"/>
      <c r="V5" s="148"/>
      <c r="W5" s="150"/>
      <c r="X5" s="148"/>
      <c r="Y5" s="148"/>
      <c r="Z5" s="152"/>
      <c r="AA5" s="154"/>
      <c r="AB5" s="141"/>
      <c r="AC5" s="38" t="s">
        <v>55</v>
      </c>
      <c r="AD5" s="39"/>
      <c r="AE5" s="148"/>
      <c r="AF5" s="148"/>
      <c r="AG5" s="148"/>
      <c r="AH5" s="141"/>
      <c r="AI5" s="148"/>
      <c r="AJ5" s="148"/>
      <c r="AK5" s="148"/>
      <c r="AL5" s="148"/>
      <c r="AM5" s="148"/>
      <c r="AN5" s="148"/>
      <c r="AO5" s="148"/>
      <c r="AP5" s="148"/>
      <c r="AQ5" s="141"/>
      <c r="AR5" s="38" t="s">
        <v>56</v>
      </c>
      <c r="AS5" s="39" t="s">
        <v>57</v>
      </c>
      <c r="AT5" s="109"/>
      <c r="AU5" s="110"/>
      <c r="AV5" s="143"/>
      <c r="AW5" s="145"/>
      <c r="AX5" s="145"/>
      <c r="AY5" s="145"/>
      <c r="AZ5" s="40" t="s">
        <v>58</v>
      </c>
    </row>
    <row r="6" spans="1:62" ht="16.5" customHeight="1" x14ac:dyDescent="0.15">
      <c r="A6" s="41">
        <v>1</v>
      </c>
      <c r="B6" s="42" t="s">
        <v>59</v>
      </c>
      <c r="C6" s="43"/>
      <c r="D6" s="43"/>
      <c r="E6" s="43"/>
      <c r="F6" s="43"/>
      <c r="G6" s="43"/>
      <c r="H6" s="43"/>
      <c r="I6" s="43"/>
      <c r="J6" s="43"/>
      <c r="K6" s="43"/>
      <c r="L6" s="44"/>
      <c r="M6" s="44"/>
      <c r="N6" s="43"/>
      <c r="O6" s="41">
        <v>1</v>
      </c>
      <c r="P6" s="42" t="s">
        <v>59</v>
      </c>
      <c r="Q6" s="43"/>
      <c r="R6" s="43"/>
      <c r="S6" s="43"/>
      <c r="T6" s="43"/>
      <c r="U6" s="43"/>
      <c r="V6" s="43"/>
      <c r="W6" s="43"/>
      <c r="X6" s="45" t="s">
        <v>60</v>
      </c>
      <c r="Y6" s="46">
        <v>68</v>
      </c>
      <c r="Z6" s="46">
        <v>61</v>
      </c>
      <c r="AA6" s="43">
        <v>59</v>
      </c>
      <c r="AB6" s="43">
        <v>62</v>
      </c>
      <c r="AC6" s="41">
        <v>1</v>
      </c>
      <c r="AD6" s="42" t="s">
        <v>59</v>
      </c>
      <c r="AE6" s="43">
        <v>62</v>
      </c>
      <c r="AF6" s="43">
        <v>57</v>
      </c>
      <c r="AG6" s="43">
        <v>55.1</v>
      </c>
      <c r="AH6" s="43">
        <v>53.7</v>
      </c>
      <c r="AI6" s="43">
        <v>54.4</v>
      </c>
      <c r="AJ6" s="43">
        <v>52.2</v>
      </c>
      <c r="AK6" s="43">
        <v>51</v>
      </c>
      <c r="AL6" s="43">
        <v>49</v>
      </c>
      <c r="AM6" s="47">
        <v>46</v>
      </c>
      <c r="AN6" s="43">
        <v>44</v>
      </c>
      <c r="AO6" s="43">
        <v>39</v>
      </c>
      <c r="AP6" s="43">
        <v>36</v>
      </c>
      <c r="AQ6" s="43">
        <v>31</v>
      </c>
      <c r="AR6" s="41">
        <v>1</v>
      </c>
      <c r="AS6" s="103" t="s">
        <v>59</v>
      </c>
      <c r="AT6" s="111"/>
      <c r="AU6" s="112"/>
      <c r="AV6" s="48">
        <v>22</v>
      </c>
      <c r="AW6" s="48">
        <v>22</v>
      </c>
      <c r="AX6" s="48">
        <v>22</v>
      </c>
      <c r="AY6" s="49">
        <v>21.9</v>
      </c>
      <c r="AZ6" s="48">
        <f>AY6/AX6*100</f>
        <v>99.545454545454533</v>
      </c>
    </row>
    <row r="7" spans="1:62" ht="16.5" customHeight="1" x14ac:dyDescent="0.15">
      <c r="A7" s="50">
        <v>2</v>
      </c>
      <c r="B7" s="51" t="s">
        <v>61</v>
      </c>
      <c r="C7" s="52">
        <v>229</v>
      </c>
      <c r="D7" s="52">
        <v>314</v>
      </c>
      <c r="E7" s="52">
        <v>432</v>
      </c>
      <c r="F7" s="52">
        <v>466</v>
      </c>
      <c r="G7" s="52">
        <v>430</v>
      </c>
      <c r="H7" s="52">
        <v>439</v>
      </c>
      <c r="I7" s="52">
        <v>414</v>
      </c>
      <c r="J7" s="52">
        <v>409</v>
      </c>
      <c r="K7" s="52">
        <v>383</v>
      </c>
      <c r="L7" s="53">
        <v>392</v>
      </c>
      <c r="M7" s="53">
        <v>393</v>
      </c>
      <c r="N7" s="52">
        <v>452</v>
      </c>
      <c r="O7" s="50">
        <v>2</v>
      </c>
      <c r="P7" s="51" t="s">
        <v>61</v>
      </c>
      <c r="Q7" s="52">
        <v>417</v>
      </c>
      <c r="R7" s="52">
        <v>430</v>
      </c>
      <c r="S7" s="52">
        <v>425</v>
      </c>
      <c r="T7" s="52">
        <v>424</v>
      </c>
      <c r="U7" s="52">
        <v>441</v>
      </c>
      <c r="V7" s="52">
        <v>446</v>
      </c>
      <c r="W7" s="52">
        <v>468</v>
      </c>
      <c r="X7" s="52">
        <v>517</v>
      </c>
      <c r="Y7" s="54">
        <v>524</v>
      </c>
      <c r="Z7" s="54">
        <v>489</v>
      </c>
      <c r="AA7" s="52">
        <v>462</v>
      </c>
      <c r="AB7" s="52">
        <v>459</v>
      </c>
      <c r="AC7" s="50">
        <v>2</v>
      </c>
      <c r="AD7" s="51" t="s">
        <v>61</v>
      </c>
      <c r="AE7" s="52">
        <v>451</v>
      </c>
      <c r="AF7" s="52">
        <v>433</v>
      </c>
      <c r="AG7" s="52">
        <v>413.5</v>
      </c>
      <c r="AH7" s="52">
        <v>344.7</v>
      </c>
      <c r="AI7" s="52">
        <v>348</v>
      </c>
      <c r="AJ7" s="52">
        <v>313.10000000000002</v>
      </c>
      <c r="AK7" s="52">
        <v>319</v>
      </c>
      <c r="AL7" s="52">
        <v>305</v>
      </c>
      <c r="AM7" s="55">
        <v>289</v>
      </c>
      <c r="AN7" s="52">
        <v>267</v>
      </c>
      <c r="AO7" s="52">
        <v>227</v>
      </c>
      <c r="AP7" s="52">
        <v>253</v>
      </c>
      <c r="AQ7" s="52">
        <v>234</v>
      </c>
      <c r="AR7" s="50">
        <v>2</v>
      </c>
      <c r="AS7" s="104" t="s">
        <v>61</v>
      </c>
      <c r="AT7" s="113"/>
      <c r="AU7" s="114"/>
      <c r="AV7" s="56">
        <v>185</v>
      </c>
      <c r="AW7" s="56">
        <v>152</v>
      </c>
      <c r="AX7" s="56">
        <v>177</v>
      </c>
      <c r="AY7" s="57">
        <v>166.7</v>
      </c>
      <c r="AZ7" s="56">
        <f t="shared" ref="AZ7:AZ61" si="0">AY7/AX7*100</f>
        <v>94.180790960451972</v>
      </c>
    </row>
    <row r="8" spans="1:62" ht="16.5" customHeight="1" x14ac:dyDescent="0.15">
      <c r="A8" s="50">
        <v>3</v>
      </c>
      <c r="B8" s="51" t="s">
        <v>62</v>
      </c>
      <c r="C8" s="52">
        <v>322</v>
      </c>
      <c r="D8" s="52">
        <v>325</v>
      </c>
      <c r="E8" s="52">
        <v>343</v>
      </c>
      <c r="F8" s="52">
        <v>376</v>
      </c>
      <c r="G8" s="52">
        <v>383</v>
      </c>
      <c r="H8" s="52">
        <v>394</v>
      </c>
      <c r="I8" s="52">
        <v>384</v>
      </c>
      <c r="J8" s="52">
        <v>385</v>
      </c>
      <c r="K8" s="52">
        <v>401</v>
      </c>
      <c r="L8" s="53">
        <v>416</v>
      </c>
      <c r="M8" s="53">
        <v>392</v>
      </c>
      <c r="N8" s="52">
        <v>408</v>
      </c>
      <c r="O8" s="50">
        <v>3</v>
      </c>
      <c r="P8" s="51" t="s">
        <v>62</v>
      </c>
      <c r="Q8" s="52">
        <v>407</v>
      </c>
      <c r="R8" s="52">
        <v>420</v>
      </c>
      <c r="S8" s="52">
        <v>433</v>
      </c>
      <c r="T8" s="52">
        <v>428</v>
      </c>
      <c r="U8" s="52">
        <v>432</v>
      </c>
      <c r="V8" s="52">
        <v>512</v>
      </c>
      <c r="W8" s="52">
        <v>567</v>
      </c>
      <c r="X8" s="52">
        <v>597</v>
      </c>
      <c r="Y8" s="54">
        <v>622</v>
      </c>
      <c r="Z8" s="54">
        <v>621</v>
      </c>
      <c r="AA8" s="52">
        <v>577</v>
      </c>
      <c r="AB8" s="52">
        <v>625</v>
      </c>
      <c r="AC8" s="50">
        <v>3</v>
      </c>
      <c r="AD8" s="51" t="s">
        <v>62</v>
      </c>
      <c r="AE8" s="52">
        <v>624</v>
      </c>
      <c r="AF8" s="52">
        <v>622</v>
      </c>
      <c r="AG8" s="52">
        <v>759.6</v>
      </c>
      <c r="AH8" s="52">
        <v>704.4</v>
      </c>
      <c r="AI8" s="52">
        <v>715</v>
      </c>
      <c r="AJ8" s="52">
        <v>690.5</v>
      </c>
      <c r="AK8" s="52">
        <v>648</v>
      </c>
      <c r="AL8" s="52">
        <v>617</v>
      </c>
      <c r="AM8" s="55">
        <v>512</v>
      </c>
      <c r="AN8" s="52">
        <v>518</v>
      </c>
      <c r="AO8" s="52">
        <v>491</v>
      </c>
      <c r="AP8" s="52">
        <v>453</v>
      </c>
      <c r="AQ8" s="52">
        <v>449</v>
      </c>
      <c r="AR8" s="50">
        <v>3</v>
      </c>
      <c r="AS8" s="104" t="s">
        <v>62</v>
      </c>
      <c r="AT8" s="113"/>
      <c r="AU8" s="114"/>
      <c r="AV8" s="56">
        <v>402</v>
      </c>
      <c r="AW8" s="56">
        <v>394</v>
      </c>
      <c r="AX8" s="56">
        <v>394</v>
      </c>
      <c r="AY8" s="57">
        <v>435.4</v>
      </c>
      <c r="AZ8" s="56">
        <f t="shared" si="0"/>
        <v>110.50761421319797</v>
      </c>
    </row>
    <row r="9" spans="1:62" ht="16.5" customHeight="1" x14ac:dyDescent="0.15">
      <c r="A9" s="50">
        <v>4</v>
      </c>
      <c r="B9" s="51" t="s">
        <v>63</v>
      </c>
      <c r="C9" s="52"/>
      <c r="D9" s="52"/>
      <c r="E9" s="52"/>
      <c r="F9" s="52"/>
      <c r="G9" s="52"/>
      <c r="H9" s="52"/>
      <c r="I9" s="52"/>
      <c r="J9" s="52"/>
      <c r="K9" s="52"/>
      <c r="L9" s="53"/>
      <c r="M9" s="53">
        <v>102</v>
      </c>
      <c r="N9" s="52">
        <v>115</v>
      </c>
      <c r="O9" s="50">
        <v>4</v>
      </c>
      <c r="P9" s="51" t="s">
        <v>63</v>
      </c>
      <c r="Q9" s="52">
        <v>109</v>
      </c>
      <c r="R9" s="52">
        <v>124</v>
      </c>
      <c r="S9" s="52">
        <v>122</v>
      </c>
      <c r="T9" s="52">
        <v>124</v>
      </c>
      <c r="U9" s="52">
        <v>119</v>
      </c>
      <c r="V9" s="52">
        <v>152</v>
      </c>
      <c r="W9" s="52">
        <v>118</v>
      </c>
      <c r="X9" s="52">
        <v>123</v>
      </c>
      <c r="Y9" s="54">
        <v>117</v>
      </c>
      <c r="Z9" s="54">
        <v>109</v>
      </c>
      <c r="AA9" s="52">
        <v>108</v>
      </c>
      <c r="AB9" s="52">
        <v>111</v>
      </c>
      <c r="AC9" s="50">
        <v>4</v>
      </c>
      <c r="AD9" s="51" t="s">
        <v>63</v>
      </c>
      <c r="AE9" s="52">
        <v>109</v>
      </c>
      <c r="AF9" s="52">
        <v>112</v>
      </c>
      <c r="AG9" s="52">
        <v>101.9</v>
      </c>
      <c r="AH9" s="52">
        <v>92.2</v>
      </c>
      <c r="AI9" s="52">
        <v>87.2</v>
      </c>
      <c r="AJ9" s="52">
        <v>68.8</v>
      </c>
      <c r="AK9" s="52">
        <v>66</v>
      </c>
      <c r="AL9" s="52">
        <v>62</v>
      </c>
      <c r="AM9" s="55">
        <v>54</v>
      </c>
      <c r="AN9" s="52">
        <v>51</v>
      </c>
      <c r="AO9" s="52">
        <v>49</v>
      </c>
      <c r="AP9" s="52">
        <v>47</v>
      </c>
      <c r="AQ9" s="52">
        <v>50</v>
      </c>
      <c r="AR9" s="50">
        <v>4</v>
      </c>
      <c r="AS9" s="104" t="s">
        <v>63</v>
      </c>
      <c r="AT9" s="113"/>
      <c r="AU9" s="114"/>
      <c r="AV9" s="56">
        <v>43</v>
      </c>
      <c r="AW9" s="56">
        <v>38</v>
      </c>
      <c r="AX9" s="56">
        <v>38</v>
      </c>
      <c r="AY9" s="57">
        <v>39.299999999999997</v>
      </c>
      <c r="AZ9" s="56">
        <f t="shared" si="0"/>
        <v>103.42105263157895</v>
      </c>
    </row>
    <row r="10" spans="1:62" ht="16.5" customHeight="1" x14ac:dyDescent="0.15">
      <c r="A10" s="50">
        <v>5</v>
      </c>
      <c r="B10" s="51" t="s">
        <v>64</v>
      </c>
      <c r="C10" s="52">
        <v>220</v>
      </c>
      <c r="D10" s="52">
        <v>174</v>
      </c>
      <c r="E10" s="52">
        <v>189</v>
      </c>
      <c r="F10" s="52">
        <v>243</v>
      </c>
      <c r="G10" s="52">
        <v>242</v>
      </c>
      <c r="H10" s="52">
        <v>268</v>
      </c>
      <c r="I10" s="52">
        <v>243</v>
      </c>
      <c r="J10" s="52">
        <v>277</v>
      </c>
      <c r="K10" s="52">
        <v>305</v>
      </c>
      <c r="L10" s="53">
        <v>324</v>
      </c>
      <c r="M10" s="53">
        <v>305</v>
      </c>
      <c r="N10" s="52">
        <v>275</v>
      </c>
      <c r="O10" s="50">
        <v>5</v>
      </c>
      <c r="P10" s="51" t="s">
        <v>64</v>
      </c>
      <c r="Q10" s="52">
        <v>250</v>
      </c>
      <c r="R10" s="52">
        <v>230</v>
      </c>
      <c r="S10" s="52">
        <v>213</v>
      </c>
      <c r="T10" s="52">
        <v>211</v>
      </c>
      <c r="U10" s="52">
        <v>241</v>
      </c>
      <c r="V10" s="52">
        <v>263</v>
      </c>
      <c r="W10" s="52">
        <v>271</v>
      </c>
      <c r="X10" s="52">
        <v>284</v>
      </c>
      <c r="Y10" s="54">
        <v>303</v>
      </c>
      <c r="Z10" s="54">
        <v>303</v>
      </c>
      <c r="AA10" s="52">
        <v>281</v>
      </c>
      <c r="AB10" s="52">
        <v>290</v>
      </c>
      <c r="AC10" s="50">
        <v>5</v>
      </c>
      <c r="AD10" s="51" t="s">
        <v>64</v>
      </c>
      <c r="AE10" s="52">
        <v>297</v>
      </c>
      <c r="AF10" s="52">
        <v>288</v>
      </c>
      <c r="AG10" s="52">
        <v>239.6</v>
      </c>
      <c r="AH10" s="52">
        <v>242</v>
      </c>
      <c r="AI10" s="52">
        <v>223.3</v>
      </c>
      <c r="AJ10" s="52">
        <v>206.8</v>
      </c>
      <c r="AK10" s="52">
        <v>234</v>
      </c>
      <c r="AL10" s="52">
        <v>233</v>
      </c>
      <c r="AM10" s="55">
        <v>201</v>
      </c>
      <c r="AN10" s="52">
        <v>192</v>
      </c>
      <c r="AO10" s="52">
        <v>174</v>
      </c>
      <c r="AP10" s="52">
        <v>185</v>
      </c>
      <c r="AQ10" s="52">
        <v>176</v>
      </c>
      <c r="AR10" s="50">
        <v>5</v>
      </c>
      <c r="AS10" s="104" t="s">
        <v>64</v>
      </c>
      <c r="AT10" s="113"/>
      <c r="AU10" s="114"/>
      <c r="AV10" s="56">
        <v>132</v>
      </c>
      <c r="AW10" s="56">
        <v>110</v>
      </c>
      <c r="AX10" s="56">
        <v>124</v>
      </c>
      <c r="AY10" s="57">
        <v>140.19999999999999</v>
      </c>
      <c r="AZ10" s="56">
        <f t="shared" si="0"/>
        <v>113.06451612903226</v>
      </c>
    </row>
    <row r="11" spans="1:62" ht="16.5" customHeight="1" x14ac:dyDescent="0.15">
      <c r="A11" s="50">
        <v>6</v>
      </c>
      <c r="B11" s="51" t="s">
        <v>65</v>
      </c>
      <c r="C11" s="52">
        <v>97</v>
      </c>
      <c r="D11" s="52">
        <v>107</v>
      </c>
      <c r="E11" s="52">
        <v>120</v>
      </c>
      <c r="F11" s="52">
        <v>121</v>
      </c>
      <c r="G11" s="52">
        <v>109</v>
      </c>
      <c r="H11" s="52">
        <v>103</v>
      </c>
      <c r="I11" s="52">
        <v>107</v>
      </c>
      <c r="J11" s="52">
        <v>113</v>
      </c>
      <c r="K11" s="52">
        <v>119</v>
      </c>
      <c r="L11" s="53">
        <v>112</v>
      </c>
      <c r="M11" s="53">
        <v>110</v>
      </c>
      <c r="N11" s="52">
        <v>116</v>
      </c>
      <c r="O11" s="50">
        <v>6</v>
      </c>
      <c r="P11" s="51" t="s">
        <v>65</v>
      </c>
      <c r="Q11" s="52">
        <v>115</v>
      </c>
      <c r="R11" s="52">
        <v>119</v>
      </c>
      <c r="S11" s="52">
        <v>125</v>
      </c>
      <c r="T11" s="52">
        <v>135</v>
      </c>
      <c r="U11" s="52">
        <v>134</v>
      </c>
      <c r="V11" s="52">
        <v>127</v>
      </c>
      <c r="W11" s="52">
        <v>132</v>
      </c>
      <c r="X11" s="52">
        <v>129</v>
      </c>
      <c r="Y11" s="54">
        <v>129</v>
      </c>
      <c r="Z11" s="54">
        <v>122</v>
      </c>
      <c r="AA11" s="52">
        <v>116</v>
      </c>
      <c r="AB11" s="52">
        <v>119</v>
      </c>
      <c r="AC11" s="50">
        <v>6</v>
      </c>
      <c r="AD11" s="51" t="s">
        <v>65</v>
      </c>
      <c r="AE11" s="52">
        <v>122</v>
      </c>
      <c r="AF11" s="52">
        <v>128</v>
      </c>
      <c r="AG11" s="52">
        <v>127.3</v>
      </c>
      <c r="AH11" s="52">
        <v>138.4</v>
      </c>
      <c r="AI11" s="52">
        <v>140.19999999999999</v>
      </c>
      <c r="AJ11" s="52">
        <v>139.19999999999999</v>
      </c>
      <c r="AK11" s="52">
        <v>141</v>
      </c>
      <c r="AL11" s="52">
        <v>143</v>
      </c>
      <c r="AM11" s="55">
        <v>166</v>
      </c>
      <c r="AN11" s="52">
        <v>154</v>
      </c>
      <c r="AO11" s="52">
        <v>140</v>
      </c>
      <c r="AP11" s="52">
        <v>136</v>
      </c>
      <c r="AQ11" s="52">
        <v>141</v>
      </c>
      <c r="AR11" s="50">
        <v>6</v>
      </c>
      <c r="AS11" s="104" t="s">
        <v>65</v>
      </c>
      <c r="AT11" s="113"/>
      <c r="AU11" s="114"/>
      <c r="AV11" s="56">
        <v>76</v>
      </c>
      <c r="AW11" s="56">
        <v>60</v>
      </c>
      <c r="AX11" s="56">
        <v>62</v>
      </c>
      <c r="AY11" s="57">
        <v>67</v>
      </c>
      <c r="AZ11" s="56">
        <f t="shared" si="0"/>
        <v>108.06451612903226</v>
      </c>
    </row>
    <row r="12" spans="1:62" ht="16.5" customHeight="1" x14ac:dyDescent="0.15">
      <c r="A12" s="50">
        <v>7</v>
      </c>
      <c r="B12" s="51" t="s">
        <v>66</v>
      </c>
      <c r="C12" s="52"/>
      <c r="D12" s="52"/>
      <c r="E12" s="52"/>
      <c r="F12" s="52"/>
      <c r="G12" s="52">
        <v>206</v>
      </c>
      <c r="H12" s="52">
        <v>202</v>
      </c>
      <c r="I12" s="52">
        <v>206</v>
      </c>
      <c r="J12" s="52">
        <v>215</v>
      </c>
      <c r="K12" s="52">
        <v>218</v>
      </c>
      <c r="L12" s="53">
        <v>207</v>
      </c>
      <c r="M12" s="53">
        <v>202</v>
      </c>
      <c r="N12" s="52">
        <v>210</v>
      </c>
      <c r="O12" s="50">
        <v>7</v>
      </c>
      <c r="P12" s="51" t="s">
        <v>66</v>
      </c>
      <c r="Q12" s="52">
        <v>176</v>
      </c>
      <c r="R12" s="52">
        <v>188</v>
      </c>
      <c r="S12" s="52">
        <v>204</v>
      </c>
      <c r="T12" s="52">
        <v>222</v>
      </c>
      <c r="U12" s="52">
        <v>215</v>
      </c>
      <c r="V12" s="52">
        <v>222</v>
      </c>
      <c r="W12" s="52">
        <v>223</v>
      </c>
      <c r="X12" s="52">
        <v>234</v>
      </c>
      <c r="Y12" s="54">
        <v>250</v>
      </c>
      <c r="Z12" s="54">
        <v>251</v>
      </c>
      <c r="AA12" s="52">
        <v>245</v>
      </c>
      <c r="AB12" s="52">
        <v>275</v>
      </c>
      <c r="AC12" s="50">
        <v>7</v>
      </c>
      <c r="AD12" s="51" t="s">
        <v>66</v>
      </c>
      <c r="AE12" s="52">
        <v>272</v>
      </c>
      <c r="AF12" s="52">
        <v>284</v>
      </c>
      <c r="AG12" s="52">
        <v>296.39999999999998</v>
      </c>
      <c r="AH12" s="52">
        <v>297</v>
      </c>
      <c r="AI12" s="52">
        <v>294.60000000000002</v>
      </c>
      <c r="AJ12" s="52">
        <v>302.8</v>
      </c>
      <c r="AK12" s="52">
        <v>317</v>
      </c>
      <c r="AL12" s="52">
        <v>309</v>
      </c>
      <c r="AM12" s="55">
        <v>334</v>
      </c>
      <c r="AN12" s="52">
        <v>317</v>
      </c>
      <c r="AO12" s="52">
        <v>323</v>
      </c>
      <c r="AP12" s="52">
        <v>309</v>
      </c>
      <c r="AQ12" s="52">
        <v>307</v>
      </c>
      <c r="AR12" s="50">
        <v>7</v>
      </c>
      <c r="AS12" s="104" t="s">
        <v>66</v>
      </c>
      <c r="AT12" s="113"/>
      <c r="AU12" s="114"/>
      <c r="AV12" s="56">
        <v>278</v>
      </c>
      <c r="AW12" s="56">
        <v>229</v>
      </c>
      <c r="AX12" s="56">
        <v>237</v>
      </c>
      <c r="AY12" s="57">
        <v>228.7</v>
      </c>
      <c r="AZ12" s="56">
        <f t="shared" si="0"/>
        <v>96.497890295358644</v>
      </c>
    </row>
    <row r="13" spans="1:62" ht="16.5" customHeight="1" x14ac:dyDescent="0.15">
      <c r="A13" s="50">
        <v>8</v>
      </c>
      <c r="B13" s="51" t="s">
        <v>67</v>
      </c>
      <c r="C13" s="52"/>
      <c r="D13" s="52"/>
      <c r="E13" s="52"/>
      <c r="F13" s="52"/>
      <c r="G13" s="52"/>
      <c r="H13" s="52"/>
      <c r="I13" s="52"/>
      <c r="J13" s="52"/>
      <c r="K13" s="52"/>
      <c r="L13" s="53"/>
      <c r="M13" s="53"/>
      <c r="N13" s="52">
        <v>28</v>
      </c>
      <c r="O13" s="50">
        <v>8</v>
      </c>
      <c r="P13" s="51" t="s">
        <v>67</v>
      </c>
      <c r="Q13" s="52">
        <v>25</v>
      </c>
      <c r="R13" s="52">
        <v>22</v>
      </c>
      <c r="S13" s="52">
        <v>19</v>
      </c>
      <c r="T13" s="52">
        <v>20</v>
      </c>
      <c r="U13" s="52">
        <v>17</v>
      </c>
      <c r="V13" s="52">
        <v>18</v>
      </c>
      <c r="W13" s="52">
        <v>19</v>
      </c>
      <c r="X13" s="52">
        <v>19</v>
      </c>
      <c r="Y13" s="54">
        <v>19</v>
      </c>
      <c r="Z13" s="54">
        <v>21</v>
      </c>
      <c r="AA13" s="52">
        <v>18</v>
      </c>
      <c r="AB13" s="52">
        <v>22</v>
      </c>
      <c r="AC13" s="50">
        <v>8</v>
      </c>
      <c r="AD13" s="51" t="s">
        <v>67</v>
      </c>
      <c r="AE13" s="52">
        <v>20</v>
      </c>
      <c r="AF13" s="52">
        <v>21</v>
      </c>
      <c r="AG13" s="52">
        <v>23.6</v>
      </c>
      <c r="AH13" s="52">
        <v>20.3</v>
      </c>
      <c r="AI13" s="52">
        <v>17.600000000000001</v>
      </c>
      <c r="AJ13" s="52">
        <v>15.8</v>
      </c>
      <c r="AK13" s="52">
        <v>14</v>
      </c>
      <c r="AL13" s="52">
        <v>13</v>
      </c>
      <c r="AM13" s="55">
        <v>13</v>
      </c>
      <c r="AN13" s="52">
        <v>13</v>
      </c>
      <c r="AO13" s="52">
        <v>12</v>
      </c>
      <c r="AP13" s="52">
        <v>12</v>
      </c>
      <c r="AQ13" s="52">
        <v>12</v>
      </c>
      <c r="AR13" s="50">
        <v>8</v>
      </c>
      <c r="AS13" s="104" t="s">
        <v>67</v>
      </c>
      <c r="AT13" s="113"/>
      <c r="AU13" s="114"/>
      <c r="AV13" s="56">
        <v>5</v>
      </c>
      <c r="AW13" s="56">
        <v>3</v>
      </c>
      <c r="AX13" s="56">
        <v>4</v>
      </c>
      <c r="AY13" s="57">
        <v>3.5</v>
      </c>
      <c r="AZ13" s="56">
        <f t="shared" si="0"/>
        <v>87.5</v>
      </c>
    </row>
    <row r="14" spans="1:62" ht="16.5" customHeight="1" x14ac:dyDescent="0.15">
      <c r="A14" s="50">
        <v>9</v>
      </c>
      <c r="B14" s="51" t="s">
        <v>68</v>
      </c>
      <c r="C14" s="52">
        <v>252</v>
      </c>
      <c r="D14" s="52">
        <v>248</v>
      </c>
      <c r="E14" s="52">
        <v>252</v>
      </c>
      <c r="F14" s="52">
        <v>258</v>
      </c>
      <c r="G14" s="52">
        <v>289</v>
      </c>
      <c r="H14" s="52">
        <v>273</v>
      </c>
      <c r="I14" s="52">
        <v>271</v>
      </c>
      <c r="J14" s="52">
        <v>281</v>
      </c>
      <c r="K14" s="52">
        <v>331</v>
      </c>
      <c r="L14" s="53">
        <v>287</v>
      </c>
      <c r="M14" s="53">
        <v>253</v>
      </c>
      <c r="N14" s="52">
        <v>286</v>
      </c>
      <c r="O14" s="50">
        <v>9</v>
      </c>
      <c r="P14" s="51" t="s">
        <v>68</v>
      </c>
      <c r="Q14" s="52">
        <v>293</v>
      </c>
      <c r="R14" s="52">
        <v>292</v>
      </c>
      <c r="S14" s="52">
        <v>322</v>
      </c>
      <c r="T14" s="52">
        <v>352</v>
      </c>
      <c r="U14" s="52">
        <v>335</v>
      </c>
      <c r="V14" s="52">
        <v>342</v>
      </c>
      <c r="W14" s="52">
        <v>372</v>
      </c>
      <c r="X14" s="52">
        <v>389</v>
      </c>
      <c r="Y14" s="54">
        <v>402</v>
      </c>
      <c r="Z14" s="54">
        <v>411</v>
      </c>
      <c r="AA14" s="52">
        <v>386</v>
      </c>
      <c r="AB14" s="52">
        <v>372</v>
      </c>
      <c r="AC14" s="50">
        <v>9</v>
      </c>
      <c r="AD14" s="51" t="s">
        <v>68</v>
      </c>
      <c r="AE14" s="52">
        <v>356</v>
      </c>
      <c r="AF14" s="52">
        <v>318</v>
      </c>
      <c r="AG14" s="52">
        <v>334.1</v>
      </c>
      <c r="AH14" s="52">
        <v>313.89999999999998</v>
      </c>
      <c r="AI14" s="52">
        <v>318.10000000000002</v>
      </c>
      <c r="AJ14" s="52">
        <v>305.2</v>
      </c>
      <c r="AK14" s="52">
        <v>310</v>
      </c>
      <c r="AL14" s="52">
        <v>300</v>
      </c>
      <c r="AM14" s="55">
        <v>290</v>
      </c>
      <c r="AN14" s="52">
        <v>298</v>
      </c>
      <c r="AO14" s="52">
        <v>305</v>
      </c>
      <c r="AP14" s="52">
        <v>256</v>
      </c>
      <c r="AQ14" s="52">
        <v>262</v>
      </c>
      <c r="AR14" s="50">
        <v>9</v>
      </c>
      <c r="AS14" s="104" t="s">
        <v>68</v>
      </c>
      <c r="AT14" s="113"/>
      <c r="AU14" s="114"/>
      <c r="AV14" s="56">
        <v>133</v>
      </c>
      <c r="AW14" s="56">
        <v>76</v>
      </c>
      <c r="AX14" s="56">
        <v>81</v>
      </c>
      <c r="AY14" s="57">
        <v>78.3</v>
      </c>
      <c r="AZ14" s="56">
        <f t="shared" si="0"/>
        <v>96.666666666666671</v>
      </c>
    </row>
    <row r="15" spans="1:62" ht="16.5" customHeight="1" x14ac:dyDescent="0.15">
      <c r="A15" s="50">
        <v>10</v>
      </c>
      <c r="B15" s="51" t="s">
        <v>69</v>
      </c>
      <c r="C15" s="52"/>
      <c r="D15" s="52"/>
      <c r="E15" s="52"/>
      <c r="F15" s="52"/>
      <c r="G15" s="52"/>
      <c r="H15" s="52"/>
      <c r="I15" s="52"/>
      <c r="J15" s="52"/>
      <c r="K15" s="52">
        <v>311</v>
      </c>
      <c r="L15" s="53">
        <v>203</v>
      </c>
      <c r="M15" s="53">
        <v>224</v>
      </c>
      <c r="N15" s="52">
        <v>206</v>
      </c>
      <c r="O15" s="50">
        <v>10</v>
      </c>
      <c r="P15" s="51" t="s">
        <v>69</v>
      </c>
      <c r="Q15" s="52">
        <v>226</v>
      </c>
      <c r="R15" s="52">
        <v>267</v>
      </c>
      <c r="S15" s="52">
        <v>290</v>
      </c>
      <c r="T15" s="52">
        <v>253</v>
      </c>
      <c r="U15" s="52">
        <v>240</v>
      </c>
      <c r="V15" s="52">
        <v>236</v>
      </c>
      <c r="W15" s="52">
        <v>279</v>
      </c>
      <c r="X15" s="52">
        <v>288</v>
      </c>
      <c r="Y15" s="54">
        <v>282</v>
      </c>
      <c r="Z15" s="54">
        <v>282</v>
      </c>
      <c r="AA15" s="52">
        <v>235</v>
      </c>
      <c r="AB15" s="52">
        <v>310</v>
      </c>
      <c r="AC15" s="50">
        <v>10</v>
      </c>
      <c r="AD15" s="51" t="s">
        <v>69</v>
      </c>
      <c r="AE15" s="52">
        <v>285</v>
      </c>
      <c r="AF15" s="52">
        <v>298</v>
      </c>
      <c r="AG15" s="52">
        <v>292.89999999999998</v>
      </c>
      <c r="AH15" s="52">
        <v>294.10000000000002</v>
      </c>
      <c r="AI15" s="52">
        <v>305</v>
      </c>
      <c r="AJ15" s="52">
        <v>301.8</v>
      </c>
      <c r="AK15" s="52">
        <v>281</v>
      </c>
      <c r="AL15" s="52">
        <v>273</v>
      </c>
      <c r="AM15" s="55">
        <v>235</v>
      </c>
      <c r="AN15" s="52">
        <v>283</v>
      </c>
      <c r="AO15" s="52">
        <v>262</v>
      </c>
      <c r="AP15" s="52">
        <v>216</v>
      </c>
      <c r="AQ15" s="52">
        <v>219</v>
      </c>
      <c r="AR15" s="50">
        <v>10</v>
      </c>
      <c r="AS15" s="104" t="s">
        <v>69</v>
      </c>
      <c r="AT15" s="113"/>
      <c r="AU15" s="114"/>
      <c r="AV15" s="56">
        <v>227</v>
      </c>
      <c r="AW15" s="56">
        <v>73</v>
      </c>
      <c r="AX15" s="56">
        <v>110</v>
      </c>
      <c r="AY15" s="57">
        <v>105.1</v>
      </c>
      <c r="AZ15" s="56">
        <f t="shared" si="0"/>
        <v>95.545454545454547</v>
      </c>
    </row>
    <row r="16" spans="1:62" ht="16.5" customHeight="1" x14ac:dyDescent="0.15">
      <c r="A16" s="50">
        <v>11</v>
      </c>
      <c r="B16" s="51" t="s">
        <v>70</v>
      </c>
      <c r="C16" s="52">
        <v>755</v>
      </c>
      <c r="D16" s="52">
        <v>786</v>
      </c>
      <c r="E16" s="52">
        <v>845</v>
      </c>
      <c r="F16" s="52">
        <v>789</v>
      </c>
      <c r="G16" s="52">
        <v>818</v>
      </c>
      <c r="H16" s="52">
        <v>725</v>
      </c>
      <c r="I16" s="52">
        <v>731</v>
      </c>
      <c r="J16" s="52">
        <v>742</v>
      </c>
      <c r="K16" s="52">
        <v>632</v>
      </c>
      <c r="L16" s="53">
        <v>683</v>
      </c>
      <c r="M16" s="53">
        <v>735</v>
      </c>
      <c r="N16" s="52">
        <v>775</v>
      </c>
      <c r="O16" s="50">
        <v>11</v>
      </c>
      <c r="P16" s="51" t="s">
        <v>70</v>
      </c>
      <c r="Q16" s="52">
        <v>791</v>
      </c>
      <c r="R16" s="52">
        <v>866</v>
      </c>
      <c r="S16" s="52">
        <v>874</v>
      </c>
      <c r="T16" s="52">
        <v>884</v>
      </c>
      <c r="U16" s="52">
        <v>848</v>
      </c>
      <c r="V16" s="52">
        <v>904</v>
      </c>
      <c r="W16" s="52">
        <v>1004</v>
      </c>
      <c r="X16" s="52">
        <v>998</v>
      </c>
      <c r="Y16" s="54">
        <v>1013</v>
      </c>
      <c r="Z16" s="54">
        <v>1006</v>
      </c>
      <c r="AA16" s="52">
        <v>946</v>
      </c>
      <c r="AB16" s="52">
        <v>967</v>
      </c>
      <c r="AC16" s="50">
        <v>11</v>
      </c>
      <c r="AD16" s="51" t="s">
        <v>70</v>
      </c>
      <c r="AE16" s="52">
        <v>929</v>
      </c>
      <c r="AF16" s="52">
        <v>909</v>
      </c>
      <c r="AG16" s="52">
        <v>829.9</v>
      </c>
      <c r="AH16" s="52">
        <v>819.6</v>
      </c>
      <c r="AI16" s="52">
        <v>777.1</v>
      </c>
      <c r="AJ16" s="52">
        <v>729.6</v>
      </c>
      <c r="AK16" s="52">
        <v>704</v>
      </c>
      <c r="AL16" s="52">
        <v>692</v>
      </c>
      <c r="AM16" s="55">
        <v>638</v>
      </c>
      <c r="AN16" s="52">
        <v>643.24432339999998</v>
      </c>
      <c r="AO16" s="52">
        <v>651</v>
      </c>
      <c r="AP16" s="52">
        <v>631</v>
      </c>
      <c r="AQ16" s="52">
        <v>631</v>
      </c>
      <c r="AR16" s="50">
        <v>11</v>
      </c>
      <c r="AS16" s="104" t="s">
        <v>70</v>
      </c>
      <c r="AT16" s="113"/>
      <c r="AU16" s="114"/>
      <c r="AV16" s="56">
        <v>569</v>
      </c>
      <c r="AW16" s="56">
        <v>456</v>
      </c>
      <c r="AX16" s="56">
        <v>523</v>
      </c>
      <c r="AY16" s="57">
        <v>530.1</v>
      </c>
      <c r="AZ16" s="56">
        <f t="shared" si="0"/>
        <v>101.35755258126196</v>
      </c>
    </row>
    <row r="17" spans="1:52" ht="16.5" customHeight="1" x14ac:dyDescent="0.15">
      <c r="A17" s="50">
        <v>12</v>
      </c>
      <c r="B17" s="51" t="s">
        <v>71</v>
      </c>
      <c r="C17" s="52"/>
      <c r="D17" s="52"/>
      <c r="E17" s="52">
        <v>258</v>
      </c>
      <c r="F17" s="52">
        <v>232</v>
      </c>
      <c r="G17" s="52">
        <v>223</v>
      </c>
      <c r="H17" s="52">
        <v>194</v>
      </c>
      <c r="I17" s="52">
        <v>176</v>
      </c>
      <c r="J17" s="52">
        <v>200</v>
      </c>
      <c r="K17" s="52">
        <v>204</v>
      </c>
      <c r="L17" s="53">
        <v>200</v>
      </c>
      <c r="M17" s="53">
        <v>184</v>
      </c>
      <c r="N17" s="52">
        <v>192</v>
      </c>
      <c r="O17" s="50">
        <v>12</v>
      </c>
      <c r="P17" s="51" t="s">
        <v>71</v>
      </c>
      <c r="Q17" s="52">
        <v>153</v>
      </c>
      <c r="R17" s="52">
        <v>182</v>
      </c>
      <c r="S17" s="52">
        <v>192</v>
      </c>
      <c r="T17" s="52">
        <v>200</v>
      </c>
      <c r="U17" s="52">
        <v>191</v>
      </c>
      <c r="V17" s="52">
        <v>195</v>
      </c>
      <c r="W17" s="52">
        <v>205</v>
      </c>
      <c r="X17" s="52">
        <v>254</v>
      </c>
      <c r="Y17" s="54">
        <v>215</v>
      </c>
      <c r="Z17" s="54">
        <v>199</v>
      </c>
      <c r="AA17" s="52">
        <v>204</v>
      </c>
      <c r="AB17" s="52">
        <v>211</v>
      </c>
      <c r="AC17" s="50">
        <v>12</v>
      </c>
      <c r="AD17" s="51" t="s">
        <v>71</v>
      </c>
      <c r="AE17" s="52">
        <v>200</v>
      </c>
      <c r="AF17" s="52">
        <v>200</v>
      </c>
      <c r="AG17" s="52">
        <v>232.6</v>
      </c>
      <c r="AH17" s="52">
        <v>214.5</v>
      </c>
      <c r="AI17" s="52">
        <v>213.8</v>
      </c>
      <c r="AJ17" s="52">
        <v>203.6</v>
      </c>
      <c r="AK17" s="52">
        <v>197</v>
      </c>
      <c r="AL17" s="52">
        <v>187</v>
      </c>
      <c r="AM17" s="55">
        <v>191</v>
      </c>
      <c r="AN17" s="52">
        <v>244</v>
      </c>
      <c r="AO17" s="52">
        <v>222</v>
      </c>
      <c r="AP17" s="52">
        <v>208</v>
      </c>
      <c r="AQ17" s="52">
        <v>218</v>
      </c>
      <c r="AR17" s="50">
        <v>12</v>
      </c>
      <c r="AS17" s="104" t="s">
        <v>71</v>
      </c>
      <c r="AT17" s="113"/>
      <c r="AU17" s="114"/>
      <c r="AV17" s="56">
        <v>189</v>
      </c>
      <c r="AW17" s="56">
        <v>161</v>
      </c>
      <c r="AX17" s="56">
        <v>189</v>
      </c>
      <c r="AY17" s="57">
        <v>197.4</v>
      </c>
      <c r="AZ17" s="56">
        <f t="shared" si="0"/>
        <v>104.44444444444446</v>
      </c>
    </row>
    <row r="18" spans="1:52" ht="16.5" customHeight="1" x14ac:dyDescent="0.15">
      <c r="A18" s="50">
        <v>13</v>
      </c>
      <c r="B18" s="51" t="s">
        <v>72</v>
      </c>
      <c r="C18" s="52">
        <v>145</v>
      </c>
      <c r="D18" s="52">
        <v>171</v>
      </c>
      <c r="E18" s="52">
        <v>209</v>
      </c>
      <c r="F18" s="52">
        <v>194</v>
      </c>
      <c r="G18" s="52">
        <v>217</v>
      </c>
      <c r="H18" s="52">
        <v>171</v>
      </c>
      <c r="I18" s="52">
        <v>266</v>
      </c>
      <c r="J18" s="52">
        <v>239</v>
      </c>
      <c r="K18" s="52">
        <v>227</v>
      </c>
      <c r="L18" s="53">
        <v>221</v>
      </c>
      <c r="M18" s="53">
        <v>263</v>
      </c>
      <c r="N18" s="52">
        <v>255</v>
      </c>
      <c r="O18" s="50">
        <v>13</v>
      </c>
      <c r="P18" s="51" t="s">
        <v>72</v>
      </c>
      <c r="Q18" s="52">
        <v>259</v>
      </c>
      <c r="R18" s="52">
        <v>288</v>
      </c>
      <c r="S18" s="52">
        <v>290</v>
      </c>
      <c r="T18" s="52">
        <v>280</v>
      </c>
      <c r="U18" s="52">
        <v>298</v>
      </c>
      <c r="V18" s="52">
        <v>316</v>
      </c>
      <c r="W18" s="52">
        <v>335</v>
      </c>
      <c r="X18" s="52">
        <v>349</v>
      </c>
      <c r="Y18" s="54">
        <v>299</v>
      </c>
      <c r="Z18" s="54">
        <v>329</v>
      </c>
      <c r="AA18" s="52">
        <v>283</v>
      </c>
      <c r="AB18" s="52">
        <v>373</v>
      </c>
      <c r="AC18" s="50">
        <v>13</v>
      </c>
      <c r="AD18" s="51" t="s">
        <v>72</v>
      </c>
      <c r="AE18" s="52">
        <v>320</v>
      </c>
      <c r="AF18" s="52">
        <v>348</v>
      </c>
      <c r="AG18" s="52">
        <v>336.9</v>
      </c>
      <c r="AH18" s="52">
        <v>300.2</v>
      </c>
      <c r="AI18" s="52">
        <v>295.8</v>
      </c>
      <c r="AJ18" s="52">
        <v>292.7</v>
      </c>
      <c r="AK18" s="52">
        <v>280</v>
      </c>
      <c r="AL18" s="52">
        <v>239</v>
      </c>
      <c r="AM18" s="55">
        <v>232</v>
      </c>
      <c r="AN18" s="52">
        <v>234</v>
      </c>
      <c r="AO18" s="52">
        <v>221</v>
      </c>
      <c r="AP18" s="52">
        <v>221</v>
      </c>
      <c r="AQ18" s="58">
        <v>222</v>
      </c>
      <c r="AR18" s="50">
        <v>13</v>
      </c>
      <c r="AS18" s="104" t="s">
        <v>72</v>
      </c>
      <c r="AT18" s="113"/>
      <c r="AU18" s="114"/>
      <c r="AV18" s="56">
        <v>210</v>
      </c>
      <c r="AW18" s="56">
        <v>191</v>
      </c>
      <c r="AX18" s="56">
        <v>196</v>
      </c>
      <c r="AY18" s="57">
        <v>181.2</v>
      </c>
      <c r="AZ18" s="56">
        <f t="shared" si="0"/>
        <v>92.448979591836732</v>
      </c>
    </row>
    <row r="19" spans="1:52" ht="16.5" customHeight="1" x14ac:dyDescent="0.15">
      <c r="A19" s="50">
        <v>14</v>
      </c>
      <c r="B19" s="51" t="s">
        <v>73</v>
      </c>
      <c r="C19" s="52"/>
      <c r="D19" s="52"/>
      <c r="E19" s="52">
        <v>127</v>
      </c>
      <c r="F19" s="52">
        <v>110</v>
      </c>
      <c r="G19" s="52">
        <v>134</v>
      </c>
      <c r="H19" s="52">
        <v>107</v>
      </c>
      <c r="I19" s="52">
        <v>112</v>
      </c>
      <c r="J19" s="52">
        <v>107</v>
      </c>
      <c r="K19" s="52">
        <v>111</v>
      </c>
      <c r="L19" s="53">
        <v>91</v>
      </c>
      <c r="M19" s="53">
        <v>90</v>
      </c>
      <c r="N19" s="52">
        <v>98</v>
      </c>
      <c r="O19" s="50">
        <v>14</v>
      </c>
      <c r="P19" s="51" t="s">
        <v>73</v>
      </c>
      <c r="Q19" s="52">
        <v>90</v>
      </c>
      <c r="R19" s="52">
        <v>90</v>
      </c>
      <c r="S19" s="52">
        <v>101</v>
      </c>
      <c r="T19" s="52">
        <v>98</v>
      </c>
      <c r="U19" s="52">
        <v>99</v>
      </c>
      <c r="V19" s="52">
        <v>87</v>
      </c>
      <c r="W19" s="52">
        <v>97</v>
      </c>
      <c r="X19" s="52">
        <v>97</v>
      </c>
      <c r="Y19" s="54">
        <v>99</v>
      </c>
      <c r="Z19" s="54">
        <v>104</v>
      </c>
      <c r="AA19" s="52">
        <v>103</v>
      </c>
      <c r="AB19" s="52">
        <v>106</v>
      </c>
      <c r="AC19" s="50">
        <v>14</v>
      </c>
      <c r="AD19" s="51" t="s">
        <v>73</v>
      </c>
      <c r="AE19" s="52">
        <v>113</v>
      </c>
      <c r="AF19" s="52">
        <v>111</v>
      </c>
      <c r="AG19" s="52">
        <v>96.2</v>
      </c>
      <c r="AH19" s="52">
        <v>100.6</v>
      </c>
      <c r="AI19" s="52">
        <v>102.7</v>
      </c>
      <c r="AJ19" s="52">
        <v>98.9</v>
      </c>
      <c r="AK19" s="52">
        <v>91</v>
      </c>
      <c r="AL19" s="52">
        <v>93</v>
      </c>
      <c r="AM19" s="55">
        <v>10</v>
      </c>
      <c r="AN19" s="52">
        <v>48</v>
      </c>
      <c r="AO19" s="52">
        <v>57</v>
      </c>
      <c r="AP19" s="58">
        <v>61</v>
      </c>
      <c r="AQ19" s="58">
        <v>62</v>
      </c>
      <c r="AR19" s="50">
        <v>14</v>
      </c>
      <c r="AS19" s="104" t="s">
        <v>73</v>
      </c>
      <c r="AT19" s="113"/>
      <c r="AU19" s="114"/>
      <c r="AV19" s="56">
        <v>55</v>
      </c>
      <c r="AW19" s="56">
        <v>36</v>
      </c>
      <c r="AX19" s="56">
        <v>44</v>
      </c>
      <c r="AY19" s="57">
        <v>48.6</v>
      </c>
      <c r="AZ19" s="56">
        <f t="shared" si="0"/>
        <v>110.45454545454545</v>
      </c>
    </row>
    <row r="20" spans="1:52" ht="16.5" customHeight="1" x14ac:dyDescent="0.15">
      <c r="A20" s="50">
        <v>15</v>
      </c>
      <c r="B20" s="51" t="s">
        <v>74</v>
      </c>
      <c r="C20" s="52">
        <v>752</v>
      </c>
      <c r="D20" s="52">
        <v>734</v>
      </c>
      <c r="E20" s="52">
        <v>782</v>
      </c>
      <c r="F20" s="52">
        <v>799</v>
      </c>
      <c r="G20" s="52">
        <v>725</v>
      </c>
      <c r="H20" s="52">
        <v>690</v>
      </c>
      <c r="I20" s="52">
        <v>701</v>
      </c>
      <c r="J20" s="52">
        <v>647</v>
      </c>
      <c r="K20" s="52">
        <v>720</v>
      </c>
      <c r="L20" s="53">
        <v>724</v>
      </c>
      <c r="M20" s="53">
        <v>673</v>
      </c>
      <c r="N20" s="52">
        <v>735</v>
      </c>
      <c r="O20" s="50">
        <v>15</v>
      </c>
      <c r="P20" s="51" t="s">
        <v>74</v>
      </c>
      <c r="Q20" s="52">
        <v>735</v>
      </c>
      <c r="R20" s="52">
        <v>823</v>
      </c>
      <c r="S20" s="52">
        <v>794</v>
      </c>
      <c r="T20" s="52">
        <v>835</v>
      </c>
      <c r="U20" s="52">
        <v>810</v>
      </c>
      <c r="V20" s="52">
        <v>869</v>
      </c>
      <c r="W20" s="52">
        <v>882</v>
      </c>
      <c r="X20" s="52">
        <v>1009</v>
      </c>
      <c r="Y20" s="54">
        <v>1381</v>
      </c>
      <c r="Z20" s="54">
        <v>2062</v>
      </c>
      <c r="AA20" s="52">
        <v>1882</v>
      </c>
      <c r="AB20" s="52">
        <v>1748</v>
      </c>
      <c r="AC20" s="50">
        <v>15</v>
      </c>
      <c r="AD20" s="51" t="s">
        <v>74</v>
      </c>
      <c r="AE20" s="52">
        <v>1784</v>
      </c>
      <c r="AF20" s="52">
        <v>1839</v>
      </c>
      <c r="AG20" s="52">
        <v>1851.1</v>
      </c>
      <c r="AH20" s="52">
        <v>1776.3</v>
      </c>
      <c r="AI20" s="52">
        <v>1689.2</v>
      </c>
      <c r="AJ20" s="52">
        <v>1698.8</v>
      </c>
      <c r="AK20" s="52">
        <v>1751</v>
      </c>
      <c r="AL20" s="52">
        <v>1885</v>
      </c>
      <c r="AM20" s="55">
        <v>1956</v>
      </c>
      <c r="AN20" s="56">
        <v>1691</v>
      </c>
      <c r="AO20" s="59">
        <v>1799</v>
      </c>
      <c r="AP20" s="59">
        <v>1741</v>
      </c>
      <c r="AQ20" s="59">
        <v>1762</v>
      </c>
      <c r="AR20" s="50">
        <v>15</v>
      </c>
      <c r="AS20" s="104" t="s">
        <v>74</v>
      </c>
      <c r="AT20" s="113"/>
      <c r="AU20" s="114"/>
      <c r="AV20" s="56">
        <v>1790</v>
      </c>
      <c r="AW20" s="56">
        <v>1522</v>
      </c>
      <c r="AX20" s="56">
        <v>1722</v>
      </c>
      <c r="AY20" s="57">
        <v>1710.5</v>
      </c>
      <c r="AZ20" s="56">
        <f t="shared" si="0"/>
        <v>99.332171893147503</v>
      </c>
    </row>
    <row r="21" spans="1:52" ht="16.5" customHeight="1" x14ac:dyDescent="0.15">
      <c r="A21" s="50">
        <v>16</v>
      </c>
      <c r="B21" s="51" t="s">
        <v>75</v>
      </c>
      <c r="C21" s="52">
        <v>113</v>
      </c>
      <c r="D21" s="52">
        <v>128</v>
      </c>
      <c r="E21" s="52">
        <v>143</v>
      </c>
      <c r="F21" s="52">
        <v>120</v>
      </c>
      <c r="G21" s="52">
        <v>114</v>
      </c>
      <c r="H21" s="52">
        <v>101</v>
      </c>
      <c r="I21" s="52">
        <v>89</v>
      </c>
      <c r="J21" s="52">
        <v>74</v>
      </c>
      <c r="K21" s="52">
        <v>117</v>
      </c>
      <c r="L21" s="53">
        <v>118</v>
      </c>
      <c r="M21" s="53">
        <v>122</v>
      </c>
      <c r="N21" s="52">
        <v>127</v>
      </c>
      <c r="O21" s="50">
        <v>16</v>
      </c>
      <c r="P21" s="51" t="s">
        <v>75</v>
      </c>
      <c r="Q21" s="52">
        <v>121</v>
      </c>
      <c r="R21" s="52">
        <v>125</v>
      </c>
      <c r="S21" s="52">
        <v>128</v>
      </c>
      <c r="T21" s="52">
        <v>139</v>
      </c>
      <c r="U21" s="52">
        <v>145</v>
      </c>
      <c r="V21" s="52">
        <v>130</v>
      </c>
      <c r="W21" s="52">
        <v>144</v>
      </c>
      <c r="X21" s="52">
        <v>157</v>
      </c>
      <c r="Y21" s="54">
        <v>155</v>
      </c>
      <c r="Z21" s="54">
        <v>155</v>
      </c>
      <c r="AA21" s="52">
        <v>172</v>
      </c>
      <c r="AB21" s="52">
        <v>171</v>
      </c>
      <c r="AC21" s="50">
        <v>16</v>
      </c>
      <c r="AD21" s="51" t="s">
        <v>75</v>
      </c>
      <c r="AE21" s="52">
        <v>172</v>
      </c>
      <c r="AF21" s="52">
        <v>172</v>
      </c>
      <c r="AG21" s="52">
        <v>158.30000000000001</v>
      </c>
      <c r="AH21" s="52">
        <v>164.7</v>
      </c>
      <c r="AI21" s="52">
        <v>171</v>
      </c>
      <c r="AJ21" s="52">
        <v>171.2</v>
      </c>
      <c r="AK21" s="52">
        <v>187</v>
      </c>
      <c r="AL21" s="52">
        <v>161</v>
      </c>
      <c r="AM21" s="55">
        <v>179</v>
      </c>
      <c r="AN21" s="56">
        <v>170</v>
      </c>
      <c r="AO21" s="56">
        <v>169</v>
      </c>
      <c r="AP21" s="56">
        <v>171</v>
      </c>
      <c r="AQ21" s="59">
        <v>150</v>
      </c>
      <c r="AR21" s="50">
        <v>16</v>
      </c>
      <c r="AS21" s="104" t="s">
        <v>75</v>
      </c>
      <c r="AT21" s="113"/>
      <c r="AU21" s="114"/>
      <c r="AV21" s="56">
        <v>148</v>
      </c>
      <c r="AW21" s="56">
        <v>126</v>
      </c>
      <c r="AX21" s="56">
        <v>122</v>
      </c>
      <c r="AY21" s="57">
        <v>125.7</v>
      </c>
      <c r="AZ21" s="56">
        <f t="shared" si="0"/>
        <v>103.03278688524591</v>
      </c>
    </row>
    <row r="22" spans="1:52" ht="16.5" customHeight="1" x14ac:dyDescent="0.15">
      <c r="A22" s="50">
        <v>17</v>
      </c>
      <c r="B22" s="51" t="s">
        <v>76</v>
      </c>
      <c r="C22" s="52">
        <v>1637</v>
      </c>
      <c r="D22" s="52">
        <v>1644</v>
      </c>
      <c r="E22" s="52">
        <v>1743</v>
      </c>
      <c r="F22" s="52">
        <v>1627</v>
      </c>
      <c r="G22" s="52">
        <v>1603</v>
      </c>
      <c r="H22" s="52">
        <v>1659</v>
      </c>
      <c r="I22" s="52">
        <v>1635</v>
      </c>
      <c r="J22" s="52">
        <v>1850</v>
      </c>
      <c r="K22" s="52">
        <v>1750</v>
      </c>
      <c r="L22" s="53">
        <v>1607</v>
      </c>
      <c r="M22" s="53">
        <v>1909</v>
      </c>
      <c r="N22" s="52">
        <v>1772</v>
      </c>
      <c r="O22" s="50">
        <v>17</v>
      </c>
      <c r="P22" s="51" t="s">
        <v>76</v>
      </c>
      <c r="Q22" s="52">
        <v>1773</v>
      </c>
      <c r="R22" s="52">
        <v>1914</v>
      </c>
      <c r="S22" s="52">
        <v>1810</v>
      </c>
      <c r="T22" s="52">
        <v>1753</v>
      </c>
      <c r="U22" s="52">
        <v>1674</v>
      </c>
      <c r="V22" s="52">
        <v>1605</v>
      </c>
      <c r="W22" s="52">
        <v>1769</v>
      </c>
      <c r="X22" s="52">
        <v>1846</v>
      </c>
      <c r="Y22" s="54">
        <v>1828</v>
      </c>
      <c r="Z22" s="54">
        <v>1801</v>
      </c>
      <c r="AA22" s="52">
        <v>1593</v>
      </c>
      <c r="AB22" s="52">
        <v>1715</v>
      </c>
      <c r="AC22" s="50">
        <v>17</v>
      </c>
      <c r="AD22" s="51" t="s">
        <v>76</v>
      </c>
      <c r="AE22" s="52">
        <v>1651</v>
      </c>
      <c r="AF22" s="52">
        <v>1590</v>
      </c>
      <c r="AG22" s="52">
        <v>1591.9</v>
      </c>
      <c r="AH22" s="52">
        <v>1733.8</v>
      </c>
      <c r="AI22" s="52">
        <v>1685.4</v>
      </c>
      <c r="AJ22" s="52">
        <v>1658</v>
      </c>
      <c r="AK22" s="52">
        <v>1643</v>
      </c>
      <c r="AL22" s="52">
        <v>1526</v>
      </c>
      <c r="AM22" s="55">
        <v>1445</v>
      </c>
      <c r="AN22" s="56">
        <v>1259</v>
      </c>
      <c r="AO22" s="56">
        <v>1274</v>
      </c>
      <c r="AP22" s="56">
        <v>1239</v>
      </c>
      <c r="AQ22" s="56">
        <v>1278</v>
      </c>
      <c r="AR22" s="50">
        <v>17</v>
      </c>
      <c r="AS22" s="104" t="s">
        <v>76</v>
      </c>
      <c r="AT22" s="113"/>
      <c r="AU22" s="114"/>
      <c r="AV22" s="56">
        <v>1311</v>
      </c>
      <c r="AW22" s="56">
        <v>1011</v>
      </c>
      <c r="AX22" s="56">
        <v>1020</v>
      </c>
      <c r="AY22" s="57">
        <v>1151.4000000000001</v>
      </c>
      <c r="AZ22" s="56">
        <f t="shared" si="0"/>
        <v>112.88235294117648</v>
      </c>
    </row>
    <row r="23" spans="1:52" ht="16.5" customHeight="1" x14ac:dyDescent="0.15">
      <c r="A23" s="50">
        <v>18</v>
      </c>
      <c r="B23" s="51" t="s">
        <v>77</v>
      </c>
      <c r="C23" s="52">
        <v>133</v>
      </c>
      <c r="D23" s="52">
        <v>155</v>
      </c>
      <c r="E23" s="52">
        <v>176</v>
      </c>
      <c r="F23" s="52">
        <v>191</v>
      </c>
      <c r="G23" s="52">
        <v>202</v>
      </c>
      <c r="H23" s="52">
        <v>161</v>
      </c>
      <c r="I23" s="52">
        <v>172</v>
      </c>
      <c r="J23" s="52">
        <v>176</v>
      </c>
      <c r="K23" s="52">
        <v>184</v>
      </c>
      <c r="L23" s="53">
        <v>203</v>
      </c>
      <c r="M23" s="53">
        <v>197</v>
      </c>
      <c r="N23" s="52">
        <v>180</v>
      </c>
      <c r="O23" s="50">
        <v>18</v>
      </c>
      <c r="P23" s="51" t="s">
        <v>77</v>
      </c>
      <c r="Q23" s="52">
        <v>177</v>
      </c>
      <c r="R23" s="52">
        <v>163</v>
      </c>
      <c r="S23" s="52">
        <v>159</v>
      </c>
      <c r="T23" s="52">
        <v>160</v>
      </c>
      <c r="U23" s="52">
        <v>150</v>
      </c>
      <c r="V23" s="52">
        <v>165</v>
      </c>
      <c r="W23" s="52">
        <v>176</v>
      </c>
      <c r="X23" s="52">
        <v>188</v>
      </c>
      <c r="Y23" s="54">
        <v>152</v>
      </c>
      <c r="Z23" s="54">
        <v>156</v>
      </c>
      <c r="AA23" s="52">
        <v>184</v>
      </c>
      <c r="AB23" s="52">
        <v>184</v>
      </c>
      <c r="AC23" s="50">
        <v>18</v>
      </c>
      <c r="AD23" s="51" t="s">
        <v>77</v>
      </c>
      <c r="AE23" s="52">
        <v>152</v>
      </c>
      <c r="AF23" s="52">
        <v>135</v>
      </c>
      <c r="AG23" s="52">
        <v>114.6</v>
      </c>
      <c r="AH23" s="52">
        <v>106.5</v>
      </c>
      <c r="AI23" s="52">
        <v>134.6</v>
      </c>
      <c r="AJ23" s="52">
        <v>143.4</v>
      </c>
      <c r="AK23" s="52">
        <v>169</v>
      </c>
      <c r="AL23" s="52">
        <v>217</v>
      </c>
      <c r="AM23" s="55">
        <v>216</v>
      </c>
      <c r="AN23" s="56">
        <v>234</v>
      </c>
      <c r="AO23" s="56">
        <v>240</v>
      </c>
      <c r="AP23" s="56">
        <v>259</v>
      </c>
      <c r="AQ23" s="56">
        <v>264</v>
      </c>
      <c r="AR23" s="50">
        <v>18</v>
      </c>
      <c r="AS23" s="104" t="s">
        <v>77</v>
      </c>
      <c r="AT23" s="113"/>
      <c r="AU23" s="114"/>
      <c r="AV23" s="56">
        <v>387</v>
      </c>
      <c r="AW23" s="56">
        <v>495</v>
      </c>
      <c r="AX23" s="56">
        <v>272</v>
      </c>
      <c r="AY23" s="57">
        <v>222.2</v>
      </c>
      <c r="AZ23" s="56">
        <f t="shared" si="0"/>
        <v>81.691176470588232</v>
      </c>
    </row>
    <row r="24" spans="1:52" ht="16.5" customHeight="1" x14ac:dyDescent="0.15">
      <c r="A24" s="50">
        <v>19</v>
      </c>
      <c r="B24" s="51" t="s">
        <v>78</v>
      </c>
      <c r="C24" s="52">
        <v>151</v>
      </c>
      <c r="D24" s="52">
        <v>253</v>
      </c>
      <c r="E24" s="52">
        <v>255</v>
      </c>
      <c r="F24" s="52">
        <v>214</v>
      </c>
      <c r="G24" s="52">
        <v>237</v>
      </c>
      <c r="H24" s="52">
        <v>226</v>
      </c>
      <c r="I24" s="52">
        <v>231</v>
      </c>
      <c r="J24" s="52">
        <v>242</v>
      </c>
      <c r="K24" s="52">
        <v>300</v>
      </c>
      <c r="L24" s="53">
        <v>317</v>
      </c>
      <c r="M24" s="53">
        <v>326</v>
      </c>
      <c r="N24" s="52">
        <v>342</v>
      </c>
      <c r="O24" s="50">
        <v>19</v>
      </c>
      <c r="P24" s="51" t="s">
        <v>78</v>
      </c>
      <c r="Q24" s="52">
        <v>377</v>
      </c>
      <c r="R24" s="52">
        <v>402</v>
      </c>
      <c r="S24" s="52">
        <v>360</v>
      </c>
      <c r="T24" s="52">
        <v>370</v>
      </c>
      <c r="U24" s="52">
        <v>373</v>
      </c>
      <c r="V24" s="52">
        <v>382</v>
      </c>
      <c r="W24" s="52">
        <v>401</v>
      </c>
      <c r="X24" s="52">
        <v>416</v>
      </c>
      <c r="Y24" s="54">
        <v>450</v>
      </c>
      <c r="Z24" s="54">
        <v>451</v>
      </c>
      <c r="AA24" s="52">
        <v>417</v>
      </c>
      <c r="AB24" s="52">
        <v>416</v>
      </c>
      <c r="AC24" s="50">
        <v>19</v>
      </c>
      <c r="AD24" s="51" t="s">
        <v>78</v>
      </c>
      <c r="AE24" s="52">
        <v>419</v>
      </c>
      <c r="AF24" s="52">
        <v>375</v>
      </c>
      <c r="AG24" s="52">
        <v>371.7</v>
      </c>
      <c r="AH24" s="52">
        <v>321.89999999999998</v>
      </c>
      <c r="AI24" s="52">
        <v>307.10000000000002</v>
      </c>
      <c r="AJ24" s="52">
        <v>261.60000000000002</v>
      </c>
      <c r="AK24" s="52">
        <v>309</v>
      </c>
      <c r="AL24" s="52">
        <v>301</v>
      </c>
      <c r="AM24" s="55">
        <v>290</v>
      </c>
      <c r="AN24" s="56">
        <v>277</v>
      </c>
      <c r="AO24" s="56">
        <v>263</v>
      </c>
      <c r="AP24" s="56">
        <v>249</v>
      </c>
      <c r="AQ24" s="56">
        <v>267</v>
      </c>
      <c r="AR24" s="50">
        <v>19</v>
      </c>
      <c r="AS24" s="104" t="s">
        <v>78</v>
      </c>
      <c r="AT24" s="113"/>
      <c r="AU24" s="114"/>
      <c r="AV24" s="56">
        <v>225</v>
      </c>
      <c r="AW24" s="56">
        <v>191</v>
      </c>
      <c r="AX24" s="56">
        <v>212</v>
      </c>
      <c r="AY24" s="57">
        <v>273.2</v>
      </c>
      <c r="AZ24" s="56">
        <f t="shared" si="0"/>
        <v>128.8679245283019</v>
      </c>
    </row>
    <row r="25" spans="1:52" ht="16.5" customHeight="1" x14ac:dyDescent="0.15">
      <c r="A25" s="50">
        <v>20</v>
      </c>
      <c r="B25" s="51" t="s">
        <v>79</v>
      </c>
      <c r="C25" s="52">
        <v>528</v>
      </c>
      <c r="D25" s="52">
        <v>664</v>
      </c>
      <c r="E25" s="52">
        <v>592</v>
      </c>
      <c r="F25" s="52">
        <v>525</v>
      </c>
      <c r="G25" s="52">
        <v>605</v>
      </c>
      <c r="H25" s="52">
        <v>653</v>
      </c>
      <c r="I25" s="52">
        <v>585</v>
      </c>
      <c r="J25" s="52">
        <v>643</v>
      </c>
      <c r="K25" s="52">
        <v>510</v>
      </c>
      <c r="L25" s="53">
        <v>535</v>
      </c>
      <c r="M25" s="53">
        <v>592</v>
      </c>
      <c r="N25" s="52">
        <v>584</v>
      </c>
      <c r="O25" s="50">
        <v>20</v>
      </c>
      <c r="P25" s="51" t="s">
        <v>79</v>
      </c>
      <c r="Q25" s="52">
        <v>584</v>
      </c>
      <c r="R25" s="52">
        <v>683</v>
      </c>
      <c r="S25" s="52">
        <v>774</v>
      </c>
      <c r="T25" s="52">
        <v>823</v>
      </c>
      <c r="U25" s="52">
        <v>795</v>
      </c>
      <c r="V25" s="52">
        <v>790</v>
      </c>
      <c r="W25" s="52">
        <v>798</v>
      </c>
      <c r="X25" s="52">
        <v>840</v>
      </c>
      <c r="Y25" s="54">
        <v>852</v>
      </c>
      <c r="Z25" s="54">
        <v>877</v>
      </c>
      <c r="AA25" s="52">
        <v>737</v>
      </c>
      <c r="AB25" s="52">
        <v>799</v>
      </c>
      <c r="AC25" s="50">
        <v>20</v>
      </c>
      <c r="AD25" s="51" t="s">
        <v>79</v>
      </c>
      <c r="AE25" s="52">
        <v>784</v>
      </c>
      <c r="AF25" s="52">
        <v>772</v>
      </c>
      <c r="AG25" s="52">
        <v>772.6</v>
      </c>
      <c r="AH25" s="52">
        <v>665.7</v>
      </c>
      <c r="AI25" s="52">
        <v>714.2</v>
      </c>
      <c r="AJ25" s="52">
        <v>753.4</v>
      </c>
      <c r="AK25" s="52">
        <v>750</v>
      </c>
      <c r="AL25" s="52">
        <v>705</v>
      </c>
      <c r="AM25" s="55">
        <v>729</v>
      </c>
      <c r="AN25" s="56">
        <v>700</v>
      </c>
      <c r="AO25" s="56">
        <v>724</v>
      </c>
      <c r="AP25" s="56">
        <v>697</v>
      </c>
      <c r="AQ25" s="56">
        <v>659</v>
      </c>
      <c r="AR25" s="50">
        <v>20</v>
      </c>
      <c r="AS25" s="104" t="s">
        <v>79</v>
      </c>
      <c r="AT25" s="113"/>
      <c r="AU25" s="114"/>
      <c r="AV25" s="56">
        <v>659</v>
      </c>
      <c r="AW25" s="56">
        <v>666</v>
      </c>
      <c r="AX25" s="56">
        <v>672</v>
      </c>
      <c r="AY25" s="57">
        <v>646</v>
      </c>
      <c r="AZ25" s="56">
        <f t="shared" si="0"/>
        <v>96.13095238095238</v>
      </c>
    </row>
    <row r="26" spans="1:52" ht="16.5" customHeight="1" x14ac:dyDescent="0.15">
      <c r="A26" s="50">
        <v>21</v>
      </c>
      <c r="B26" s="51" t="s">
        <v>80</v>
      </c>
      <c r="C26" s="52">
        <v>493</v>
      </c>
      <c r="D26" s="52">
        <v>529</v>
      </c>
      <c r="E26" s="52">
        <v>606</v>
      </c>
      <c r="F26" s="52">
        <v>658</v>
      </c>
      <c r="G26" s="52">
        <v>673</v>
      </c>
      <c r="H26" s="52">
        <v>620</v>
      </c>
      <c r="I26" s="52">
        <v>674</v>
      </c>
      <c r="J26" s="52">
        <v>730</v>
      </c>
      <c r="K26" s="52">
        <v>726</v>
      </c>
      <c r="L26" s="53">
        <v>713</v>
      </c>
      <c r="M26" s="53">
        <v>751</v>
      </c>
      <c r="N26" s="52">
        <v>718</v>
      </c>
      <c r="O26" s="50">
        <v>21</v>
      </c>
      <c r="P26" s="51" t="s">
        <v>80</v>
      </c>
      <c r="Q26" s="52">
        <v>719</v>
      </c>
      <c r="R26" s="52">
        <v>753</v>
      </c>
      <c r="S26" s="52">
        <v>734</v>
      </c>
      <c r="T26" s="52">
        <v>738</v>
      </c>
      <c r="U26" s="52">
        <v>740</v>
      </c>
      <c r="V26" s="52">
        <v>752</v>
      </c>
      <c r="W26" s="52">
        <v>834</v>
      </c>
      <c r="X26" s="52">
        <v>865</v>
      </c>
      <c r="Y26" s="54">
        <v>943</v>
      </c>
      <c r="Z26" s="54">
        <v>926</v>
      </c>
      <c r="AA26" s="52">
        <v>817</v>
      </c>
      <c r="AB26" s="52">
        <v>863</v>
      </c>
      <c r="AC26" s="50">
        <v>21</v>
      </c>
      <c r="AD26" s="51" t="s">
        <v>80</v>
      </c>
      <c r="AE26" s="52">
        <v>760</v>
      </c>
      <c r="AF26" s="52">
        <v>756</v>
      </c>
      <c r="AG26" s="52">
        <v>664</v>
      </c>
      <c r="AH26" s="52">
        <v>678.4</v>
      </c>
      <c r="AI26" s="52">
        <v>634</v>
      </c>
      <c r="AJ26" s="52">
        <v>624.70000000000005</v>
      </c>
      <c r="AK26" s="52">
        <v>632</v>
      </c>
      <c r="AL26" s="52">
        <v>732</v>
      </c>
      <c r="AM26" s="55">
        <v>676</v>
      </c>
      <c r="AN26" s="56">
        <v>620</v>
      </c>
      <c r="AO26" s="56">
        <v>582</v>
      </c>
      <c r="AP26" s="56">
        <v>567</v>
      </c>
      <c r="AQ26" s="56">
        <v>483</v>
      </c>
      <c r="AR26" s="50">
        <v>21</v>
      </c>
      <c r="AS26" s="104" t="s">
        <v>80</v>
      </c>
      <c r="AT26" s="113"/>
      <c r="AU26" s="114"/>
      <c r="AV26" s="56">
        <v>522</v>
      </c>
      <c r="AW26" s="56">
        <v>552</v>
      </c>
      <c r="AX26" s="56">
        <v>522</v>
      </c>
      <c r="AY26" s="57">
        <v>511.7</v>
      </c>
      <c r="AZ26" s="56">
        <f t="shared" si="0"/>
        <v>98.026819923371647</v>
      </c>
    </row>
    <row r="27" spans="1:52" ht="16.5" customHeight="1" x14ac:dyDescent="0.15">
      <c r="A27" s="50">
        <v>22</v>
      </c>
      <c r="B27" s="51" t="s">
        <v>81</v>
      </c>
      <c r="C27" s="52">
        <v>651</v>
      </c>
      <c r="D27" s="52">
        <v>760</v>
      </c>
      <c r="E27" s="52">
        <v>865</v>
      </c>
      <c r="F27" s="52">
        <v>910</v>
      </c>
      <c r="G27" s="52">
        <v>760</v>
      </c>
      <c r="H27" s="52">
        <v>718</v>
      </c>
      <c r="I27" s="52">
        <v>725</v>
      </c>
      <c r="J27" s="52">
        <v>854</v>
      </c>
      <c r="K27" s="52">
        <v>700</v>
      </c>
      <c r="L27" s="53">
        <v>828</v>
      </c>
      <c r="M27" s="53">
        <v>797</v>
      </c>
      <c r="N27" s="52">
        <v>785</v>
      </c>
      <c r="O27" s="50">
        <v>22</v>
      </c>
      <c r="P27" s="51" t="s">
        <v>81</v>
      </c>
      <c r="Q27" s="52">
        <v>803</v>
      </c>
      <c r="R27" s="52">
        <v>816</v>
      </c>
      <c r="S27" s="52">
        <v>822</v>
      </c>
      <c r="T27" s="52">
        <v>832</v>
      </c>
      <c r="U27" s="52">
        <v>806</v>
      </c>
      <c r="V27" s="52">
        <v>817</v>
      </c>
      <c r="W27" s="52">
        <v>826</v>
      </c>
      <c r="X27" s="52">
        <v>887</v>
      </c>
      <c r="Y27" s="54">
        <v>885</v>
      </c>
      <c r="Z27" s="54">
        <v>876</v>
      </c>
      <c r="AA27" s="52">
        <v>827</v>
      </c>
      <c r="AB27" s="52">
        <v>834</v>
      </c>
      <c r="AC27" s="50">
        <v>22</v>
      </c>
      <c r="AD27" s="51" t="s">
        <v>81</v>
      </c>
      <c r="AE27" s="52">
        <v>812</v>
      </c>
      <c r="AF27" s="52">
        <v>799</v>
      </c>
      <c r="AG27" s="52">
        <v>690.6</v>
      </c>
      <c r="AH27" s="52">
        <v>671.7</v>
      </c>
      <c r="AI27" s="52">
        <v>666.5</v>
      </c>
      <c r="AJ27" s="52">
        <v>686.4</v>
      </c>
      <c r="AK27" s="52">
        <v>678</v>
      </c>
      <c r="AL27" s="52">
        <v>677</v>
      </c>
      <c r="AM27" s="55">
        <v>636</v>
      </c>
      <c r="AN27" s="56">
        <v>951</v>
      </c>
      <c r="AO27" s="56">
        <v>1151</v>
      </c>
      <c r="AP27" s="56">
        <v>585</v>
      </c>
      <c r="AQ27" s="56">
        <v>577</v>
      </c>
      <c r="AR27" s="50">
        <v>22</v>
      </c>
      <c r="AS27" s="104" t="s">
        <v>81</v>
      </c>
      <c r="AT27" s="113"/>
      <c r="AU27" s="114"/>
      <c r="AV27" s="56">
        <v>643</v>
      </c>
      <c r="AW27" s="56">
        <v>477</v>
      </c>
      <c r="AX27" s="56">
        <v>468</v>
      </c>
      <c r="AY27" s="57">
        <v>443.5</v>
      </c>
      <c r="AZ27" s="56">
        <f t="shared" si="0"/>
        <v>94.76495726495726</v>
      </c>
    </row>
    <row r="28" spans="1:52" ht="16.5" customHeight="1" x14ac:dyDescent="0.15">
      <c r="A28" s="50">
        <v>23</v>
      </c>
      <c r="B28" s="51" t="s">
        <v>82</v>
      </c>
      <c r="C28" s="52">
        <v>1023</v>
      </c>
      <c r="D28" s="52">
        <v>1062</v>
      </c>
      <c r="E28" s="52">
        <v>1043</v>
      </c>
      <c r="F28" s="52">
        <v>1078</v>
      </c>
      <c r="G28" s="52">
        <v>946</v>
      </c>
      <c r="H28" s="52">
        <v>927</v>
      </c>
      <c r="I28" s="52">
        <v>903</v>
      </c>
      <c r="J28" s="52">
        <v>941</v>
      </c>
      <c r="K28" s="52">
        <v>926</v>
      </c>
      <c r="L28" s="53">
        <v>919</v>
      </c>
      <c r="M28" s="53">
        <v>896</v>
      </c>
      <c r="N28" s="52">
        <v>879</v>
      </c>
      <c r="O28" s="50">
        <v>23</v>
      </c>
      <c r="P28" s="51" t="s">
        <v>82</v>
      </c>
      <c r="Q28" s="52">
        <v>957</v>
      </c>
      <c r="R28" s="52">
        <v>1008</v>
      </c>
      <c r="S28" s="52">
        <v>1031</v>
      </c>
      <c r="T28" s="52">
        <v>1032</v>
      </c>
      <c r="U28" s="52">
        <v>1011</v>
      </c>
      <c r="V28" s="52">
        <v>1021</v>
      </c>
      <c r="W28" s="52">
        <v>1078</v>
      </c>
      <c r="X28" s="52">
        <v>1136</v>
      </c>
      <c r="Y28" s="54">
        <v>1123</v>
      </c>
      <c r="Z28" s="54">
        <v>1084</v>
      </c>
      <c r="AA28" s="52">
        <v>959</v>
      </c>
      <c r="AB28" s="52">
        <v>1087</v>
      </c>
      <c r="AC28" s="50">
        <v>23</v>
      </c>
      <c r="AD28" s="51" t="s">
        <v>82</v>
      </c>
      <c r="AE28" s="52">
        <v>1046</v>
      </c>
      <c r="AF28" s="52">
        <v>1015</v>
      </c>
      <c r="AG28" s="52">
        <v>966.8</v>
      </c>
      <c r="AH28" s="52">
        <v>1002.7</v>
      </c>
      <c r="AI28" s="52">
        <v>976.1</v>
      </c>
      <c r="AJ28" s="52">
        <v>955</v>
      </c>
      <c r="AK28" s="52">
        <v>939</v>
      </c>
      <c r="AL28" s="52">
        <v>946</v>
      </c>
      <c r="AM28" s="55">
        <v>1006</v>
      </c>
      <c r="AN28" s="56">
        <v>1002</v>
      </c>
      <c r="AO28" s="56">
        <v>1036</v>
      </c>
      <c r="AP28" s="56">
        <v>1112</v>
      </c>
      <c r="AQ28" s="56">
        <v>1009</v>
      </c>
      <c r="AR28" s="50">
        <v>23</v>
      </c>
      <c r="AS28" s="104" t="s">
        <v>82</v>
      </c>
      <c r="AT28" s="113"/>
      <c r="AU28" s="114"/>
      <c r="AV28" s="56">
        <v>816</v>
      </c>
      <c r="AW28" s="56">
        <v>761</v>
      </c>
      <c r="AX28" s="56">
        <v>772</v>
      </c>
      <c r="AY28" s="57">
        <v>814.7</v>
      </c>
      <c r="AZ28" s="56">
        <f t="shared" si="0"/>
        <v>105.53108808290158</v>
      </c>
    </row>
    <row r="29" spans="1:52" ht="16.5" customHeight="1" x14ac:dyDescent="0.15">
      <c r="A29" s="50">
        <v>24</v>
      </c>
      <c r="B29" s="51" t="s">
        <v>83</v>
      </c>
      <c r="C29" s="52">
        <v>1085</v>
      </c>
      <c r="D29" s="52">
        <v>1170</v>
      </c>
      <c r="E29" s="52">
        <v>1316</v>
      </c>
      <c r="F29" s="52">
        <v>1379</v>
      </c>
      <c r="G29" s="52">
        <v>1343</v>
      </c>
      <c r="H29" s="52">
        <v>1332</v>
      </c>
      <c r="I29" s="52">
        <v>1354</v>
      </c>
      <c r="J29" s="52">
        <v>1429</v>
      </c>
      <c r="K29" s="52">
        <v>1444</v>
      </c>
      <c r="L29" s="53">
        <v>1409</v>
      </c>
      <c r="M29" s="53">
        <v>1546</v>
      </c>
      <c r="N29" s="52">
        <v>1516</v>
      </c>
      <c r="O29" s="50">
        <v>24</v>
      </c>
      <c r="P29" s="51" t="s">
        <v>83</v>
      </c>
      <c r="Q29" s="52">
        <v>1579</v>
      </c>
      <c r="R29" s="52">
        <v>1691</v>
      </c>
      <c r="S29" s="52">
        <v>1687</v>
      </c>
      <c r="T29" s="52">
        <v>1759</v>
      </c>
      <c r="U29" s="52">
        <v>1782</v>
      </c>
      <c r="V29" s="52">
        <v>1912</v>
      </c>
      <c r="W29" s="52">
        <v>1833</v>
      </c>
      <c r="X29" s="52">
        <v>1915</v>
      </c>
      <c r="Y29" s="54">
        <v>1930</v>
      </c>
      <c r="Z29" s="54">
        <v>1870</v>
      </c>
      <c r="AA29" s="52">
        <v>1696</v>
      </c>
      <c r="AB29" s="52">
        <v>1804</v>
      </c>
      <c r="AC29" s="50">
        <v>24</v>
      </c>
      <c r="AD29" s="51" t="s">
        <v>83</v>
      </c>
      <c r="AE29" s="52">
        <v>1738</v>
      </c>
      <c r="AF29" s="52">
        <v>1712</v>
      </c>
      <c r="AG29" s="52">
        <v>1674.1</v>
      </c>
      <c r="AH29" s="52">
        <v>1566.7</v>
      </c>
      <c r="AI29" s="52">
        <v>1594</v>
      </c>
      <c r="AJ29" s="52">
        <v>1701</v>
      </c>
      <c r="AK29" s="52">
        <v>1773</v>
      </c>
      <c r="AL29" s="52">
        <v>2020</v>
      </c>
      <c r="AM29" s="55">
        <v>1969</v>
      </c>
      <c r="AN29" s="52">
        <v>1894</v>
      </c>
      <c r="AO29" s="52">
        <v>1967</v>
      </c>
      <c r="AP29" s="52">
        <v>1911</v>
      </c>
      <c r="AQ29" s="52">
        <v>1972</v>
      </c>
      <c r="AR29" s="50">
        <v>24</v>
      </c>
      <c r="AS29" s="104" t="s">
        <v>83</v>
      </c>
      <c r="AT29" s="113"/>
      <c r="AU29" s="114"/>
      <c r="AV29" s="56">
        <v>1688</v>
      </c>
      <c r="AW29" s="56">
        <v>1666</v>
      </c>
      <c r="AX29" s="56">
        <v>1749</v>
      </c>
      <c r="AY29" s="57">
        <v>1818.6</v>
      </c>
      <c r="AZ29" s="56">
        <f t="shared" si="0"/>
        <v>103.97941680960547</v>
      </c>
    </row>
    <row r="30" spans="1:52" ht="16.5" customHeight="1" x14ac:dyDescent="0.15">
      <c r="A30" s="50">
        <v>25</v>
      </c>
      <c r="B30" s="51" t="s">
        <v>84</v>
      </c>
      <c r="C30" s="52">
        <v>325</v>
      </c>
      <c r="D30" s="52">
        <v>297</v>
      </c>
      <c r="E30" s="52">
        <v>348</v>
      </c>
      <c r="F30" s="52">
        <v>357</v>
      </c>
      <c r="G30" s="52">
        <v>274</v>
      </c>
      <c r="H30" s="52">
        <v>298</v>
      </c>
      <c r="I30" s="52">
        <v>309</v>
      </c>
      <c r="J30" s="52">
        <v>383</v>
      </c>
      <c r="K30" s="52">
        <v>397</v>
      </c>
      <c r="L30" s="53">
        <v>386</v>
      </c>
      <c r="M30" s="53">
        <v>400</v>
      </c>
      <c r="N30" s="52">
        <v>373</v>
      </c>
      <c r="O30" s="50">
        <v>25</v>
      </c>
      <c r="P30" s="51" t="s">
        <v>84</v>
      </c>
      <c r="Q30" s="52">
        <v>393</v>
      </c>
      <c r="R30" s="52">
        <v>418</v>
      </c>
      <c r="S30" s="52">
        <v>420</v>
      </c>
      <c r="T30" s="52">
        <v>448</v>
      </c>
      <c r="U30" s="52">
        <v>464</v>
      </c>
      <c r="V30" s="52">
        <v>497</v>
      </c>
      <c r="W30" s="52">
        <v>543</v>
      </c>
      <c r="X30" s="52">
        <v>579</v>
      </c>
      <c r="Y30" s="54">
        <v>664</v>
      </c>
      <c r="Z30" s="54">
        <v>642</v>
      </c>
      <c r="AA30" s="52">
        <v>584</v>
      </c>
      <c r="AB30" s="52">
        <v>622</v>
      </c>
      <c r="AC30" s="50">
        <v>25</v>
      </c>
      <c r="AD30" s="51" t="s">
        <v>84</v>
      </c>
      <c r="AE30" s="52">
        <v>605</v>
      </c>
      <c r="AF30" s="52">
        <v>637</v>
      </c>
      <c r="AG30" s="52">
        <v>618.9</v>
      </c>
      <c r="AH30" s="52">
        <v>580.29999999999995</v>
      </c>
      <c r="AI30" s="52">
        <v>567</v>
      </c>
      <c r="AJ30" s="52">
        <v>543.20000000000005</v>
      </c>
      <c r="AK30" s="52">
        <v>537</v>
      </c>
      <c r="AL30" s="52">
        <v>536</v>
      </c>
      <c r="AM30" s="55">
        <v>495</v>
      </c>
      <c r="AN30" s="52">
        <v>487</v>
      </c>
      <c r="AO30" s="52">
        <v>486</v>
      </c>
      <c r="AP30" s="52">
        <v>510</v>
      </c>
      <c r="AQ30" s="52">
        <v>503</v>
      </c>
      <c r="AR30" s="50">
        <v>25</v>
      </c>
      <c r="AS30" s="104" t="s">
        <v>84</v>
      </c>
      <c r="AT30" s="113"/>
      <c r="AU30" s="114"/>
      <c r="AV30" s="56">
        <v>555</v>
      </c>
      <c r="AW30" s="56">
        <v>468</v>
      </c>
      <c r="AX30" s="56">
        <v>513</v>
      </c>
      <c r="AY30" s="57">
        <v>516.29999999999995</v>
      </c>
      <c r="AZ30" s="56">
        <f t="shared" si="0"/>
        <v>100.64327485380116</v>
      </c>
    </row>
    <row r="31" spans="1:52" ht="16.5" customHeight="1" x14ac:dyDescent="0.15">
      <c r="A31" s="50">
        <v>26</v>
      </c>
      <c r="B31" s="51" t="s">
        <v>85</v>
      </c>
      <c r="C31" s="52">
        <v>118</v>
      </c>
      <c r="D31" s="52">
        <v>132</v>
      </c>
      <c r="E31" s="52">
        <v>143</v>
      </c>
      <c r="F31" s="52">
        <v>151</v>
      </c>
      <c r="G31" s="52">
        <v>152</v>
      </c>
      <c r="H31" s="52">
        <v>153</v>
      </c>
      <c r="I31" s="52">
        <v>151</v>
      </c>
      <c r="J31" s="52">
        <v>168</v>
      </c>
      <c r="K31" s="52">
        <v>169</v>
      </c>
      <c r="L31" s="53">
        <v>164</v>
      </c>
      <c r="M31" s="53">
        <v>179</v>
      </c>
      <c r="N31" s="52">
        <v>183</v>
      </c>
      <c r="O31" s="50">
        <v>26</v>
      </c>
      <c r="P31" s="51" t="s">
        <v>85</v>
      </c>
      <c r="Q31" s="52">
        <v>175</v>
      </c>
      <c r="R31" s="52">
        <v>171</v>
      </c>
      <c r="S31" s="52">
        <v>173</v>
      </c>
      <c r="T31" s="52">
        <v>174</v>
      </c>
      <c r="U31" s="52">
        <v>175</v>
      </c>
      <c r="V31" s="52">
        <v>168</v>
      </c>
      <c r="W31" s="52">
        <v>168</v>
      </c>
      <c r="X31" s="52">
        <v>174</v>
      </c>
      <c r="Y31" s="54">
        <v>172</v>
      </c>
      <c r="Z31" s="54">
        <v>174</v>
      </c>
      <c r="AA31" s="52">
        <v>164</v>
      </c>
      <c r="AB31" s="52">
        <v>182</v>
      </c>
      <c r="AC31" s="50">
        <v>26</v>
      </c>
      <c r="AD31" s="51" t="s">
        <v>85</v>
      </c>
      <c r="AE31" s="52">
        <v>197</v>
      </c>
      <c r="AF31" s="52">
        <v>207</v>
      </c>
      <c r="AG31" s="52">
        <v>189.9</v>
      </c>
      <c r="AH31" s="52">
        <v>167</v>
      </c>
      <c r="AI31" s="52">
        <v>170.3</v>
      </c>
      <c r="AJ31" s="52">
        <v>185.9</v>
      </c>
      <c r="AK31" s="52">
        <v>175</v>
      </c>
      <c r="AL31" s="52">
        <v>170</v>
      </c>
      <c r="AM31" s="55">
        <v>181</v>
      </c>
      <c r="AN31" s="52">
        <v>190</v>
      </c>
      <c r="AO31" s="52">
        <v>187</v>
      </c>
      <c r="AP31" s="52">
        <v>185</v>
      </c>
      <c r="AQ31" s="52">
        <v>179</v>
      </c>
      <c r="AR31" s="50">
        <v>26</v>
      </c>
      <c r="AS31" s="104" t="s">
        <v>85</v>
      </c>
      <c r="AT31" s="113"/>
      <c r="AU31" s="114"/>
      <c r="AV31" s="56">
        <v>184</v>
      </c>
      <c r="AW31" s="56">
        <v>196</v>
      </c>
      <c r="AX31" s="56">
        <v>178</v>
      </c>
      <c r="AY31" s="57">
        <v>169.4</v>
      </c>
      <c r="AZ31" s="56">
        <f t="shared" si="0"/>
        <v>95.168539325842701</v>
      </c>
    </row>
    <row r="32" spans="1:52" ht="16.5" customHeight="1" x14ac:dyDescent="0.15">
      <c r="A32" s="50">
        <v>27</v>
      </c>
      <c r="B32" s="51" t="s">
        <v>86</v>
      </c>
      <c r="C32" s="52">
        <v>829</v>
      </c>
      <c r="D32" s="52">
        <v>890</v>
      </c>
      <c r="E32" s="52">
        <v>912</v>
      </c>
      <c r="F32" s="52">
        <v>975</v>
      </c>
      <c r="G32" s="52">
        <v>792</v>
      </c>
      <c r="H32" s="52">
        <v>832</v>
      </c>
      <c r="I32" s="52">
        <v>795</v>
      </c>
      <c r="J32" s="52">
        <v>880</v>
      </c>
      <c r="K32" s="52">
        <v>867</v>
      </c>
      <c r="L32" s="53">
        <v>844</v>
      </c>
      <c r="M32" s="53">
        <v>840</v>
      </c>
      <c r="N32" s="52">
        <v>869</v>
      </c>
      <c r="O32" s="50">
        <v>27</v>
      </c>
      <c r="P32" s="51" t="s">
        <v>86</v>
      </c>
      <c r="Q32" s="52">
        <v>685</v>
      </c>
      <c r="R32" s="52">
        <v>697</v>
      </c>
      <c r="S32" s="52">
        <v>728</v>
      </c>
      <c r="T32" s="52">
        <v>715</v>
      </c>
      <c r="U32" s="52">
        <v>701</v>
      </c>
      <c r="V32" s="52">
        <v>630</v>
      </c>
      <c r="W32" s="52">
        <v>617</v>
      </c>
      <c r="X32" s="52">
        <v>667</v>
      </c>
      <c r="Y32" s="54">
        <v>648</v>
      </c>
      <c r="Z32" s="54">
        <v>637</v>
      </c>
      <c r="AA32" s="52">
        <v>611</v>
      </c>
      <c r="AB32" s="52">
        <v>603</v>
      </c>
      <c r="AC32" s="50">
        <v>27</v>
      </c>
      <c r="AD32" s="51" t="s">
        <v>86</v>
      </c>
      <c r="AE32" s="52">
        <v>600</v>
      </c>
      <c r="AF32" s="52">
        <v>580</v>
      </c>
      <c r="AG32" s="52">
        <v>544.70000000000005</v>
      </c>
      <c r="AH32" s="52">
        <v>492.1</v>
      </c>
      <c r="AI32" s="52">
        <v>505</v>
      </c>
      <c r="AJ32" s="52">
        <v>494.2</v>
      </c>
      <c r="AK32" s="52">
        <v>461</v>
      </c>
      <c r="AL32" s="52">
        <v>388</v>
      </c>
      <c r="AM32" s="55">
        <v>379</v>
      </c>
      <c r="AN32" s="52">
        <v>380</v>
      </c>
      <c r="AO32" s="52">
        <v>423</v>
      </c>
      <c r="AP32" s="52">
        <v>418</v>
      </c>
      <c r="AQ32" s="52">
        <v>801</v>
      </c>
      <c r="AR32" s="50">
        <v>27</v>
      </c>
      <c r="AS32" s="104" t="s">
        <v>86</v>
      </c>
      <c r="AT32" s="113"/>
      <c r="AU32" s="114"/>
      <c r="AV32" s="56">
        <v>767</v>
      </c>
      <c r="AW32" s="56">
        <v>686</v>
      </c>
      <c r="AX32" s="56">
        <v>703</v>
      </c>
      <c r="AY32" s="57">
        <v>678.2</v>
      </c>
      <c r="AZ32" s="56">
        <f t="shared" si="0"/>
        <v>96.472261735419636</v>
      </c>
    </row>
    <row r="33" spans="1:52" ht="16.5" customHeight="1" x14ac:dyDescent="0.15">
      <c r="A33" s="50">
        <v>28</v>
      </c>
      <c r="B33" s="51" t="s">
        <v>87</v>
      </c>
      <c r="C33" s="52">
        <v>352</v>
      </c>
      <c r="D33" s="52">
        <v>375</v>
      </c>
      <c r="E33" s="52">
        <v>386</v>
      </c>
      <c r="F33" s="52">
        <v>371</v>
      </c>
      <c r="G33" s="52">
        <v>514</v>
      </c>
      <c r="H33" s="52">
        <v>571</v>
      </c>
      <c r="I33" s="52">
        <v>597</v>
      </c>
      <c r="J33" s="52">
        <v>717</v>
      </c>
      <c r="K33" s="52">
        <v>708</v>
      </c>
      <c r="L33" s="53">
        <v>740</v>
      </c>
      <c r="M33" s="53">
        <v>527</v>
      </c>
      <c r="N33" s="52">
        <v>537</v>
      </c>
      <c r="O33" s="50">
        <v>28</v>
      </c>
      <c r="P33" s="51" t="s">
        <v>87</v>
      </c>
      <c r="Q33" s="52">
        <v>593</v>
      </c>
      <c r="R33" s="52">
        <v>629</v>
      </c>
      <c r="S33" s="52">
        <v>618</v>
      </c>
      <c r="T33" s="52">
        <v>631</v>
      </c>
      <c r="U33" s="52">
        <v>624</v>
      </c>
      <c r="V33" s="52">
        <v>577</v>
      </c>
      <c r="W33" s="52">
        <v>609</v>
      </c>
      <c r="X33" s="52">
        <v>622</v>
      </c>
      <c r="Y33" s="54">
        <v>668</v>
      </c>
      <c r="Z33" s="54">
        <v>723</v>
      </c>
      <c r="AA33" s="52">
        <v>724</v>
      </c>
      <c r="AB33" s="52">
        <v>679</v>
      </c>
      <c r="AC33" s="50">
        <v>28</v>
      </c>
      <c r="AD33" s="51" t="s">
        <v>87</v>
      </c>
      <c r="AE33" s="52">
        <v>687</v>
      </c>
      <c r="AF33" s="52">
        <v>785</v>
      </c>
      <c r="AG33" s="52">
        <v>714.4</v>
      </c>
      <c r="AH33" s="52">
        <v>686.9</v>
      </c>
      <c r="AI33" s="52">
        <v>661</v>
      </c>
      <c r="AJ33" s="52">
        <v>662.5</v>
      </c>
      <c r="AK33" s="52">
        <v>682</v>
      </c>
      <c r="AL33" s="52">
        <v>665</v>
      </c>
      <c r="AM33" s="55">
        <v>624</v>
      </c>
      <c r="AN33" s="52">
        <v>568</v>
      </c>
      <c r="AO33" s="52">
        <v>572</v>
      </c>
      <c r="AP33" s="52">
        <v>548</v>
      </c>
      <c r="AQ33" s="52">
        <v>553</v>
      </c>
      <c r="AR33" s="50">
        <v>28</v>
      </c>
      <c r="AS33" s="104" t="s">
        <v>87</v>
      </c>
      <c r="AT33" s="113"/>
      <c r="AU33" s="114"/>
      <c r="AV33" s="56">
        <v>507</v>
      </c>
      <c r="AW33" s="56">
        <v>510</v>
      </c>
      <c r="AX33" s="56">
        <v>536</v>
      </c>
      <c r="AY33" s="57">
        <v>451.2</v>
      </c>
      <c r="AZ33" s="56">
        <f t="shared" si="0"/>
        <v>84.179104477611943</v>
      </c>
    </row>
    <row r="34" spans="1:52" ht="16.5" customHeight="1" x14ac:dyDescent="0.15">
      <c r="A34" s="50">
        <v>29</v>
      </c>
      <c r="B34" s="51" t="s">
        <v>88</v>
      </c>
      <c r="C34" s="52">
        <v>2131</v>
      </c>
      <c r="D34" s="52">
        <v>2145</v>
      </c>
      <c r="E34" s="52">
        <v>2338</v>
      </c>
      <c r="F34" s="52">
        <v>2097</v>
      </c>
      <c r="G34" s="52">
        <v>1982</v>
      </c>
      <c r="H34" s="52">
        <v>1929</v>
      </c>
      <c r="I34" s="52">
        <v>1998</v>
      </c>
      <c r="J34" s="52">
        <v>2033</v>
      </c>
      <c r="K34" s="52">
        <v>2033</v>
      </c>
      <c r="L34" s="53">
        <v>2001</v>
      </c>
      <c r="M34" s="53">
        <v>1999</v>
      </c>
      <c r="N34" s="52">
        <v>1883</v>
      </c>
      <c r="O34" s="50">
        <v>29</v>
      </c>
      <c r="P34" s="51" t="s">
        <v>88</v>
      </c>
      <c r="Q34" s="52">
        <v>1904</v>
      </c>
      <c r="R34" s="52">
        <v>1970</v>
      </c>
      <c r="S34" s="52">
        <v>1963</v>
      </c>
      <c r="T34" s="52">
        <v>1959</v>
      </c>
      <c r="U34" s="52">
        <v>1960</v>
      </c>
      <c r="V34" s="52">
        <v>1920</v>
      </c>
      <c r="W34" s="52">
        <v>1906</v>
      </c>
      <c r="X34" s="52">
        <v>1930</v>
      </c>
      <c r="Y34" s="54">
        <v>1922</v>
      </c>
      <c r="Z34" s="54">
        <v>1796</v>
      </c>
      <c r="AA34" s="52">
        <v>1691</v>
      </c>
      <c r="AB34" s="52">
        <v>1699</v>
      </c>
      <c r="AC34" s="50">
        <v>29</v>
      </c>
      <c r="AD34" s="51" t="s">
        <v>88</v>
      </c>
      <c r="AE34" s="52">
        <v>1776</v>
      </c>
      <c r="AF34" s="52">
        <v>1688</v>
      </c>
      <c r="AG34" s="52">
        <v>1608.3</v>
      </c>
      <c r="AH34" s="52">
        <v>1553.4</v>
      </c>
      <c r="AI34" s="52">
        <v>1505</v>
      </c>
      <c r="AJ34" s="52">
        <v>1487</v>
      </c>
      <c r="AK34" s="52">
        <v>1360</v>
      </c>
      <c r="AL34" s="52">
        <v>1245</v>
      </c>
      <c r="AM34" s="55">
        <v>1151</v>
      </c>
      <c r="AN34" s="52">
        <v>1171</v>
      </c>
      <c r="AO34" s="52">
        <v>1093</v>
      </c>
      <c r="AP34" s="52">
        <v>1088</v>
      </c>
      <c r="AQ34" s="52">
        <v>1090</v>
      </c>
      <c r="AR34" s="50">
        <v>29</v>
      </c>
      <c r="AS34" s="104" t="s">
        <v>88</v>
      </c>
      <c r="AT34" s="113"/>
      <c r="AU34" s="114"/>
      <c r="AV34" s="56">
        <v>1005</v>
      </c>
      <c r="AW34" s="56">
        <v>915</v>
      </c>
      <c r="AX34" s="56">
        <v>945</v>
      </c>
      <c r="AY34" s="57">
        <v>960.3</v>
      </c>
      <c r="AZ34" s="56">
        <f t="shared" si="0"/>
        <v>101.61904761904761</v>
      </c>
    </row>
    <row r="35" spans="1:52" ht="16.5" customHeight="1" x14ac:dyDescent="0.15">
      <c r="A35" s="50">
        <v>30</v>
      </c>
      <c r="B35" s="51" t="s">
        <v>89</v>
      </c>
      <c r="C35" s="52">
        <v>325</v>
      </c>
      <c r="D35" s="52">
        <v>260</v>
      </c>
      <c r="E35" s="52">
        <v>389</v>
      </c>
      <c r="F35" s="52">
        <v>404</v>
      </c>
      <c r="G35" s="52">
        <v>410</v>
      </c>
      <c r="H35" s="52">
        <v>408</v>
      </c>
      <c r="I35" s="52">
        <v>447</v>
      </c>
      <c r="J35" s="52">
        <v>411</v>
      </c>
      <c r="K35" s="52">
        <v>420</v>
      </c>
      <c r="L35" s="53">
        <v>427</v>
      </c>
      <c r="M35" s="53">
        <v>520</v>
      </c>
      <c r="N35" s="52">
        <v>461</v>
      </c>
      <c r="O35" s="50">
        <v>30</v>
      </c>
      <c r="P35" s="51" t="s">
        <v>89</v>
      </c>
      <c r="Q35" s="52">
        <v>502</v>
      </c>
      <c r="R35" s="52">
        <v>438</v>
      </c>
      <c r="S35" s="52">
        <v>488</v>
      </c>
      <c r="T35" s="52">
        <v>425</v>
      </c>
      <c r="U35" s="52">
        <v>428</v>
      </c>
      <c r="V35" s="52">
        <v>412</v>
      </c>
      <c r="W35" s="52">
        <v>416</v>
      </c>
      <c r="X35" s="52">
        <v>430</v>
      </c>
      <c r="Y35" s="54">
        <v>417</v>
      </c>
      <c r="Z35" s="54">
        <v>421</v>
      </c>
      <c r="AA35" s="52">
        <v>389</v>
      </c>
      <c r="AB35" s="52">
        <v>386</v>
      </c>
      <c r="AC35" s="50">
        <v>30</v>
      </c>
      <c r="AD35" s="51" t="s">
        <v>89</v>
      </c>
      <c r="AE35" s="52">
        <v>439</v>
      </c>
      <c r="AF35" s="52">
        <v>459</v>
      </c>
      <c r="AG35" s="52">
        <v>482.8</v>
      </c>
      <c r="AH35" s="52">
        <v>461.6</v>
      </c>
      <c r="AI35" s="52">
        <v>444.5</v>
      </c>
      <c r="AJ35" s="52">
        <v>445.2</v>
      </c>
      <c r="AK35" s="52">
        <v>439</v>
      </c>
      <c r="AL35" s="52">
        <v>445</v>
      </c>
      <c r="AM35" s="55">
        <v>441</v>
      </c>
      <c r="AN35" s="52">
        <v>442</v>
      </c>
      <c r="AO35" s="52">
        <v>453</v>
      </c>
      <c r="AP35" s="52">
        <v>441</v>
      </c>
      <c r="AQ35" s="52">
        <v>440</v>
      </c>
      <c r="AR35" s="50">
        <v>30</v>
      </c>
      <c r="AS35" s="104" t="s">
        <v>89</v>
      </c>
      <c r="AT35" s="113"/>
      <c r="AU35" s="114"/>
      <c r="AV35" s="56">
        <v>373</v>
      </c>
      <c r="AW35" s="56">
        <v>361</v>
      </c>
      <c r="AX35" s="56">
        <v>355</v>
      </c>
      <c r="AY35" s="57">
        <v>440.2</v>
      </c>
      <c r="AZ35" s="56">
        <f t="shared" si="0"/>
        <v>124</v>
      </c>
    </row>
    <row r="36" spans="1:52" ht="16.5" customHeight="1" x14ac:dyDescent="0.15">
      <c r="A36" s="50">
        <v>31</v>
      </c>
      <c r="B36" s="51" t="s">
        <v>90</v>
      </c>
      <c r="C36" s="52">
        <v>173</v>
      </c>
      <c r="D36" s="52">
        <v>196</v>
      </c>
      <c r="E36" s="52">
        <v>215</v>
      </c>
      <c r="F36" s="52">
        <v>251</v>
      </c>
      <c r="G36" s="52">
        <v>159</v>
      </c>
      <c r="H36" s="52">
        <v>182</v>
      </c>
      <c r="I36" s="52">
        <v>188</v>
      </c>
      <c r="J36" s="52">
        <v>174</v>
      </c>
      <c r="K36" s="52">
        <v>182</v>
      </c>
      <c r="L36" s="53">
        <v>177</v>
      </c>
      <c r="M36" s="53">
        <v>199</v>
      </c>
      <c r="N36" s="52">
        <v>187</v>
      </c>
      <c r="O36" s="50">
        <v>31</v>
      </c>
      <c r="P36" s="51" t="s">
        <v>90</v>
      </c>
      <c r="Q36" s="52">
        <v>207</v>
      </c>
      <c r="R36" s="52">
        <v>213</v>
      </c>
      <c r="S36" s="52">
        <v>223</v>
      </c>
      <c r="T36" s="52">
        <v>220</v>
      </c>
      <c r="U36" s="52">
        <v>232</v>
      </c>
      <c r="V36" s="52">
        <v>226</v>
      </c>
      <c r="W36" s="52">
        <v>231</v>
      </c>
      <c r="X36" s="52">
        <v>223</v>
      </c>
      <c r="Y36" s="54">
        <v>225</v>
      </c>
      <c r="Z36" s="54">
        <v>231</v>
      </c>
      <c r="AA36" s="52">
        <v>228</v>
      </c>
      <c r="AB36" s="52">
        <v>235</v>
      </c>
      <c r="AC36" s="50">
        <v>31</v>
      </c>
      <c r="AD36" s="51" t="s">
        <v>90</v>
      </c>
      <c r="AE36" s="52">
        <v>341</v>
      </c>
      <c r="AF36" s="52">
        <v>360</v>
      </c>
      <c r="AG36" s="52">
        <v>354</v>
      </c>
      <c r="AH36" s="52">
        <v>307.7</v>
      </c>
      <c r="AI36" s="52">
        <v>328.2</v>
      </c>
      <c r="AJ36" s="52">
        <v>312.2</v>
      </c>
      <c r="AK36" s="52">
        <v>311</v>
      </c>
      <c r="AL36" s="52">
        <v>266</v>
      </c>
      <c r="AM36" s="55">
        <v>278</v>
      </c>
      <c r="AN36" s="56">
        <v>279</v>
      </c>
      <c r="AO36" s="56">
        <v>280</v>
      </c>
      <c r="AP36" s="56">
        <v>278</v>
      </c>
      <c r="AQ36" s="56">
        <v>271</v>
      </c>
      <c r="AR36" s="50">
        <v>31</v>
      </c>
      <c r="AS36" s="104" t="s">
        <v>90</v>
      </c>
      <c r="AT36" s="113"/>
      <c r="AU36" s="114"/>
      <c r="AV36" s="56">
        <v>204</v>
      </c>
      <c r="AW36" s="56">
        <v>190</v>
      </c>
      <c r="AX36" s="56">
        <v>205</v>
      </c>
      <c r="AY36" s="57">
        <v>201.9</v>
      </c>
      <c r="AZ36" s="56">
        <f t="shared" si="0"/>
        <v>98.487804878048777</v>
      </c>
    </row>
    <row r="37" spans="1:52" ht="16.5" customHeight="1" x14ac:dyDescent="0.15">
      <c r="A37" s="50">
        <v>32</v>
      </c>
      <c r="B37" s="51" t="s">
        <v>91</v>
      </c>
      <c r="C37" s="52">
        <v>3661</v>
      </c>
      <c r="D37" s="52">
        <v>4002</v>
      </c>
      <c r="E37" s="52">
        <v>3789</v>
      </c>
      <c r="F37" s="52">
        <v>3820</v>
      </c>
      <c r="G37" s="52">
        <v>3982</v>
      </c>
      <c r="H37" s="52">
        <v>3930</v>
      </c>
      <c r="I37" s="52">
        <v>3979</v>
      </c>
      <c r="J37" s="52">
        <v>2733</v>
      </c>
      <c r="K37" s="52">
        <v>2496</v>
      </c>
      <c r="L37" s="53">
        <v>2445</v>
      </c>
      <c r="M37" s="53">
        <v>2470</v>
      </c>
      <c r="N37" s="52">
        <v>2467</v>
      </c>
      <c r="O37" s="50">
        <v>32</v>
      </c>
      <c r="P37" s="51" t="s">
        <v>91</v>
      </c>
      <c r="Q37" s="52">
        <v>2563</v>
      </c>
      <c r="R37" s="52">
        <v>2660</v>
      </c>
      <c r="S37" s="52">
        <v>2723</v>
      </c>
      <c r="T37" s="52">
        <v>2711</v>
      </c>
      <c r="U37" s="52">
        <v>2527</v>
      </c>
      <c r="V37" s="52">
        <v>2553</v>
      </c>
      <c r="W37" s="52">
        <v>2484</v>
      </c>
      <c r="X37" s="52">
        <v>2707</v>
      </c>
      <c r="Y37" s="54">
        <v>2596</v>
      </c>
      <c r="Z37" s="54">
        <v>2717</v>
      </c>
      <c r="AA37" s="52">
        <v>2685</v>
      </c>
      <c r="AB37" s="52">
        <v>2725</v>
      </c>
      <c r="AC37" s="50">
        <v>32</v>
      </c>
      <c r="AD37" s="51" t="s">
        <v>91</v>
      </c>
      <c r="AE37" s="52">
        <v>2738</v>
      </c>
      <c r="AF37" s="52">
        <v>3168</v>
      </c>
      <c r="AG37" s="52">
        <v>2871.4</v>
      </c>
      <c r="AH37" s="52">
        <v>2944.8</v>
      </c>
      <c r="AI37" s="52">
        <v>2968.1</v>
      </c>
      <c r="AJ37" s="52">
        <v>2946.8</v>
      </c>
      <c r="AK37" s="52">
        <v>3021</v>
      </c>
      <c r="AL37" s="52">
        <v>3046</v>
      </c>
      <c r="AM37" s="55">
        <v>2930</v>
      </c>
      <c r="AN37" s="56">
        <v>2965</v>
      </c>
      <c r="AO37" s="56">
        <v>2942</v>
      </c>
      <c r="AP37" s="56">
        <v>3200</v>
      </c>
      <c r="AQ37" s="56">
        <v>3244</v>
      </c>
      <c r="AR37" s="50">
        <v>32</v>
      </c>
      <c r="AS37" s="104" t="s">
        <v>91</v>
      </c>
      <c r="AT37" s="113"/>
      <c r="AU37" s="114"/>
      <c r="AV37" s="56">
        <v>3011</v>
      </c>
      <c r="AW37" s="56">
        <v>3415</v>
      </c>
      <c r="AX37" s="56">
        <v>3178</v>
      </c>
      <c r="AY37" s="57">
        <v>3129</v>
      </c>
      <c r="AZ37" s="56">
        <f t="shared" si="0"/>
        <v>98.458149779735677</v>
      </c>
    </row>
    <row r="38" spans="1:52" ht="16.5" customHeight="1" x14ac:dyDescent="0.15">
      <c r="A38" s="60">
        <v>33</v>
      </c>
      <c r="B38" s="61" t="s">
        <v>92</v>
      </c>
      <c r="C38" s="52"/>
      <c r="D38" s="52"/>
      <c r="E38" s="52"/>
      <c r="F38" s="52"/>
      <c r="G38" s="52"/>
      <c r="H38" s="52"/>
      <c r="I38" s="52"/>
      <c r="J38" s="52"/>
      <c r="K38" s="52"/>
      <c r="L38" s="53"/>
      <c r="M38" s="53"/>
      <c r="N38" s="52"/>
      <c r="O38" s="60">
        <v>33</v>
      </c>
      <c r="P38" s="61" t="s">
        <v>92</v>
      </c>
      <c r="Q38" s="52"/>
      <c r="R38" s="52"/>
      <c r="S38" s="52"/>
      <c r="T38" s="52"/>
      <c r="U38" s="52"/>
      <c r="V38" s="52"/>
      <c r="W38" s="52"/>
      <c r="X38" s="52"/>
      <c r="Y38" s="54"/>
      <c r="Z38" s="54"/>
      <c r="AA38" s="52"/>
      <c r="AB38" s="52"/>
      <c r="AC38" s="60">
        <v>33</v>
      </c>
      <c r="AD38" s="61" t="s">
        <v>92</v>
      </c>
      <c r="AE38" s="52"/>
      <c r="AF38" s="52"/>
      <c r="AG38" s="52"/>
      <c r="AH38" s="52"/>
      <c r="AI38" s="52"/>
      <c r="AJ38" s="52"/>
      <c r="AK38" s="52"/>
      <c r="AL38" s="52"/>
      <c r="AM38" s="55"/>
      <c r="AN38" s="56"/>
      <c r="AO38" s="56"/>
      <c r="AP38" s="56"/>
      <c r="AQ38" s="62" t="s">
        <v>93</v>
      </c>
      <c r="AR38" s="60">
        <v>33</v>
      </c>
      <c r="AS38" s="105" t="s">
        <v>92</v>
      </c>
      <c r="AT38" s="113"/>
      <c r="AU38" s="114"/>
      <c r="AV38" s="62">
        <v>430</v>
      </c>
      <c r="AW38" s="56">
        <v>414</v>
      </c>
      <c r="AX38" s="56">
        <v>399</v>
      </c>
      <c r="AY38" s="57">
        <v>426.9</v>
      </c>
      <c r="AZ38" s="56">
        <f t="shared" si="0"/>
        <v>106.9924812030075</v>
      </c>
    </row>
    <row r="39" spans="1:52" ht="16.5" customHeight="1" x14ac:dyDescent="0.15">
      <c r="A39" s="60">
        <v>34</v>
      </c>
      <c r="B39" s="61" t="s">
        <v>94</v>
      </c>
      <c r="C39" s="52">
        <v>156</v>
      </c>
      <c r="D39" s="52">
        <v>150</v>
      </c>
      <c r="E39" s="52">
        <v>151</v>
      </c>
      <c r="F39" s="52">
        <v>155</v>
      </c>
      <c r="G39" s="52">
        <v>279</v>
      </c>
      <c r="H39" s="52">
        <v>202</v>
      </c>
      <c r="I39" s="52">
        <v>216</v>
      </c>
      <c r="J39" s="52">
        <v>215</v>
      </c>
      <c r="K39" s="52">
        <v>220</v>
      </c>
      <c r="L39" s="53">
        <v>237</v>
      </c>
      <c r="M39" s="53">
        <v>215</v>
      </c>
      <c r="N39" s="52">
        <v>231</v>
      </c>
      <c r="O39" s="60">
        <v>34</v>
      </c>
      <c r="P39" s="61" t="s">
        <v>94</v>
      </c>
      <c r="Q39" s="52">
        <v>189</v>
      </c>
      <c r="R39" s="52">
        <v>233</v>
      </c>
      <c r="S39" s="52">
        <v>230</v>
      </c>
      <c r="T39" s="52">
        <v>225</v>
      </c>
      <c r="U39" s="52">
        <v>223</v>
      </c>
      <c r="V39" s="52">
        <v>221</v>
      </c>
      <c r="W39" s="52">
        <v>211</v>
      </c>
      <c r="X39" s="52">
        <v>226</v>
      </c>
      <c r="Y39" s="54">
        <v>229</v>
      </c>
      <c r="Z39" s="54">
        <v>230</v>
      </c>
      <c r="AA39" s="52">
        <v>230</v>
      </c>
      <c r="AB39" s="52">
        <v>235</v>
      </c>
      <c r="AC39" s="60">
        <v>34</v>
      </c>
      <c r="AD39" s="61" t="s">
        <v>94</v>
      </c>
      <c r="AE39" s="52">
        <v>223</v>
      </c>
      <c r="AF39" s="52">
        <v>215</v>
      </c>
      <c r="AG39" s="52">
        <v>215.3</v>
      </c>
      <c r="AH39" s="52">
        <v>230.7</v>
      </c>
      <c r="AI39" s="52">
        <v>237.2</v>
      </c>
      <c r="AJ39" s="52">
        <v>254.6</v>
      </c>
      <c r="AK39" s="52">
        <v>257</v>
      </c>
      <c r="AL39" s="52">
        <v>252</v>
      </c>
      <c r="AM39" s="55">
        <v>262</v>
      </c>
      <c r="AN39" s="56">
        <v>257</v>
      </c>
      <c r="AO39" s="56">
        <v>259</v>
      </c>
      <c r="AP39" s="56">
        <v>256</v>
      </c>
      <c r="AQ39" s="56">
        <v>254</v>
      </c>
      <c r="AR39" s="60">
        <v>34</v>
      </c>
      <c r="AS39" s="105" t="s">
        <v>94</v>
      </c>
      <c r="AT39" s="113"/>
      <c r="AU39" s="114"/>
      <c r="AV39" s="56">
        <v>182</v>
      </c>
      <c r="AW39" s="56">
        <v>173</v>
      </c>
      <c r="AX39" s="56">
        <v>170</v>
      </c>
      <c r="AY39" s="57">
        <v>171</v>
      </c>
      <c r="AZ39" s="56">
        <f t="shared" si="0"/>
        <v>100.58823529411765</v>
      </c>
    </row>
    <row r="40" spans="1:52" ht="16.5" customHeight="1" x14ac:dyDescent="0.15">
      <c r="A40" s="60">
        <v>35</v>
      </c>
      <c r="B40" s="61" t="s">
        <v>95</v>
      </c>
      <c r="C40" s="52">
        <v>1935</v>
      </c>
      <c r="D40" s="52">
        <v>2151</v>
      </c>
      <c r="E40" s="52">
        <v>2505</v>
      </c>
      <c r="F40" s="52">
        <v>2734</v>
      </c>
      <c r="G40" s="52">
        <v>2501</v>
      </c>
      <c r="H40" s="52">
        <v>2135</v>
      </c>
      <c r="I40" s="52">
        <v>2123</v>
      </c>
      <c r="J40" s="52">
        <v>1910</v>
      </c>
      <c r="K40" s="52">
        <v>1935</v>
      </c>
      <c r="L40" s="53">
        <v>1982</v>
      </c>
      <c r="M40" s="53">
        <v>1938</v>
      </c>
      <c r="N40" s="52">
        <v>1907</v>
      </c>
      <c r="O40" s="60">
        <v>35</v>
      </c>
      <c r="P40" s="61" t="s">
        <v>95</v>
      </c>
      <c r="Q40" s="52">
        <v>1760</v>
      </c>
      <c r="R40" s="52">
        <v>1790</v>
      </c>
      <c r="S40" s="52">
        <v>1793</v>
      </c>
      <c r="T40" s="52">
        <v>1799</v>
      </c>
      <c r="U40" s="52">
        <v>1710</v>
      </c>
      <c r="V40" s="52">
        <v>1674</v>
      </c>
      <c r="W40" s="52">
        <v>1617</v>
      </c>
      <c r="X40" s="52">
        <v>1669</v>
      </c>
      <c r="Y40" s="54">
        <v>1711</v>
      </c>
      <c r="Z40" s="54">
        <v>1785</v>
      </c>
      <c r="AA40" s="52">
        <v>1793</v>
      </c>
      <c r="AB40" s="52">
        <v>1849</v>
      </c>
      <c r="AC40" s="60">
        <v>35</v>
      </c>
      <c r="AD40" s="61" t="s">
        <v>95</v>
      </c>
      <c r="AE40" s="52">
        <v>1812</v>
      </c>
      <c r="AF40" s="52">
        <v>1906</v>
      </c>
      <c r="AG40" s="52">
        <v>1823.6</v>
      </c>
      <c r="AH40" s="52">
        <v>1825.6</v>
      </c>
      <c r="AI40" s="52">
        <v>1800.1</v>
      </c>
      <c r="AJ40" s="52">
        <v>1901.5</v>
      </c>
      <c r="AK40" s="52">
        <v>1915</v>
      </c>
      <c r="AL40" s="52">
        <v>1867</v>
      </c>
      <c r="AM40" s="55">
        <v>1878</v>
      </c>
      <c r="AN40" s="56">
        <v>1900</v>
      </c>
      <c r="AO40" s="56">
        <v>1907</v>
      </c>
      <c r="AP40" s="56">
        <v>1873</v>
      </c>
      <c r="AQ40" s="56">
        <v>1880</v>
      </c>
      <c r="AR40" s="60">
        <v>35</v>
      </c>
      <c r="AS40" s="105" t="s">
        <v>95</v>
      </c>
      <c r="AT40" s="113"/>
      <c r="AU40" s="114"/>
      <c r="AV40" s="56">
        <v>1814</v>
      </c>
      <c r="AW40" s="56">
        <v>1710</v>
      </c>
      <c r="AX40" s="56">
        <v>1680</v>
      </c>
      <c r="AY40" s="57">
        <v>1679.5</v>
      </c>
      <c r="AZ40" s="56">
        <f t="shared" si="0"/>
        <v>99.970238095238102</v>
      </c>
    </row>
    <row r="41" spans="1:52" ht="16.5" customHeight="1" x14ac:dyDescent="0.15">
      <c r="A41" s="60">
        <v>36</v>
      </c>
      <c r="B41" s="61" t="s">
        <v>96</v>
      </c>
      <c r="C41" s="52">
        <v>153</v>
      </c>
      <c r="D41" s="52">
        <v>184</v>
      </c>
      <c r="E41" s="52">
        <v>212</v>
      </c>
      <c r="F41" s="52">
        <v>232</v>
      </c>
      <c r="G41" s="52">
        <v>231</v>
      </c>
      <c r="H41" s="52">
        <v>238</v>
      </c>
      <c r="I41" s="52">
        <v>236</v>
      </c>
      <c r="J41" s="52">
        <v>207</v>
      </c>
      <c r="K41" s="52">
        <v>240</v>
      </c>
      <c r="L41" s="53">
        <v>200</v>
      </c>
      <c r="M41" s="53">
        <v>208</v>
      </c>
      <c r="N41" s="52">
        <v>203</v>
      </c>
      <c r="O41" s="60">
        <v>36</v>
      </c>
      <c r="P41" s="61" t="s">
        <v>96</v>
      </c>
      <c r="Q41" s="52">
        <v>241</v>
      </c>
      <c r="R41" s="52">
        <v>250</v>
      </c>
      <c r="S41" s="52">
        <v>255</v>
      </c>
      <c r="T41" s="52">
        <v>218</v>
      </c>
      <c r="U41" s="52">
        <v>239</v>
      </c>
      <c r="V41" s="52">
        <v>203</v>
      </c>
      <c r="W41" s="52">
        <v>216</v>
      </c>
      <c r="X41" s="52">
        <v>291</v>
      </c>
      <c r="Y41" s="54">
        <v>315</v>
      </c>
      <c r="Z41" s="54">
        <v>335</v>
      </c>
      <c r="AA41" s="52">
        <v>336</v>
      </c>
      <c r="AB41" s="52">
        <v>366</v>
      </c>
      <c r="AC41" s="60">
        <v>36</v>
      </c>
      <c r="AD41" s="61" t="s">
        <v>96</v>
      </c>
      <c r="AE41" s="52">
        <v>398</v>
      </c>
      <c r="AF41" s="52">
        <v>347</v>
      </c>
      <c r="AG41" s="52">
        <v>332.2</v>
      </c>
      <c r="AH41" s="52">
        <v>336.2</v>
      </c>
      <c r="AI41" s="52">
        <v>343</v>
      </c>
      <c r="AJ41" s="52">
        <v>331.3</v>
      </c>
      <c r="AK41" s="52">
        <v>337</v>
      </c>
      <c r="AL41" s="52">
        <v>340</v>
      </c>
      <c r="AM41" s="55">
        <v>326</v>
      </c>
      <c r="AN41" s="56">
        <v>330</v>
      </c>
      <c r="AO41" s="56">
        <v>330</v>
      </c>
      <c r="AP41" s="56">
        <v>313</v>
      </c>
      <c r="AQ41" s="56">
        <v>330</v>
      </c>
      <c r="AR41" s="60">
        <v>36</v>
      </c>
      <c r="AS41" s="105" t="s">
        <v>96</v>
      </c>
      <c r="AT41" s="113"/>
      <c r="AU41" s="114"/>
      <c r="AV41" s="56">
        <v>336</v>
      </c>
      <c r="AW41" s="56">
        <v>337</v>
      </c>
      <c r="AX41" s="56">
        <v>356</v>
      </c>
      <c r="AY41" s="57">
        <v>363.2</v>
      </c>
      <c r="AZ41" s="56">
        <f t="shared" si="0"/>
        <v>102.02247191011236</v>
      </c>
    </row>
    <row r="42" spans="1:52" ht="16.5" customHeight="1" x14ac:dyDescent="0.15">
      <c r="A42" s="60">
        <v>37</v>
      </c>
      <c r="B42" s="61" t="s">
        <v>97</v>
      </c>
      <c r="C42" s="52">
        <v>360</v>
      </c>
      <c r="D42" s="52">
        <v>375</v>
      </c>
      <c r="E42" s="52">
        <v>468</v>
      </c>
      <c r="F42" s="52">
        <v>475</v>
      </c>
      <c r="G42" s="52">
        <v>493</v>
      </c>
      <c r="H42" s="52">
        <v>540</v>
      </c>
      <c r="I42" s="52">
        <v>546</v>
      </c>
      <c r="J42" s="52">
        <v>575</v>
      </c>
      <c r="K42" s="52">
        <v>563</v>
      </c>
      <c r="L42" s="53">
        <v>561</v>
      </c>
      <c r="M42" s="53">
        <v>521</v>
      </c>
      <c r="N42" s="52">
        <v>537</v>
      </c>
      <c r="O42" s="60">
        <v>37</v>
      </c>
      <c r="P42" s="61" t="s">
        <v>97</v>
      </c>
      <c r="Q42" s="52">
        <v>540</v>
      </c>
      <c r="R42" s="52">
        <v>579</v>
      </c>
      <c r="S42" s="52">
        <v>571</v>
      </c>
      <c r="T42" s="52">
        <v>585</v>
      </c>
      <c r="U42" s="52">
        <v>546</v>
      </c>
      <c r="V42" s="52">
        <v>538</v>
      </c>
      <c r="W42" s="52">
        <v>565</v>
      </c>
      <c r="X42" s="52">
        <v>562</v>
      </c>
      <c r="Y42" s="54">
        <v>577</v>
      </c>
      <c r="Z42" s="54">
        <v>577</v>
      </c>
      <c r="AA42" s="52">
        <v>562</v>
      </c>
      <c r="AB42" s="52">
        <v>546</v>
      </c>
      <c r="AC42" s="60">
        <v>37</v>
      </c>
      <c r="AD42" s="61" t="s">
        <v>97</v>
      </c>
      <c r="AE42" s="52">
        <v>507</v>
      </c>
      <c r="AF42" s="52">
        <v>545</v>
      </c>
      <c r="AG42" s="52">
        <v>531.6</v>
      </c>
      <c r="AH42" s="52">
        <v>767.3</v>
      </c>
      <c r="AI42" s="52">
        <v>727.2</v>
      </c>
      <c r="AJ42" s="52">
        <v>757</v>
      </c>
      <c r="AK42" s="52">
        <v>740</v>
      </c>
      <c r="AL42" s="52">
        <v>675</v>
      </c>
      <c r="AM42" s="55">
        <v>683</v>
      </c>
      <c r="AN42" s="56">
        <v>680</v>
      </c>
      <c r="AO42" s="56">
        <v>726</v>
      </c>
      <c r="AP42" s="56">
        <v>728</v>
      </c>
      <c r="AQ42" s="56">
        <v>731</v>
      </c>
      <c r="AR42" s="60">
        <v>37</v>
      </c>
      <c r="AS42" s="105" t="s">
        <v>97</v>
      </c>
      <c r="AT42" s="113"/>
      <c r="AU42" s="114"/>
      <c r="AV42" s="56">
        <v>749</v>
      </c>
      <c r="AW42" s="56">
        <v>732</v>
      </c>
      <c r="AX42" s="56">
        <v>730</v>
      </c>
      <c r="AY42" s="57">
        <v>735.9</v>
      </c>
      <c r="AZ42" s="56">
        <f t="shared" si="0"/>
        <v>100.80821917808218</v>
      </c>
    </row>
    <row r="43" spans="1:52" ht="16.5" customHeight="1" x14ac:dyDescent="0.15">
      <c r="A43" s="60">
        <v>38</v>
      </c>
      <c r="B43" s="61" t="s">
        <v>98</v>
      </c>
      <c r="C43" s="52">
        <v>148</v>
      </c>
      <c r="D43" s="52">
        <v>165</v>
      </c>
      <c r="E43" s="52">
        <v>148</v>
      </c>
      <c r="F43" s="52">
        <v>139</v>
      </c>
      <c r="G43" s="52">
        <v>134</v>
      </c>
      <c r="H43" s="52">
        <v>128</v>
      </c>
      <c r="I43" s="52">
        <v>122</v>
      </c>
      <c r="J43" s="52">
        <v>130</v>
      </c>
      <c r="K43" s="52">
        <v>128</v>
      </c>
      <c r="L43" s="53">
        <v>185</v>
      </c>
      <c r="M43" s="53">
        <v>173</v>
      </c>
      <c r="N43" s="52">
        <v>193</v>
      </c>
      <c r="O43" s="60">
        <v>38</v>
      </c>
      <c r="P43" s="61" t="s">
        <v>98</v>
      </c>
      <c r="Q43" s="52">
        <v>204</v>
      </c>
      <c r="R43" s="52">
        <v>280</v>
      </c>
      <c r="S43" s="52">
        <v>215</v>
      </c>
      <c r="T43" s="52">
        <v>228</v>
      </c>
      <c r="U43" s="52">
        <v>227</v>
      </c>
      <c r="V43" s="52">
        <v>229</v>
      </c>
      <c r="W43" s="52">
        <v>254</v>
      </c>
      <c r="X43" s="52">
        <v>283</v>
      </c>
      <c r="Y43" s="54">
        <v>269</v>
      </c>
      <c r="Z43" s="54">
        <v>295</v>
      </c>
      <c r="AA43" s="52">
        <v>291</v>
      </c>
      <c r="AB43" s="52">
        <v>304</v>
      </c>
      <c r="AC43" s="60">
        <v>38</v>
      </c>
      <c r="AD43" s="61" t="s">
        <v>98</v>
      </c>
      <c r="AE43" s="52">
        <v>287</v>
      </c>
      <c r="AF43" s="52">
        <v>293</v>
      </c>
      <c r="AG43" s="52">
        <v>280.8</v>
      </c>
      <c r="AH43" s="52">
        <v>260.10000000000002</v>
      </c>
      <c r="AI43" s="52">
        <v>252.9</v>
      </c>
      <c r="AJ43" s="52">
        <v>253.1</v>
      </c>
      <c r="AK43" s="52">
        <v>253</v>
      </c>
      <c r="AL43" s="52">
        <v>240</v>
      </c>
      <c r="AM43" s="55">
        <v>255</v>
      </c>
      <c r="AN43" s="56">
        <v>294</v>
      </c>
      <c r="AO43" s="56">
        <v>270</v>
      </c>
      <c r="AP43" s="56">
        <v>367</v>
      </c>
      <c r="AQ43" s="56">
        <v>263</v>
      </c>
      <c r="AR43" s="60">
        <v>38</v>
      </c>
      <c r="AS43" s="105" t="s">
        <v>98</v>
      </c>
      <c r="AT43" s="113"/>
      <c r="AU43" s="114"/>
      <c r="AV43" s="56">
        <v>271</v>
      </c>
      <c r="AW43" s="56">
        <v>217</v>
      </c>
      <c r="AX43" s="56">
        <v>236</v>
      </c>
      <c r="AY43" s="57">
        <v>251.1</v>
      </c>
      <c r="AZ43" s="56">
        <f t="shared" si="0"/>
        <v>106.39830508474577</v>
      </c>
    </row>
    <row r="44" spans="1:52" ht="16.5" customHeight="1" x14ac:dyDescent="0.15">
      <c r="A44" s="60">
        <v>39</v>
      </c>
      <c r="B44" s="51" t="s">
        <v>99</v>
      </c>
      <c r="C44" s="52">
        <v>88</v>
      </c>
      <c r="D44" s="52">
        <v>62</v>
      </c>
      <c r="E44" s="52">
        <v>72</v>
      </c>
      <c r="F44" s="52">
        <v>84</v>
      </c>
      <c r="G44" s="52">
        <v>78</v>
      </c>
      <c r="H44" s="52">
        <v>106</v>
      </c>
      <c r="I44" s="52">
        <v>101</v>
      </c>
      <c r="J44" s="52">
        <v>103</v>
      </c>
      <c r="K44" s="52">
        <v>97</v>
      </c>
      <c r="L44" s="53">
        <v>98</v>
      </c>
      <c r="M44" s="53">
        <v>88</v>
      </c>
      <c r="N44" s="52">
        <v>95</v>
      </c>
      <c r="O44" s="60">
        <v>39</v>
      </c>
      <c r="P44" s="51" t="s">
        <v>99</v>
      </c>
      <c r="Q44" s="52">
        <v>95</v>
      </c>
      <c r="R44" s="52">
        <v>120</v>
      </c>
      <c r="S44" s="52">
        <v>123</v>
      </c>
      <c r="T44" s="52">
        <v>130</v>
      </c>
      <c r="U44" s="52">
        <v>115</v>
      </c>
      <c r="V44" s="52">
        <v>107</v>
      </c>
      <c r="W44" s="52">
        <v>109</v>
      </c>
      <c r="X44" s="52">
        <v>103</v>
      </c>
      <c r="Y44" s="54">
        <v>118</v>
      </c>
      <c r="Z44" s="54">
        <v>114</v>
      </c>
      <c r="AA44" s="52">
        <v>105</v>
      </c>
      <c r="AB44" s="52">
        <v>106</v>
      </c>
      <c r="AC44" s="60">
        <v>39</v>
      </c>
      <c r="AD44" s="51" t="s">
        <v>99</v>
      </c>
      <c r="AE44" s="52">
        <v>110</v>
      </c>
      <c r="AF44" s="52">
        <v>105</v>
      </c>
      <c r="AG44" s="52">
        <v>90.4</v>
      </c>
      <c r="AH44" s="52">
        <v>88.4</v>
      </c>
      <c r="AI44" s="52">
        <v>83</v>
      </c>
      <c r="AJ44" s="52">
        <v>120.2</v>
      </c>
      <c r="AK44" s="52">
        <v>89</v>
      </c>
      <c r="AL44" s="52">
        <v>84</v>
      </c>
      <c r="AM44" s="55">
        <v>85</v>
      </c>
      <c r="AN44" s="52">
        <v>82</v>
      </c>
      <c r="AO44" s="52">
        <v>80</v>
      </c>
      <c r="AP44" s="52">
        <v>79</v>
      </c>
      <c r="AQ44" s="52">
        <v>76</v>
      </c>
      <c r="AR44" s="60">
        <v>39</v>
      </c>
      <c r="AS44" s="104" t="s">
        <v>99</v>
      </c>
      <c r="AT44" s="113"/>
      <c r="AU44" s="114"/>
      <c r="AV44" s="56">
        <v>68</v>
      </c>
      <c r="AW44" s="56">
        <v>66</v>
      </c>
      <c r="AX44" s="56">
        <v>60</v>
      </c>
      <c r="AY44" s="57">
        <v>67.8</v>
      </c>
      <c r="AZ44" s="56">
        <f t="shared" si="0"/>
        <v>112.99999999999999</v>
      </c>
    </row>
    <row r="45" spans="1:52" ht="16.5" customHeight="1" x14ac:dyDescent="0.15">
      <c r="A45" s="60">
        <v>40</v>
      </c>
      <c r="B45" s="51" t="s">
        <v>100</v>
      </c>
      <c r="C45" s="52">
        <v>94</v>
      </c>
      <c r="D45" s="52">
        <v>91</v>
      </c>
      <c r="E45" s="52">
        <v>100</v>
      </c>
      <c r="F45" s="52">
        <v>86</v>
      </c>
      <c r="G45" s="52">
        <v>52</v>
      </c>
      <c r="H45" s="52">
        <v>65</v>
      </c>
      <c r="I45" s="52">
        <v>59</v>
      </c>
      <c r="J45" s="52">
        <v>78</v>
      </c>
      <c r="K45" s="52">
        <v>79</v>
      </c>
      <c r="L45" s="53">
        <v>84</v>
      </c>
      <c r="M45" s="53">
        <v>87</v>
      </c>
      <c r="N45" s="52">
        <v>94</v>
      </c>
      <c r="O45" s="60">
        <v>40</v>
      </c>
      <c r="P45" s="51" t="s">
        <v>100</v>
      </c>
      <c r="Q45" s="52">
        <v>96</v>
      </c>
      <c r="R45" s="52">
        <v>99</v>
      </c>
      <c r="S45" s="52">
        <v>104</v>
      </c>
      <c r="T45" s="52">
        <v>117</v>
      </c>
      <c r="U45" s="52">
        <v>106</v>
      </c>
      <c r="V45" s="52">
        <v>93</v>
      </c>
      <c r="W45" s="52">
        <v>100</v>
      </c>
      <c r="X45" s="52">
        <v>124</v>
      </c>
      <c r="Y45" s="54">
        <v>132</v>
      </c>
      <c r="Z45" s="54">
        <v>118</v>
      </c>
      <c r="AA45" s="52">
        <v>108</v>
      </c>
      <c r="AB45" s="52">
        <v>114</v>
      </c>
      <c r="AC45" s="60">
        <v>40</v>
      </c>
      <c r="AD45" s="51" t="s">
        <v>100</v>
      </c>
      <c r="AE45" s="52">
        <v>136</v>
      </c>
      <c r="AF45" s="52">
        <v>144</v>
      </c>
      <c r="AG45" s="52">
        <v>119.5</v>
      </c>
      <c r="AH45" s="52">
        <v>102.9</v>
      </c>
      <c r="AI45" s="52">
        <v>100.7</v>
      </c>
      <c r="AJ45" s="52">
        <v>74.400000000000006</v>
      </c>
      <c r="AK45" s="52">
        <v>117</v>
      </c>
      <c r="AL45" s="52">
        <v>112</v>
      </c>
      <c r="AM45" s="55">
        <v>121</v>
      </c>
      <c r="AN45" s="52">
        <v>96</v>
      </c>
      <c r="AO45" s="52">
        <v>102</v>
      </c>
      <c r="AP45" s="52">
        <v>98</v>
      </c>
      <c r="AQ45" s="52">
        <v>83</v>
      </c>
      <c r="AR45" s="60">
        <v>40</v>
      </c>
      <c r="AS45" s="104" t="s">
        <v>100</v>
      </c>
      <c r="AT45" s="113"/>
      <c r="AU45" s="114"/>
      <c r="AV45" s="56">
        <v>86</v>
      </c>
      <c r="AW45" s="56">
        <v>84</v>
      </c>
      <c r="AX45" s="56">
        <v>84</v>
      </c>
      <c r="AY45" s="57">
        <v>83.7</v>
      </c>
      <c r="AZ45" s="56">
        <f t="shared" si="0"/>
        <v>99.642857142857139</v>
      </c>
    </row>
    <row r="46" spans="1:52" ht="16.5" customHeight="1" x14ac:dyDescent="0.15">
      <c r="A46" s="60">
        <v>41</v>
      </c>
      <c r="B46" s="51" t="s">
        <v>101</v>
      </c>
      <c r="C46" s="52">
        <v>302</v>
      </c>
      <c r="D46" s="52">
        <v>253</v>
      </c>
      <c r="E46" s="52">
        <v>384</v>
      </c>
      <c r="F46" s="52">
        <v>291</v>
      </c>
      <c r="G46" s="52">
        <v>270</v>
      </c>
      <c r="H46" s="52">
        <v>258</v>
      </c>
      <c r="I46" s="52">
        <v>250</v>
      </c>
      <c r="J46" s="52">
        <v>232</v>
      </c>
      <c r="K46" s="52">
        <v>278</v>
      </c>
      <c r="L46" s="53">
        <v>257</v>
      </c>
      <c r="M46" s="53">
        <v>247</v>
      </c>
      <c r="N46" s="52">
        <v>248</v>
      </c>
      <c r="O46" s="60">
        <v>41</v>
      </c>
      <c r="P46" s="51" t="s">
        <v>101</v>
      </c>
      <c r="Q46" s="52">
        <v>251</v>
      </c>
      <c r="R46" s="52">
        <v>239</v>
      </c>
      <c r="S46" s="52">
        <v>236</v>
      </c>
      <c r="T46" s="52">
        <v>261</v>
      </c>
      <c r="U46" s="52">
        <v>265</v>
      </c>
      <c r="V46" s="52">
        <v>245</v>
      </c>
      <c r="W46" s="52">
        <v>272</v>
      </c>
      <c r="X46" s="52">
        <v>279</v>
      </c>
      <c r="Y46" s="54">
        <v>279</v>
      </c>
      <c r="Z46" s="54">
        <v>261</v>
      </c>
      <c r="AA46" s="52">
        <v>241</v>
      </c>
      <c r="AB46" s="52">
        <v>248</v>
      </c>
      <c r="AC46" s="60">
        <v>41</v>
      </c>
      <c r="AD46" s="51" t="s">
        <v>101</v>
      </c>
      <c r="AE46" s="52">
        <v>231</v>
      </c>
      <c r="AF46" s="52">
        <v>245</v>
      </c>
      <c r="AG46" s="52">
        <v>237.6</v>
      </c>
      <c r="AH46" s="52">
        <v>241.2</v>
      </c>
      <c r="AI46" s="52">
        <v>229.5</v>
      </c>
      <c r="AJ46" s="52">
        <v>230.1</v>
      </c>
      <c r="AK46" s="52">
        <v>260</v>
      </c>
      <c r="AL46" s="52">
        <v>253</v>
      </c>
      <c r="AM46" s="55">
        <v>258</v>
      </c>
      <c r="AN46" s="52">
        <v>233</v>
      </c>
      <c r="AO46" s="52">
        <v>236</v>
      </c>
      <c r="AP46" s="52">
        <v>244</v>
      </c>
      <c r="AQ46" s="52">
        <v>249</v>
      </c>
      <c r="AR46" s="60">
        <v>41</v>
      </c>
      <c r="AS46" s="104" t="s">
        <v>101</v>
      </c>
      <c r="AT46" s="113"/>
      <c r="AU46" s="114"/>
      <c r="AV46" s="56">
        <v>216</v>
      </c>
      <c r="AW46" s="56">
        <v>214</v>
      </c>
      <c r="AX46" s="56">
        <v>203</v>
      </c>
      <c r="AY46" s="57">
        <v>205.4</v>
      </c>
      <c r="AZ46" s="56">
        <f t="shared" si="0"/>
        <v>101.18226600985223</v>
      </c>
    </row>
    <row r="47" spans="1:52" ht="16.5" customHeight="1" x14ac:dyDescent="0.15">
      <c r="A47" s="60">
        <v>42</v>
      </c>
      <c r="B47" s="51" t="s">
        <v>102</v>
      </c>
      <c r="C47" s="52">
        <v>236</v>
      </c>
      <c r="D47" s="52">
        <v>323</v>
      </c>
      <c r="E47" s="52">
        <v>358</v>
      </c>
      <c r="F47" s="52">
        <v>403</v>
      </c>
      <c r="G47" s="52">
        <v>358</v>
      </c>
      <c r="H47" s="52">
        <v>292</v>
      </c>
      <c r="I47" s="52">
        <v>321</v>
      </c>
      <c r="J47" s="52">
        <v>309</v>
      </c>
      <c r="K47" s="52">
        <v>262</v>
      </c>
      <c r="L47" s="53">
        <v>240</v>
      </c>
      <c r="M47" s="53">
        <v>222</v>
      </c>
      <c r="N47" s="52">
        <v>221</v>
      </c>
      <c r="O47" s="60">
        <v>42</v>
      </c>
      <c r="P47" s="51" t="s">
        <v>102</v>
      </c>
      <c r="Q47" s="52">
        <v>259</v>
      </c>
      <c r="R47" s="52">
        <v>270</v>
      </c>
      <c r="S47" s="52">
        <v>248</v>
      </c>
      <c r="T47" s="52">
        <v>248</v>
      </c>
      <c r="U47" s="52">
        <v>233</v>
      </c>
      <c r="V47" s="52">
        <v>243</v>
      </c>
      <c r="W47" s="52">
        <v>259</v>
      </c>
      <c r="X47" s="52">
        <v>271</v>
      </c>
      <c r="Y47" s="54">
        <v>258</v>
      </c>
      <c r="Z47" s="54">
        <v>231</v>
      </c>
      <c r="AA47" s="52">
        <v>229</v>
      </c>
      <c r="AB47" s="52">
        <v>218</v>
      </c>
      <c r="AC47" s="60">
        <v>42</v>
      </c>
      <c r="AD47" s="51" t="s">
        <v>102</v>
      </c>
      <c r="AE47" s="52">
        <v>187</v>
      </c>
      <c r="AF47" s="52">
        <v>189</v>
      </c>
      <c r="AG47" s="52">
        <v>164.5</v>
      </c>
      <c r="AH47" s="52">
        <v>150.19999999999999</v>
      </c>
      <c r="AI47" s="52">
        <v>147.80000000000001</v>
      </c>
      <c r="AJ47" s="52">
        <v>135.19999999999999</v>
      </c>
      <c r="AK47" s="52">
        <v>146</v>
      </c>
      <c r="AL47" s="52">
        <v>143</v>
      </c>
      <c r="AM47" s="55">
        <v>125</v>
      </c>
      <c r="AN47" s="52">
        <v>126</v>
      </c>
      <c r="AO47" s="52">
        <v>118</v>
      </c>
      <c r="AP47" s="52">
        <v>119</v>
      </c>
      <c r="AQ47" s="52">
        <v>131</v>
      </c>
      <c r="AR47" s="60">
        <v>42</v>
      </c>
      <c r="AS47" s="104" t="s">
        <v>102</v>
      </c>
      <c r="AT47" s="113"/>
      <c r="AU47" s="114"/>
      <c r="AV47" s="56">
        <v>118</v>
      </c>
      <c r="AW47" s="56">
        <v>112</v>
      </c>
      <c r="AX47" s="56">
        <v>111</v>
      </c>
      <c r="AY47" s="57">
        <v>104.4</v>
      </c>
      <c r="AZ47" s="56">
        <f t="shared" si="0"/>
        <v>94.054054054054063</v>
      </c>
    </row>
    <row r="48" spans="1:52" ht="16.5" customHeight="1" x14ac:dyDescent="0.15">
      <c r="A48" s="60">
        <v>43</v>
      </c>
      <c r="B48" s="51" t="s">
        <v>103</v>
      </c>
      <c r="C48" s="52">
        <v>95</v>
      </c>
      <c r="D48" s="52">
        <v>107</v>
      </c>
      <c r="E48" s="52">
        <v>102</v>
      </c>
      <c r="F48" s="52">
        <v>24</v>
      </c>
      <c r="G48" s="52">
        <v>133</v>
      </c>
      <c r="H48" s="52">
        <v>159</v>
      </c>
      <c r="I48" s="52">
        <v>173</v>
      </c>
      <c r="J48" s="52">
        <v>188</v>
      </c>
      <c r="K48" s="52">
        <v>186</v>
      </c>
      <c r="L48" s="53">
        <v>169</v>
      </c>
      <c r="M48" s="53">
        <v>178</v>
      </c>
      <c r="N48" s="52">
        <v>154</v>
      </c>
      <c r="O48" s="60">
        <v>43</v>
      </c>
      <c r="P48" s="51" t="s">
        <v>103</v>
      </c>
      <c r="Q48" s="52">
        <v>181</v>
      </c>
      <c r="R48" s="52">
        <v>169</v>
      </c>
      <c r="S48" s="52">
        <v>180</v>
      </c>
      <c r="T48" s="52">
        <v>214</v>
      </c>
      <c r="U48" s="52">
        <v>181</v>
      </c>
      <c r="V48" s="52">
        <v>179</v>
      </c>
      <c r="W48" s="52">
        <v>166</v>
      </c>
      <c r="X48" s="52">
        <v>162</v>
      </c>
      <c r="Y48" s="54">
        <v>166</v>
      </c>
      <c r="Z48" s="54">
        <v>186</v>
      </c>
      <c r="AA48" s="52">
        <v>127</v>
      </c>
      <c r="AB48" s="52">
        <v>166</v>
      </c>
      <c r="AC48" s="60">
        <v>43</v>
      </c>
      <c r="AD48" s="51" t="s">
        <v>103</v>
      </c>
      <c r="AE48" s="52">
        <v>175</v>
      </c>
      <c r="AF48" s="52">
        <v>188</v>
      </c>
      <c r="AG48" s="52">
        <v>184</v>
      </c>
      <c r="AH48" s="52">
        <v>243.3</v>
      </c>
      <c r="AI48" s="52">
        <v>189.5</v>
      </c>
      <c r="AJ48" s="52">
        <v>207.2</v>
      </c>
      <c r="AK48" s="52">
        <v>207</v>
      </c>
      <c r="AL48" s="52">
        <v>182</v>
      </c>
      <c r="AM48" s="55">
        <v>179</v>
      </c>
      <c r="AN48" s="52">
        <v>165</v>
      </c>
      <c r="AO48" s="52">
        <v>168</v>
      </c>
      <c r="AP48" s="52">
        <v>159</v>
      </c>
      <c r="AQ48" s="52">
        <v>159</v>
      </c>
      <c r="AR48" s="60">
        <v>43</v>
      </c>
      <c r="AS48" s="104" t="s">
        <v>103</v>
      </c>
      <c r="AT48" s="113"/>
      <c r="AU48" s="114"/>
      <c r="AV48" s="56">
        <v>164</v>
      </c>
      <c r="AW48" s="56">
        <v>139</v>
      </c>
      <c r="AX48" s="56">
        <v>137</v>
      </c>
      <c r="AY48" s="57">
        <v>153.1</v>
      </c>
      <c r="AZ48" s="56">
        <f t="shared" si="0"/>
        <v>111.75182481751824</v>
      </c>
    </row>
    <row r="49" spans="1:52" ht="16.5" customHeight="1" x14ac:dyDescent="0.15">
      <c r="A49" s="60">
        <v>44</v>
      </c>
      <c r="B49" s="51" t="s">
        <v>104</v>
      </c>
      <c r="C49" s="52">
        <v>166</v>
      </c>
      <c r="D49" s="52">
        <v>181</v>
      </c>
      <c r="E49" s="52">
        <v>177</v>
      </c>
      <c r="F49" s="52">
        <v>143</v>
      </c>
      <c r="G49" s="52">
        <v>279</v>
      </c>
      <c r="H49" s="52">
        <v>291</v>
      </c>
      <c r="I49" s="52">
        <v>288</v>
      </c>
      <c r="J49" s="52">
        <v>315</v>
      </c>
      <c r="K49" s="52">
        <v>288</v>
      </c>
      <c r="L49" s="53">
        <v>243</v>
      </c>
      <c r="M49" s="53">
        <v>255</v>
      </c>
      <c r="N49" s="52">
        <v>226</v>
      </c>
      <c r="O49" s="60">
        <v>44</v>
      </c>
      <c r="P49" s="51" t="s">
        <v>104</v>
      </c>
      <c r="Q49" s="52">
        <v>247</v>
      </c>
      <c r="R49" s="52">
        <v>253</v>
      </c>
      <c r="S49" s="52">
        <v>254</v>
      </c>
      <c r="T49" s="52">
        <v>260</v>
      </c>
      <c r="U49" s="52">
        <v>252</v>
      </c>
      <c r="V49" s="52">
        <v>245</v>
      </c>
      <c r="W49" s="52">
        <v>243</v>
      </c>
      <c r="X49" s="52">
        <v>248</v>
      </c>
      <c r="Y49" s="54">
        <v>248</v>
      </c>
      <c r="Z49" s="54">
        <v>246</v>
      </c>
      <c r="AA49" s="52">
        <v>220</v>
      </c>
      <c r="AB49" s="52">
        <v>241</v>
      </c>
      <c r="AC49" s="60">
        <v>44</v>
      </c>
      <c r="AD49" s="51" t="s">
        <v>104</v>
      </c>
      <c r="AE49" s="52">
        <v>245</v>
      </c>
      <c r="AF49" s="52">
        <v>237</v>
      </c>
      <c r="AG49" s="52">
        <v>232.2</v>
      </c>
      <c r="AH49" s="52">
        <v>256.60000000000002</v>
      </c>
      <c r="AI49" s="52">
        <v>228.1</v>
      </c>
      <c r="AJ49" s="52">
        <v>235.3</v>
      </c>
      <c r="AK49" s="52">
        <v>227</v>
      </c>
      <c r="AL49" s="52">
        <v>107</v>
      </c>
      <c r="AM49" s="55">
        <v>96</v>
      </c>
      <c r="AN49" s="52">
        <v>96</v>
      </c>
      <c r="AO49" s="52">
        <v>88</v>
      </c>
      <c r="AP49" s="52">
        <v>90</v>
      </c>
      <c r="AQ49" s="52">
        <v>103</v>
      </c>
      <c r="AR49" s="60">
        <v>44</v>
      </c>
      <c r="AS49" s="104" t="s">
        <v>104</v>
      </c>
      <c r="AT49" s="113"/>
      <c r="AU49" s="114"/>
      <c r="AV49" s="56">
        <v>160</v>
      </c>
      <c r="AW49" s="56">
        <v>153</v>
      </c>
      <c r="AX49" s="56">
        <v>145</v>
      </c>
      <c r="AY49" s="57">
        <v>161</v>
      </c>
      <c r="AZ49" s="56">
        <f t="shared" si="0"/>
        <v>111.03448275862068</v>
      </c>
    </row>
    <row r="50" spans="1:52" ht="16.5" customHeight="1" x14ac:dyDescent="0.15">
      <c r="A50" s="60">
        <v>45</v>
      </c>
      <c r="B50" s="51" t="s">
        <v>105</v>
      </c>
      <c r="C50" s="52">
        <v>105</v>
      </c>
      <c r="D50" s="52">
        <v>100</v>
      </c>
      <c r="E50" s="52">
        <v>121</v>
      </c>
      <c r="F50" s="52">
        <v>124</v>
      </c>
      <c r="G50" s="52">
        <v>126</v>
      </c>
      <c r="H50" s="52">
        <v>146</v>
      </c>
      <c r="I50" s="52">
        <v>153</v>
      </c>
      <c r="J50" s="52">
        <v>118</v>
      </c>
      <c r="K50" s="52">
        <v>125</v>
      </c>
      <c r="L50" s="53">
        <v>130</v>
      </c>
      <c r="M50" s="53">
        <v>138</v>
      </c>
      <c r="N50" s="52">
        <v>146</v>
      </c>
      <c r="O50" s="60">
        <v>45</v>
      </c>
      <c r="P50" s="51" t="s">
        <v>105</v>
      </c>
      <c r="Q50" s="52">
        <v>94</v>
      </c>
      <c r="R50" s="52">
        <v>95</v>
      </c>
      <c r="S50" s="52">
        <v>91</v>
      </c>
      <c r="T50" s="52">
        <v>89</v>
      </c>
      <c r="U50" s="52">
        <v>89</v>
      </c>
      <c r="V50" s="52">
        <v>88</v>
      </c>
      <c r="W50" s="52">
        <v>86</v>
      </c>
      <c r="X50" s="52">
        <v>89</v>
      </c>
      <c r="Y50" s="54">
        <v>99</v>
      </c>
      <c r="Z50" s="54">
        <v>119</v>
      </c>
      <c r="AA50" s="52">
        <v>112</v>
      </c>
      <c r="AB50" s="52">
        <v>122</v>
      </c>
      <c r="AC50" s="60">
        <v>45</v>
      </c>
      <c r="AD50" s="51" t="s">
        <v>105</v>
      </c>
      <c r="AE50" s="52">
        <v>125</v>
      </c>
      <c r="AF50" s="52">
        <v>132</v>
      </c>
      <c r="AG50" s="52">
        <v>109.6</v>
      </c>
      <c r="AH50" s="52">
        <v>105.4</v>
      </c>
      <c r="AI50" s="52">
        <v>88.4</v>
      </c>
      <c r="AJ50" s="52">
        <v>110.3</v>
      </c>
      <c r="AK50" s="52">
        <v>81</v>
      </c>
      <c r="AL50" s="52">
        <v>83</v>
      </c>
      <c r="AM50" s="55">
        <v>71</v>
      </c>
      <c r="AN50" s="52">
        <v>56</v>
      </c>
      <c r="AO50" s="52">
        <v>61</v>
      </c>
      <c r="AP50" s="52">
        <v>57</v>
      </c>
      <c r="AQ50" s="52">
        <v>58</v>
      </c>
      <c r="AR50" s="60">
        <v>45</v>
      </c>
      <c r="AS50" s="104" t="s">
        <v>105</v>
      </c>
      <c r="AT50" s="113"/>
      <c r="AU50" s="114"/>
      <c r="AV50" s="56">
        <v>56</v>
      </c>
      <c r="AW50" s="56">
        <v>57</v>
      </c>
      <c r="AX50" s="56">
        <v>62</v>
      </c>
      <c r="AY50" s="57">
        <v>55</v>
      </c>
      <c r="AZ50" s="56">
        <f t="shared" si="0"/>
        <v>88.709677419354833</v>
      </c>
    </row>
    <row r="51" spans="1:52" ht="16.5" customHeight="1" x14ac:dyDescent="0.15">
      <c r="A51" s="60">
        <v>46</v>
      </c>
      <c r="B51" s="51" t="s">
        <v>106</v>
      </c>
      <c r="C51" s="52"/>
      <c r="D51" s="52">
        <v>724</v>
      </c>
      <c r="E51" s="52">
        <v>455</v>
      </c>
      <c r="F51" s="52">
        <v>457</v>
      </c>
      <c r="G51" s="52">
        <v>453</v>
      </c>
      <c r="H51" s="52">
        <v>475</v>
      </c>
      <c r="I51" s="52">
        <v>476</v>
      </c>
      <c r="J51" s="52">
        <v>509</v>
      </c>
      <c r="K51" s="52">
        <v>524</v>
      </c>
      <c r="L51" s="53">
        <v>509</v>
      </c>
      <c r="M51" s="53">
        <v>524</v>
      </c>
      <c r="N51" s="52">
        <v>517</v>
      </c>
      <c r="O51" s="60">
        <v>46</v>
      </c>
      <c r="P51" s="51" t="s">
        <v>106</v>
      </c>
      <c r="Q51" s="52">
        <v>508</v>
      </c>
      <c r="R51" s="52">
        <v>524</v>
      </c>
      <c r="S51" s="52">
        <v>523</v>
      </c>
      <c r="T51" s="52">
        <v>527</v>
      </c>
      <c r="U51" s="52">
        <v>526</v>
      </c>
      <c r="V51" s="52">
        <v>255</v>
      </c>
      <c r="W51" s="52">
        <v>295</v>
      </c>
      <c r="X51" s="52">
        <v>322</v>
      </c>
      <c r="Y51" s="54">
        <v>377</v>
      </c>
      <c r="Z51" s="54">
        <v>362</v>
      </c>
      <c r="AA51" s="52">
        <v>327</v>
      </c>
      <c r="AB51" s="52">
        <v>390</v>
      </c>
      <c r="AC51" s="60">
        <v>46</v>
      </c>
      <c r="AD51" s="51" t="s">
        <v>106</v>
      </c>
      <c r="AE51" s="52">
        <v>372</v>
      </c>
      <c r="AF51" s="52">
        <v>411</v>
      </c>
      <c r="AG51" s="52">
        <v>391.8</v>
      </c>
      <c r="AH51" s="52">
        <v>412.6</v>
      </c>
      <c r="AI51" s="52">
        <v>344.5</v>
      </c>
      <c r="AJ51" s="52">
        <v>341.4</v>
      </c>
      <c r="AK51" s="52">
        <v>363</v>
      </c>
      <c r="AL51" s="52">
        <v>331</v>
      </c>
      <c r="AM51" s="55">
        <v>452</v>
      </c>
      <c r="AN51" s="52">
        <v>421</v>
      </c>
      <c r="AO51" s="52">
        <v>412</v>
      </c>
      <c r="AP51" s="52">
        <v>435</v>
      </c>
      <c r="AQ51" s="52">
        <v>448</v>
      </c>
      <c r="AR51" s="60">
        <v>46</v>
      </c>
      <c r="AS51" s="104" t="s">
        <v>106</v>
      </c>
      <c r="AT51" s="113"/>
      <c r="AU51" s="114"/>
      <c r="AV51" s="56">
        <v>434</v>
      </c>
      <c r="AW51" s="56">
        <v>468</v>
      </c>
      <c r="AX51" s="56">
        <v>468</v>
      </c>
      <c r="AY51" s="57">
        <v>479.4</v>
      </c>
      <c r="AZ51" s="56">
        <f t="shared" si="0"/>
        <v>102.43589743589743</v>
      </c>
    </row>
    <row r="52" spans="1:52" ht="16.5" customHeight="1" x14ac:dyDescent="0.15">
      <c r="A52" s="60">
        <v>47</v>
      </c>
      <c r="B52" s="51" t="s">
        <v>107</v>
      </c>
      <c r="C52" s="52">
        <v>1369</v>
      </c>
      <c r="D52" s="52">
        <v>1824</v>
      </c>
      <c r="E52" s="52">
        <v>1589</v>
      </c>
      <c r="F52" s="52">
        <v>1550</v>
      </c>
      <c r="G52" s="52">
        <v>1580</v>
      </c>
      <c r="H52" s="52">
        <v>1466</v>
      </c>
      <c r="I52" s="52">
        <v>1448</v>
      </c>
      <c r="J52" s="52">
        <v>1467</v>
      </c>
      <c r="K52" s="52">
        <v>1561</v>
      </c>
      <c r="L52" s="53">
        <v>1504</v>
      </c>
      <c r="M52" s="53">
        <v>1777</v>
      </c>
      <c r="N52" s="52">
        <v>1803</v>
      </c>
      <c r="O52" s="60">
        <v>47</v>
      </c>
      <c r="P52" s="51" t="s">
        <v>107</v>
      </c>
      <c r="Q52" s="52">
        <v>1876</v>
      </c>
      <c r="R52" s="52">
        <v>1848</v>
      </c>
      <c r="S52" s="52">
        <v>1835</v>
      </c>
      <c r="T52" s="52">
        <v>1834</v>
      </c>
      <c r="U52" s="52">
        <v>1771</v>
      </c>
      <c r="V52" s="52">
        <v>1800</v>
      </c>
      <c r="W52" s="52">
        <v>1910</v>
      </c>
      <c r="X52" s="52">
        <v>1934</v>
      </c>
      <c r="Y52" s="54">
        <v>2028</v>
      </c>
      <c r="Z52" s="54">
        <v>2166</v>
      </c>
      <c r="AA52" s="52">
        <v>1822</v>
      </c>
      <c r="AB52" s="52">
        <v>2064</v>
      </c>
      <c r="AC52" s="60">
        <v>47</v>
      </c>
      <c r="AD52" s="51" t="s">
        <v>107</v>
      </c>
      <c r="AE52" s="52">
        <v>2028</v>
      </c>
      <c r="AF52" s="52">
        <v>2135</v>
      </c>
      <c r="AG52" s="52">
        <v>2167.6999999999998</v>
      </c>
      <c r="AH52" s="52">
        <v>2208.4</v>
      </c>
      <c r="AI52" s="52">
        <v>2143.3000000000002</v>
      </c>
      <c r="AJ52" s="52">
        <v>2172.1</v>
      </c>
      <c r="AK52" s="52">
        <v>2193</v>
      </c>
      <c r="AL52" s="52">
        <v>2257</v>
      </c>
      <c r="AM52" s="55">
        <v>2470</v>
      </c>
      <c r="AN52" s="52">
        <v>2465</v>
      </c>
      <c r="AO52" s="52">
        <v>2473</v>
      </c>
      <c r="AP52" s="52">
        <v>2453</v>
      </c>
      <c r="AQ52" s="52">
        <v>2498</v>
      </c>
      <c r="AR52" s="60">
        <v>47</v>
      </c>
      <c r="AS52" s="104" t="s">
        <v>107</v>
      </c>
      <c r="AT52" s="113"/>
      <c r="AU52" s="114"/>
      <c r="AV52" s="56">
        <v>2483</v>
      </c>
      <c r="AW52" s="56">
        <v>2563</v>
      </c>
      <c r="AX52" s="56">
        <v>2610</v>
      </c>
      <c r="AY52" s="57">
        <v>2604.6999999999998</v>
      </c>
      <c r="AZ52" s="56">
        <f t="shared" si="0"/>
        <v>99.796934865900383</v>
      </c>
    </row>
    <row r="53" spans="1:52" ht="16.5" customHeight="1" x14ac:dyDescent="0.15">
      <c r="A53" s="60">
        <v>48</v>
      </c>
      <c r="B53" s="51" t="s">
        <v>108</v>
      </c>
      <c r="C53" s="52">
        <v>553</v>
      </c>
      <c r="D53" s="52">
        <v>698</v>
      </c>
      <c r="E53" s="52">
        <v>682</v>
      </c>
      <c r="F53" s="52">
        <v>687</v>
      </c>
      <c r="G53" s="52">
        <v>562</v>
      </c>
      <c r="H53" s="52">
        <v>581</v>
      </c>
      <c r="I53" s="52">
        <v>642</v>
      </c>
      <c r="J53" s="52">
        <v>664</v>
      </c>
      <c r="K53" s="52">
        <v>653</v>
      </c>
      <c r="L53" s="53">
        <v>633</v>
      </c>
      <c r="M53" s="53">
        <v>663</v>
      </c>
      <c r="N53" s="52">
        <v>693</v>
      </c>
      <c r="O53" s="60">
        <v>48</v>
      </c>
      <c r="P53" s="51" t="s">
        <v>108</v>
      </c>
      <c r="Q53" s="52">
        <v>654</v>
      </c>
      <c r="R53" s="52">
        <v>662</v>
      </c>
      <c r="S53" s="52">
        <v>692</v>
      </c>
      <c r="T53" s="52">
        <v>711</v>
      </c>
      <c r="U53" s="52">
        <v>727</v>
      </c>
      <c r="V53" s="52">
        <v>736</v>
      </c>
      <c r="W53" s="52">
        <v>753</v>
      </c>
      <c r="X53" s="52">
        <v>774</v>
      </c>
      <c r="Y53" s="54">
        <v>726</v>
      </c>
      <c r="Z53" s="54">
        <v>710</v>
      </c>
      <c r="AA53" s="52">
        <v>721</v>
      </c>
      <c r="AB53" s="52">
        <v>727</v>
      </c>
      <c r="AC53" s="60">
        <v>48</v>
      </c>
      <c r="AD53" s="51" t="s">
        <v>108</v>
      </c>
      <c r="AE53" s="52">
        <v>753</v>
      </c>
      <c r="AF53" s="52">
        <v>776</v>
      </c>
      <c r="AG53" s="52">
        <v>835.1</v>
      </c>
      <c r="AH53" s="52">
        <v>858.4</v>
      </c>
      <c r="AI53" s="52">
        <v>882.9</v>
      </c>
      <c r="AJ53" s="52">
        <v>921</v>
      </c>
      <c r="AK53" s="52">
        <v>920</v>
      </c>
      <c r="AL53" s="52">
        <v>1037</v>
      </c>
      <c r="AM53" s="55">
        <v>1034</v>
      </c>
      <c r="AN53" s="52">
        <v>1045</v>
      </c>
      <c r="AO53" s="52">
        <v>1039</v>
      </c>
      <c r="AP53" s="52">
        <v>1074</v>
      </c>
      <c r="AQ53" s="52">
        <v>1099</v>
      </c>
      <c r="AR53" s="60">
        <v>48</v>
      </c>
      <c r="AS53" s="104" t="s">
        <v>108</v>
      </c>
      <c r="AT53" s="113"/>
      <c r="AU53" s="114"/>
      <c r="AV53" s="56">
        <v>1040</v>
      </c>
      <c r="AW53" s="56">
        <v>930</v>
      </c>
      <c r="AX53" s="56">
        <v>943</v>
      </c>
      <c r="AY53" s="57">
        <v>1002.9</v>
      </c>
      <c r="AZ53" s="56">
        <f t="shared" si="0"/>
        <v>106.35206786850478</v>
      </c>
    </row>
    <row r="54" spans="1:52" ht="16.5" customHeight="1" x14ac:dyDescent="0.15">
      <c r="A54" s="60">
        <v>49</v>
      </c>
      <c r="B54" s="51" t="s">
        <v>109</v>
      </c>
      <c r="C54" s="52">
        <v>78</v>
      </c>
      <c r="D54" s="52">
        <v>91</v>
      </c>
      <c r="E54" s="52">
        <v>93</v>
      </c>
      <c r="F54" s="52">
        <v>76</v>
      </c>
      <c r="G54" s="52">
        <v>74</v>
      </c>
      <c r="H54" s="52">
        <v>73</v>
      </c>
      <c r="I54" s="52">
        <v>102</v>
      </c>
      <c r="J54" s="52">
        <v>107</v>
      </c>
      <c r="K54" s="52">
        <v>111</v>
      </c>
      <c r="L54" s="53">
        <v>103</v>
      </c>
      <c r="M54" s="53">
        <v>115</v>
      </c>
      <c r="N54" s="52">
        <v>107</v>
      </c>
      <c r="O54" s="60">
        <v>49</v>
      </c>
      <c r="P54" s="51" t="s">
        <v>109</v>
      </c>
      <c r="Q54" s="52">
        <v>109</v>
      </c>
      <c r="R54" s="52">
        <v>109</v>
      </c>
      <c r="S54" s="52">
        <v>110</v>
      </c>
      <c r="T54" s="52">
        <v>119</v>
      </c>
      <c r="U54" s="52">
        <v>129</v>
      </c>
      <c r="V54" s="52">
        <v>135</v>
      </c>
      <c r="W54" s="52">
        <v>140</v>
      </c>
      <c r="X54" s="52">
        <v>162</v>
      </c>
      <c r="Y54" s="54">
        <v>159</v>
      </c>
      <c r="Z54" s="54">
        <v>166</v>
      </c>
      <c r="AA54" s="52">
        <v>171</v>
      </c>
      <c r="AB54" s="52">
        <v>174</v>
      </c>
      <c r="AC54" s="60">
        <v>49</v>
      </c>
      <c r="AD54" s="51" t="s">
        <v>109</v>
      </c>
      <c r="AE54" s="52">
        <v>181</v>
      </c>
      <c r="AF54" s="52">
        <v>167</v>
      </c>
      <c r="AG54" s="52">
        <v>151</v>
      </c>
      <c r="AH54" s="52">
        <v>157</v>
      </c>
      <c r="AI54" s="52">
        <v>133.1</v>
      </c>
      <c r="AJ54" s="52">
        <v>137.1</v>
      </c>
      <c r="AK54" s="52">
        <v>125</v>
      </c>
      <c r="AL54" s="52">
        <v>136</v>
      </c>
      <c r="AM54" s="55">
        <v>129</v>
      </c>
      <c r="AN54" s="52">
        <v>126</v>
      </c>
      <c r="AO54" s="52">
        <v>128</v>
      </c>
      <c r="AP54" s="52">
        <v>123</v>
      </c>
      <c r="AQ54" s="52">
        <v>152</v>
      </c>
      <c r="AR54" s="60">
        <v>49</v>
      </c>
      <c r="AS54" s="104" t="s">
        <v>109</v>
      </c>
      <c r="AT54" s="113"/>
      <c r="AU54" s="114"/>
      <c r="AV54" s="56">
        <v>137</v>
      </c>
      <c r="AW54" s="56">
        <v>133</v>
      </c>
      <c r="AX54" s="56">
        <v>188</v>
      </c>
      <c r="AY54" s="57">
        <v>214.2</v>
      </c>
      <c r="AZ54" s="56">
        <f t="shared" si="0"/>
        <v>113.93617021276594</v>
      </c>
    </row>
    <row r="55" spans="1:52" ht="16.5" customHeight="1" x14ac:dyDescent="0.15">
      <c r="A55" s="60">
        <v>50</v>
      </c>
      <c r="B55" s="51" t="s">
        <v>110</v>
      </c>
      <c r="C55" s="52"/>
      <c r="D55" s="52"/>
      <c r="E55" s="52"/>
      <c r="F55" s="52"/>
      <c r="G55" s="52"/>
      <c r="H55" s="52"/>
      <c r="I55" s="52"/>
      <c r="J55" s="52"/>
      <c r="K55" s="52"/>
      <c r="L55" s="53"/>
      <c r="M55" s="53"/>
      <c r="N55" s="52">
        <v>17</v>
      </c>
      <c r="O55" s="60">
        <v>50</v>
      </c>
      <c r="P55" s="51" t="s">
        <v>110</v>
      </c>
      <c r="Q55" s="52">
        <v>37</v>
      </c>
      <c r="R55" s="52">
        <v>65</v>
      </c>
      <c r="S55" s="52">
        <v>53</v>
      </c>
      <c r="T55" s="52">
        <v>72</v>
      </c>
      <c r="U55" s="52">
        <v>63</v>
      </c>
      <c r="V55" s="52">
        <v>63</v>
      </c>
      <c r="W55" s="52">
        <v>62</v>
      </c>
      <c r="X55" s="52">
        <v>64</v>
      </c>
      <c r="Y55" s="54">
        <v>61</v>
      </c>
      <c r="Z55" s="54">
        <v>61</v>
      </c>
      <c r="AA55" s="52">
        <v>54</v>
      </c>
      <c r="AB55" s="52">
        <v>58</v>
      </c>
      <c r="AC55" s="60">
        <v>50</v>
      </c>
      <c r="AD55" s="51" t="s">
        <v>110</v>
      </c>
      <c r="AE55" s="52">
        <v>52</v>
      </c>
      <c r="AF55" s="52">
        <v>64</v>
      </c>
      <c r="AG55" s="52">
        <v>54.6</v>
      </c>
      <c r="AH55" s="52">
        <v>62.4</v>
      </c>
      <c r="AI55" s="52">
        <v>57.4</v>
      </c>
      <c r="AJ55" s="52">
        <v>60.1</v>
      </c>
      <c r="AK55" s="52">
        <v>61</v>
      </c>
      <c r="AL55" s="52">
        <v>59</v>
      </c>
      <c r="AM55" s="55">
        <v>60</v>
      </c>
      <c r="AN55" s="52">
        <v>54</v>
      </c>
      <c r="AO55" s="52">
        <v>49</v>
      </c>
      <c r="AP55" s="52">
        <v>49</v>
      </c>
      <c r="AQ55" s="52">
        <v>52</v>
      </c>
      <c r="AR55" s="60">
        <v>50</v>
      </c>
      <c r="AS55" s="104" t="s">
        <v>110</v>
      </c>
      <c r="AT55" s="113"/>
      <c r="AU55" s="114"/>
      <c r="AV55" s="56">
        <v>50</v>
      </c>
      <c r="AW55" s="56">
        <v>47</v>
      </c>
      <c r="AX55" s="56">
        <v>59</v>
      </c>
      <c r="AY55" s="57">
        <v>60.1</v>
      </c>
      <c r="AZ55" s="56">
        <f t="shared" si="0"/>
        <v>101.86440677966102</v>
      </c>
    </row>
    <row r="56" spans="1:52" ht="16.5" customHeight="1" x14ac:dyDescent="0.15">
      <c r="A56" s="60">
        <v>51</v>
      </c>
      <c r="B56" s="51" t="s">
        <v>111</v>
      </c>
      <c r="C56" s="52"/>
      <c r="D56" s="52"/>
      <c r="E56" s="52"/>
      <c r="F56" s="52">
        <v>146</v>
      </c>
      <c r="G56" s="52">
        <v>196</v>
      </c>
      <c r="H56" s="52">
        <v>210</v>
      </c>
      <c r="I56" s="52">
        <v>188</v>
      </c>
      <c r="J56" s="52">
        <v>161</v>
      </c>
      <c r="K56" s="52">
        <v>176</v>
      </c>
      <c r="L56" s="53">
        <v>188</v>
      </c>
      <c r="M56" s="53">
        <v>179</v>
      </c>
      <c r="N56" s="52">
        <v>166</v>
      </c>
      <c r="O56" s="60">
        <v>51</v>
      </c>
      <c r="P56" s="51" t="s">
        <v>111</v>
      </c>
      <c r="Q56" s="52">
        <v>179</v>
      </c>
      <c r="R56" s="52">
        <v>184</v>
      </c>
      <c r="S56" s="52">
        <v>186</v>
      </c>
      <c r="T56" s="52">
        <v>197</v>
      </c>
      <c r="U56" s="52">
        <v>191</v>
      </c>
      <c r="V56" s="52">
        <v>196</v>
      </c>
      <c r="W56" s="52">
        <v>216</v>
      </c>
      <c r="X56" s="52">
        <v>237</v>
      </c>
      <c r="Y56" s="54">
        <v>222</v>
      </c>
      <c r="Z56" s="54">
        <v>224</v>
      </c>
      <c r="AA56" s="52">
        <v>149</v>
      </c>
      <c r="AB56" s="52">
        <v>168</v>
      </c>
      <c r="AC56" s="60">
        <v>51</v>
      </c>
      <c r="AD56" s="51" t="s">
        <v>111</v>
      </c>
      <c r="AE56" s="52">
        <v>173</v>
      </c>
      <c r="AF56" s="52">
        <v>171</v>
      </c>
      <c r="AG56" s="52">
        <v>178</v>
      </c>
      <c r="AH56" s="52">
        <v>198.3</v>
      </c>
      <c r="AI56" s="52">
        <v>190.2</v>
      </c>
      <c r="AJ56" s="52">
        <v>182.5</v>
      </c>
      <c r="AK56" s="52">
        <v>161</v>
      </c>
      <c r="AL56" s="52">
        <v>164</v>
      </c>
      <c r="AM56" s="55">
        <v>153</v>
      </c>
      <c r="AN56" s="52">
        <v>182</v>
      </c>
      <c r="AO56" s="52">
        <v>234</v>
      </c>
      <c r="AP56" s="52">
        <v>241</v>
      </c>
      <c r="AQ56" s="52">
        <v>243</v>
      </c>
      <c r="AR56" s="60">
        <v>51</v>
      </c>
      <c r="AS56" s="104" t="s">
        <v>111</v>
      </c>
      <c r="AT56" s="113"/>
      <c r="AU56" s="114"/>
      <c r="AV56" s="56">
        <v>270</v>
      </c>
      <c r="AW56" s="56">
        <v>307</v>
      </c>
      <c r="AX56" s="56">
        <v>299</v>
      </c>
      <c r="AY56" s="57">
        <v>329</v>
      </c>
      <c r="AZ56" s="56">
        <f t="shared" si="0"/>
        <v>110.0334448160535</v>
      </c>
    </row>
    <row r="57" spans="1:52" ht="16.5" customHeight="1" x14ac:dyDescent="0.15">
      <c r="A57" s="60">
        <v>52</v>
      </c>
      <c r="B57" s="51" t="s">
        <v>112</v>
      </c>
      <c r="C57" s="52">
        <v>65</v>
      </c>
      <c r="D57" s="52">
        <v>99</v>
      </c>
      <c r="E57" s="52">
        <v>112</v>
      </c>
      <c r="F57" s="52">
        <v>110</v>
      </c>
      <c r="G57" s="52">
        <v>98</v>
      </c>
      <c r="H57" s="52">
        <v>110</v>
      </c>
      <c r="I57" s="52">
        <v>118</v>
      </c>
      <c r="J57" s="52">
        <v>119</v>
      </c>
      <c r="K57" s="52">
        <v>127</v>
      </c>
      <c r="L57" s="53">
        <v>118</v>
      </c>
      <c r="M57" s="53">
        <v>124</v>
      </c>
      <c r="N57" s="52">
        <v>104</v>
      </c>
      <c r="O57" s="60">
        <v>52</v>
      </c>
      <c r="P57" s="51" t="s">
        <v>112</v>
      </c>
      <c r="Q57" s="52">
        <v>104</v>
      </c>
      <c r="R57" s="52">
        <v>115</v>
      </c>
      <c r="S57" s="52">
        <v>124</v>
      </c>
      <c r="T57" s="52">
        <v>119</v>
      </c>
      <c r="U57" s="52">
        <v>114</v>
      </c>
      <c r="V57" s="52">
        <v>126</v>
      </c>
      <c r="W57" s="52">
        <v>131</v>
      </c>
      <c r="X57" s="52">
        <v>142</v>
      </c>
      <c r="Y57" s="54">
        <v>146</v>
      </c>
      <c r="Z57" s="54">
        <v>152</v>
      </c>
      <c r="AA57" s="52">
        <v>123</v>
      </c>
      <c r="AB57" s="52">
        <v>137</v>
      </c>
      <c r="AC57" s="60">
        <v>52</v>
      </c>
      <c r="AD57" s="51" t="s">
        <v>112</v>
      </c>
      <c r="AE57" s="52">
        <v>133</v>
      </c>
      <c r="AF57" s="52">
        <v>138</v>
      </c>
      <c r="AG57" s="52">
        <v>127.1</v>
      </c>
      <c r="AH57" s="52">
        <v>133.4</v>
      </c>
      <c r="AI57" s="52">
        <v>125.2</v>
      </c>
      <c r="AJ57" s="52">
        <v>129.80000000000001</v>
      </c>
      <c r="AK57" s="52">
        <v>143</v>
      </c>
      <c r="AL57" s="52">
        <v>154</v>
      </c>
      <c r="AM57" s="55">
        <v>150</v>
      </c>
      <c r="AN57" s="52">
        <v>144</v>
      </c>
      <c r="AO57" s="52">
        <v>144</v>
      </c>
      <c r="AP57" s="52">
        <v>145</v>
      </c>
      <c r="AQ57" s="52">
        <v>161</v>
      </c>
      <c r="AR57" s="60">
        <v>52</v>
      </c>
      <c r="AS57" s="104" t="s">
        <v>112</v>
      </c>
      <c r="AT57" s="113"/>
      <c r="AU57" s="114"/>
      <c r="AV57" s="56">
        <v>178</v>
      </c>
      <c r="AW57" s="56">
        <v>157</v>
      </c>
      <c r="AX57" s="56">
        <v>160</v>
      </c>
      <c r="AY57" s="57">
        <v>166.6</v>
      </c>
      <c r="AZ57" s="56">
        <f t="shared" si="0"/>
        <v>104.125</v>
      </c>
    </row>
    <row r="58" spans="1:52" ht="16.5" customHeight="1" x14ac:dyDescent="0.15">
      <c r="A58" s="60">
        <v>53</v>
      </c>
      <c r="B58" s="51" t="s">
        <v>113</v>
      </c>
      <c r="C58" s="52">
        <v>784</v>
      </c>
      <c r="D58" s="52">
        <v>785</v>
      </c>
      <c r="E58" s="52">
        <v>909</v>
      </c>
      <c r="F58" s="52">
        <v>967</v>
      </c>
      <c r="G58" s="52">
        <v>926</v>
      </c>
      <c r="H58" s="52">
        <v>906</v>
      </c>
      <c r="I58" s="52">
        <v>859</v>
      </c>
      <c r="J58" s="52">
        <v>769</v>
      </c>
      <c r="K58" s="52">
        <v>779</v>
      </c>
      <c r="L58" s="53">
        <v>735</v>
      </c>
      <c r="M58" s="53">
        <v>715</v>
      </c>
      <c r="N58" s="52">
        <v>684</v>
      </c>
      <c r="O58" s="60">
        <v>53</v>
      </c>
      <c r="P58" s="51" t="s">
        <v>113</v>
      </c>
      <c r="Q58" s="52">
        <v>671</v>
      </c>
      <c r="R58" s="52">
        <v>664</v>
      </c>
      <c r="S58" s="52">
        <v>665</v>
      </c>
      <c r="T58" s="52">
        <v>612</v>
      </c>
      <c r="U58" s="52">
        <v>581</v>
      </c>
      <c r="V58" s="52">
        <v>581</v>
      </c>
      <c r="W58" s="52">
        <v>671</v>
      </c>
      <c r="X58" s="52">
        <v>703</v>
      </c>
      <c r="Y58" s="54">
        <v>641</v>
      </c>
      <c r="Z58" s="54">
        <v>609</v>
      </c>
      <c r="AA58" s="52">
        <v>322</v>
      </c>
      <c r="AB58" s="52">
        <v>343</v>
      </c>
      <c r="AC58" s="60">
        <v>53</v>
      </c>
      <c r="AD58" s="51" t="s">
        <v>113</v>
      </c>
      <c r="AE58" s="52">
        <v>371</v>
      </c>
      <c r="AF58" s="52">
        <v>428</v>
      </c>
      <c r="AG58" s="52">
        <v>373.8</v>
      </c>
      <c r="AH58" s="52">
        <v>349.8</v>
      </c>
      <c r="AI58" s="52">
        <v>332.1</v>
      </c>
      <c r="AJ58" s="52">
        <v>310.39999999999998</v>
      </c>
      <c r="AK58" s="52">
        <v>299</v>
      </c>
      <c r="AL58" s="52">
        <v>328</v>
      </c>
      <c r="AM58" s="55">
        <v>304</v>
      </c>
      <c r="AN58" s="52">
        <v>292</v>
      </c>
      <c r="AO58" s="52">
        <v>271</v>
      </c>
      <c r="AP58" s="52">
        <v>261</v>
      </c>
      <c r="AQ58" s="52">
        <v>287</v>
      </c>
      <c r="AR58" s="60">
        <v>53</v>
      </c>
      <c r="AS58" s="104" t="s">
        <v>113</v>
      </c>
      <c r="AT58" s="113"/>
      <c r="AU58" s="114"/>
      <c r="AV58" s="56">
        <v>372</v>
      </c>
      <c r="AW58" s="56">
        <v>323</v>
      </c>
      <c r="AX58" s="56">
        <v>356</v>
      </c>
      <c r="AY58" s="57">
        <v>380.2</v>
      </c>
      <c r="AZ58" s="56">
        <f t="shared" si="0"/>
        <v>106.79775280898876</v>
      </c>
    </row>
    <row r="59" spans="1:52" ht="16.5" customHeight="1" x14ac:dyDescent="0.15">
      <c r="A59" s="60">
        <v>54</v>
      </c>
      <c r="B59" s="51" t="s">
        <v>114</v>
      </c>
      <c r="C59" s="52"/>
      <c r="D59" s="52"/>
      <c r="E59" s="52"/>
      <c r="F59" s="52">
        <v>61</v>
      </c>
      <c r="G59" s="52">
        <v>60</v>
      </c>
      <c r="H59" s="52">
        <v>69</v>
      </c>
      <c r="I59" s="52">
        <v>183</v>
      </c>
      <c r="J59" s="52">
        <v>173</v>
      </c>
      <c r="K59" s="52">
        <v>171</v>
      </c>
      <c r="L59" s="53">
        <v>165</v>
      </c>
      <c r="M59" s="53">
        <v>142</v>
      </c>
      <c r="N59" s="52">
        <v>138</v>
      </c>
      <c r="O59" s="60">
        <v>54</v>
      </c>
      <c r="P59" s="51" t="s">
        <v>114</v>
      </c>
      <c r="Q59" s="52">
        <v>138</v>
      </c>
      <c r="R59" s="52">
        <v>127</v>
      </c>
      <c r="S59" s="52">
        <v>128</v>
      </c>
      <c r="T59" s="52">
        <v>115</v>
      </c>
      <c r="U59" s="52">
        <v>107</v>
      </c>
      <c r="V59" s="52">
        <v>116</v>
      </c>
      <c r="W59" s="52">
        <v>116</v>
      </c>
      <c r="X59" s="52">
        <v>112</v>
      </c>
      <c r="Y59" s="54">
        <v>122</v>
      </c>
      <c r="Z59" s="54">
        <v>121</v>
      </c>
      <c r="AA59" s="52">
        <v>124</v>
      </c>
      <c r="AB59" s="52">
        <v>135</v>
      </c>
      <c r="AC59" s="60">
        <v>54</v>
      </c>
      <c r="AD59" s="51" t="s">
        <v>114</v>
      </c>
      <c r="AE59" s="52">
        <v>130</v>
      </c>
      <c r="AF59" s="52">
        <v>74</v>
      </c>
      <c r="AG59" s="52">
        <v>94</v>
      </c>
      <c r="AH59" s="52">
        <v>89.4</v>
      </c>
      <c r="AI59" s="52">
        <v>88.4</v>
      </c>
      <c r="AJ59" s="52">
        <v>89.5</v>
      </c>
      <c r="AK59" s="52">
        <v>76</v>
      </c>
      <c r="AL59" s="52">
        <v>59</v>
      </c>
      <c r="AM59" s="55">
        <v>68</v>
      </c>
      <c r="AN59" s="52">
        <v>65</v>
      </c>
      <c r="AO59" s="52">
        <v>68</v>
      </c>
      <c r="AP59" s="52">
        <v>56</v>
      </c>
      <c r="AQ59" s="52">
        <v>55</v>
      </c>
      <c r="AR59" s="60">
        <v>54</v>
      </c>
      <c r="AS59" s="104" t="s">
        <v>114</v>
      </c>
      <c r="AT59" s="113"/>
      <c r="AU59" s="114"/>
      <c r="AV59" s="56">
        <v>45</v>
      </c>
      <c r="AW59" s="56">
        <v>44</v>
      </c>
      <c r="AX59" s="56">
        <v>48</v>
      </c>
      <c r="AY59" s="57">
        <v>50</v>
      </c>
      <c r="AZ59" s="56">
        <f t="shared" si="0"/>
        <v>104.16666666666667</v>
      </c>
    </row>
    <row r="60" spans="1:52" ht="16.5" customHeight="1" x14ac:dyDescent="0.15">
      <c r="A60" s="60">
        <v>55</v>
      </c>
      <c r="B60" s="51" t="s">
        <v>115</v>
      </c>
      <c r="C60" s="52"/>
      <c r="D60" s="52">
        <v>118</v>
      </c>
      <c r="E60" s="52">
        <v>197</v>
      </c>
      <c r="F60" s="52">
        <v>273</v>
      </c>
      <c r="G60" s="52">
        <v>364</v>
      </c>
      <c r="H60" s="52">
        <v>306</v>
      </c>
      <c r="I60" s="52">
        <v>344</v>
      </c>
      <c r="J60" s="52">
        <v>378</v>
      </c>
      <c r="K60" s="52">
        <v>413</v>
      </c>
      <c r="L60" s="53">
        <v>427</v>
      </c>
      <c r="M60" s="53">
        <v>467</v>
      </c>
      <c r="N60" s="52">
        <v>464</v>
      </c>
      <c r="O60" s="60">
        <v>55</v>
      </c>
      <c r="P60" s="51" t="s">
        <v>115</v>
      </c>
      <c r="Q60" s="52">
        <v>460</v>
      </c>
      <c r="R60" s="52">
        <v>477</v>
      </c>
      <c r="S60" s="52">
        <v>479</v>
      </c>
      <c r="T60" s="52">
        <v>474</v>
      </c>
      <c r="U60" s="52">
        <v>492</v>
      </c>
      <c r="V60" s="52">
        <v>504</v>
      </c>
      <c r="W60" s="52">
        <v>526</v>
      </c>
      <c r="X60" s="52">
        <v>549</v>
      </c>
      <c r="Y60" s="54">
        <v>554</v>
      </c>
      <c r="Z60" s="54">
        <v>564</v>
      </c>
      <c r="AA60" s="52">
        <v>567</v>
      </c>
      <c r="AB60" s="52">
        <v>567</v>
      </c>
      <c r="AC60" s="60">
        <v>55</v>
      </c>
      <c r="AD60" s="51" t="s">
        <v>115</v>
      </c>
      <c r="AE60" s="52">
        <v>575</v>
      </c>
      <c r="AF60" s="52">
        <v>589</v>
      </c>
      <c r="AG60" s="52">
        <v>621.6</v>
      </c>
      <c r="AH60" s="52">
        <v>642.4</v>
      </c>
      <c r="AI60" s="52">
        <v>677</v>
      </c>
      <c r="AJ60" s="52">
        <v>674</v>
      </c>
      <c r="AK60" s="52">
        <v>667</v>
      </c>
      <c r="AL60" s="52">
        <v>699</v>
      </c>
      <c r="AM60" s="55">
        <v>719</v>
      </c>
      <c r="AN60" s="52">
        <v>725</v>
      </c>
      <c r="AO60" s="52">
        <v>750</v>
      </c>
      <c r="AP60" s="52">
        <v>763</v>
      </c>
      <c r="AQ60" s="52">
        <v>782</v>
      </c>
      <c r="AR60" s="60">
        <v>55</v>
      </c>
      <c r="AS60" s="104" t="s">
        <v>115</v>
      </c>
      <c r="AT60" s="113"/>
      <c r="AU60" s="114"/>
      <c r="AV60" s="56">
        <v>781</v>
      </c>
      <c r="AW60" s="56">
        <v>746</v>
      </c>
      <c r="AX60" s="56">
        <v>780</v>
      </c>
      <c r="AY60" s="57">
        <v>825.8</v>
      </c>
      <c r="AZ60" s="56">
        <f t="shared" si="0"/>
        <v>105.87179487179486</v>
      </c>
    </row>
    <row r="61" spans="1:52" ht="16.5" customHeight="1" x14ac:dyDescent="0.15">
      <c r="A61" s="63">
        <v>56</v>
      </c>
      <c r="B61" s="64" t="s">
        <v>116</v>
      </c>
      <c r="C61" s="65"/>
      <c r="D61" s="65">
        <v>77</v>
      </c>
      <c r="E61" s="65">
        <v>128</v>
      </c>
      <c r="F61" s="65">
        <v>240</v>
      </c>
      <c r="G61" s="65">
        <v>308</v>
      </c>
      <c r="H61" s="65">
        <v>246</v>
      </c>
      <c r="I61" s="65">
        <v>282</v>
      </c>
      <c r="J61" s="65">
        <v>314</v>
      </c>
      <c r="K61" s="65">
        <v>345</v>
      </c>
      <c r="L61" s="66">
        <v>351</v>
      </c>
      <c r="M61" s="66">
        <v>390</v>
      </c>
      <c r="N61" s="28">
        <v>388</v>
      </c>
      <c r="O61" s="63">
        <v>56</v>
      </c>
      <c r="P61" s="67" t="s">
        <v>116</v>
      </c>
      <c r="Q61" s="65">
        <v>384</v>
      </c>
      <c r="R61" s="65">
        <v>400</v>
      </c>
      <c r="S61" s="65">
        <v>402</v>
      </c>
      <c r="T61" s="65">
        <v>398</v>
      </c>
      <c r="U61" s="65">
        <v>416</v>
      </c>
      <c r="V61" s="65">
        <v>427</v>
      </c>
      <c r="W61" s="65">
        <v>449</v>
      </c>
      <c r="X61" s="65">
        <v>472</v>
      </c>
      <c r="Y61" s="68">
        <v>477</v>
      </c>
      <c r="Z61" s="68">
        <v>487</v>
      </c>
      <c r="AA61" s="65">
        <v>490</v>
      </c>
      <c r="AB61" s="65">
        <v>490</v>
      </c>
      <c r="AC61" s="63">
        <v>56</v>
      </c>
      <c r="AD61" s="67" t="s">
        <v>116</v>
      </c>
      <c r="AE61" s="65">
        <v>498</v>
      </c>
      <c r="AF61" s="65">
        <v>512</v>
      </c>
      <c r="AG61" s="65">
        <v>544.6</v>
      </c>
      <c r="AH61" s="65">
        <v>565.4</v>
      </c>
      <c r="AI61" s="65">
        <v>600</v>
      </c>
      <c r="AJ61" s="65">
        <v>597</v>
      </c>
      <c r="AK61" s="65">
        <v>590</v>
      </c>
      <c r="AL61" s="65">
        <v>622</v>
      </c>
      <c r="AM61" s="69">
        <v>642</v>
      </c>
      <c r="AN61" s="65">
        <v>648</v>
      </c>
      <c r="AO61" s="65">
        <v>673</v>
      </c>
      <c r="AP61" s="65">
        <v>686</v>
      </c>
      <c r="AQ61" s="65">
        <v>705</v>
      </c>
      <c r="AR61" s="70">
        <v>56</v>
      </c>
      <c r="AS61" s="106" t="s">
        <v>116</v>
      </c>
      <c r="AT61" s="115"/>
      <c r="AU61" s="116"/>
      <c r="AV61" s="71">
        <v>704</v>
      </c>
      <c r="AW61" s="71">
        <v>669</v>
      </c>
      <c r="AX61" s="71">
        <v>738</v>
      </c>
      <c r="AY61" s="71">
        <v>783.9</v>
      </c>
      <c r="AZ61" s="71">
        <f t="shared" si="0"/>
        <v>106.21951219512195</v>
      </c>
    </row>
    <row r="62" spans="1:52" ht="16.5" customHeight="1" x14ac:dyDescent="0.15">
      <c r="A62" s="72"/>
      <c r="B62" s="73" t="s">
        <v>117</v>
      </c>
      <c r="C62" s="74">
        <v>59</v>
      </c>
      <c r="D62" s="74">
        <v>82</v>
      </c>
      <c r="E62" s="74">
        <v>90</v>
      </c>
      <c r="F62" s="75" t="s">
        <v>118</v>
      </c>
      <c r="G62" s="76"/>
      <c r="H62" s="76"/>
      <c r="I62" s="76"/>
      <c r="J62" s="76"/>
      <c r="K62" s="76"/>
      <c r="L62" s="76"/>
      <c r="M62" s="76"/>
      <c r="N62" s="76"/>
      <c r="O62" s="139" t="s">
        <v>119</v>
      </c>
      <c r="P62" s="146"/>
      <c r="Q62" s="77">
        <f>SUM(Q63/N65)*100</f>
        <v>100.31078610603291</v>
      </c>
      <c r="R62" s="78">
        <f t="shared" ref="R62:AB62" si="1">SUM(R63/Q63)*100</f>
        <v>104.58173865500274</v>
      </c>
      <c r="S62" s="79">
        <f t="shared" si="1"/>
        <v>100.17426460337376</v>
      </c>
      <c r="T62" s="79">
        <f t="shared" si="1"/>
        <v>100.57407278547075</v>
      </c>
      <c r="U62" s="79">
        <f t="shared" si="1"/>
        <v>97.931296917701587</v>
      </c>
      <c r="V62" s="79">
        <f t="shared" si="1"/>
        <v>99.791585714790358</v>
      </c>
      <c r="W62" s="79">
        <f t="shared" si="1"/>
        <v>103.25663716814159</v>
      </c>
      <c r="X62" s="79">
        <f t="shared" si="1"/>
        <v>105.14569763455606</v>
      </c>
      <c r="Y62" s="79">
        <f t="shared" si="1"/>
        <v>101.93016204232011</v>
      </c>
      <c r="Z62" s="79">
        <f t="shared" si="1"/>
        <v>102.44698205546491</v>
      </c>
      <c r="AA62" s="79">
        <f t="shared" si="1"/>
        <v>92.440989134507305</v>
      </c>
      <c r="AB62" s="78">
        <f t="shared" si="1"/>
        <v>104.10038166649778</v>
      </c>
      <c r="AC62" s="139" t="s">
        <v>119</v>
      </c>
      <c r="AD62" s="139"/>
      <c r="AE62" s="79">
        <f>SUM(AE63/AB63)*100</f>
        <v>99.156419324486549</v>
      </c>
      <c r="AF62" s="79">
        <f t="shared" ref="AF62:AM62" si="2">SUM(AF63/AE63)*100</f>
        <v>102.05163443604594</v>
      </c>
      <c r="AG62" s="79">
        <f t="shared" si="2"/>
        <v>96.961331281261991</v>
      </c>
      <c r="AH62" s="78">
        <f t="shared" si="2"/>
        <v>99.546631481830588</v>
      </c>
      <c r="AI62" s="79">
        <f t="shared" si="2"/>
        <v>98.379906455127681</v>
      </c>
      <c r="AJ62" s="79">
        <f t="shared" si="2"/>
        <v>100.20631088450303</v>
      </c>
      <c r="AK62" s="79">
        <f t="shared" si="2"/>
        <v>100.06874102828493</v>
      </c>
      <c r="AL62" s="79">
        <f t="shared" si="2"/>
        <v>99.757551267804828</v>
      </c>
      <c r="AM62" s="80">
        <f t="shared" si="2"/>
        <v>98.929957805907179</v>
      </c>
      <c r="AN62" s="79">
        <f>AN63/AM63*100</f>
        <v>99.170874846458304</v>
      </c>
      <c r="AO62" s="79">
        <v>101</v>
      </c>
      <c r="AP62" s="79">
        <v>98</v>
      </c>
      <c r="AQ62" s="78">
        <f>AQ63/AP63*100</f>
        <v>102.03516544372144</v>
      </c>
      <c r="AR62" s="139" t="s">
        <v>119</v>
      </c>
      <c r="AS62" s="146"/>
      <c r="AT62" s="117"/>
      <c r="AU62" s="118"/>
      <c r="AV62" s="81">
        <f>AV63/AQ63*100</f>
        <v>96.556987788331071</v>
      </c>
      <c r="AW62" s="81">
        <f>AW63/AV63*100</f>
        <v>94.867380994203415</v>
      </c>
      <c r="AX62" s="82">
        <f>AX63/AW63*100</f>
        <v>101.34424529699304</v>
      </c>
      <c r="AY62" s="81">
        <v>101.80947856907959</v>
      </c>
      <c r="AZ62" s="82"/>
    </row>
    <row r="63" spans="1:52" ht="16.5" customHeight="1" thickBot="1" x14ac:dyDescent="0.2">
      <c r="B63" s="83" t="s">
        <v>120</v>
      </c>
      <c r="C63" s="84">
        <v>137</v>
      </c>
      <c r="D63" s="84"/>
      <c r="E63" s="84"/>
      <c r="F63" s="85" t="s">
        <v>121</v>
      </c>
      <c r="G63" s="86"/>
      <c r="H63" s="86"/>
      <c r="I63" s="86"/>
      <c r="J63" s="86"/>
      <c r="K63" s="86"/>
      <c r="L63" s="86"/>
      <c r="M63" s="86"/>
      <c r="N63" s="86"/>
      <c r="O63" s="137" t="s">
        <v>122</v>
      </c>
      <c r="P63" s="138"/>
      <c r="Q63" s="87">
        <f>SUM(Q6:Q61)</f>
        <v>27435</v>
      </c>
      <c r="R63" s="88">
        <v>28692</v>
      </c>
      <c r="S63" s="87">
        <f>SUM(S6:S61)</f>
        <v>28742</v>
      </c>
      <c r="T63" s="87">
        <f>SUM(T6:T61)</f>
        <v>28907</v>
      </c>
      <c r="U63" s="87">
        <v>28309</v>
      </c>
      <c r="V63" s="87">
        <f>SUM(V6:V61)</f>
        <v>28250</v>
      </c>
      <c r="W63" s="87">
        <v>29170</v>
      </c>
      <c r="X63" s="87">
        <v>30671</v>
      </c>
      <c r="Y63" s="87">
        <v>31263</v>
      </c>
      <c r="Z63" s="87">
        <v>32028</v>
      </c>
      <c r="AA63" s="87">
        <f>SUM(AA6:AA61)</f>
        <v>29607</v>
      </c>
      <c r="AB63" s="88">
        <v>30821</v>
      </c>
      <c r="AC63" s="137" t="s">
        <v>122</v>
      </c>
      <c r="AD63" s="137"/>
      <c r="AE63" s="87">
        <v>30561</v>
      </c>
      <c r="AF63" s="87">
        <v>31188</v>
      </c>
      <c r="AG63" s="87">
        <f>SUM(AG6:AG61)</f>
        <v>30240.299999999992</v>
      </c>
      <c r="AH63" s="88">
        <f>SUM(AH6:AH61)</f>
        <v>30103.200000000008</v>
      </c>
      <c r="AI63" s="87">
        <f>SUM(AI6:AI61)</f>
        <v>29615.500000000004</v>
      </c>
      <c r="AJ63" s="87">
        <f>SUM(AJ6:AJ61)</f>
        <v>29676.599999999995</v>
      </c>
      <c r="AK63" s="87">
        <f>SUM(AK6:AK61)</f>
        <v>29697</v>
      </c>
      <c r="AL63" s="87">
        <v>29625</v>
      </c>
      <c r="AM63" s="89">
        <v>29308</v>
      </c>
      <c r="AN63" s="87">
        <v>29065</v>
      </c>
      <c r="AO63" s="87">
        <v>29396</v>
      </c>
      <c r="AP63" s="87">
        <f>SUM(AP6:AP61)</f>
        <v>28892</v>
      </c>
      <c r="AQ63" s="88">
        <v>29480</v>
      </c>
      <c r="AR63" s="137" t="s">
        <v>122</v>
      </c>
      <c r="AS63" s="138"/>
      <c r="AT63" s="119"/>
      <c r="AU63" s="120"/>
      <c r="AV63" s="90">
        <f>SUM(AV6:AV61)</f>
        <v>28465</v>
      </c>
      <c r="AW63" s="90">
        <f>SUM(AW6:AW61)</f>
        <v>27004</v>
      </c>
      <c r="AX63" s="91">
        <f>SUM(AX6:AX61)</f>
        <v>27367</v>
      </c>
      <c r="AY63" s="92">
        <v>27862.200000000008</v>
      </c>
      <c r="AZ63" s="91"/>
    </row>
    <row r="64" spans="1:52" ht="16.5" customHeight="1" x14ac:dyDescent="0.15">
      <c r="A64" s="139" t="s">
        <v>119</v>
      </c>
      <c r="B64" s="139"/>
      <c r="C64" s="93">
        <v>-107</v>
      </c>
      <c r="D64" s="79">
        <f>SUM(D65/C65)*100</f>
        <v>111.88042595047685</v>
      </c>
      <c r="E64" s="79">
        <f t="shared" ref="E64:L64" si="3">SUM(E65/D65)*100</f>
        <v>106.55938228660983</v>
      </c>
      <c r="F64" s="79">
        <f t="shared" si="3"/>
        <v>101.07615597087205</v>
      </c>
      <c r="G64" s="79">
        <f t="shared" si="3"/>
        <v>99.652198601696412</v>
      </c>
      <c r="H64" s="79">
        <f t="shared" si="3"/>
        <v>97.108159122475868</v>
      </c>
      <c r="I64" s="79">
        <f t="shared" si="3"/>
        <v>101.51098397330105</v>
      </c>
      <c r="J64" s="79">
        <f t="shared" si="3"/>
        <v>97.868420101882293</v>
      </c>
      <c r="K64" s="79">
        <f t="shared" si="3"/>
        <v>100.52788954926355</v>
      </c>
      <c r="L64" s="79">
        <f t="shared" si="3"/>
        <v>98.457696827262041</v>
      </c>
      <c r="M64" s="79">
        <f>SUM(M65/L65)*100</f>
        <v>102.40936893928092</v>
      </c>
      <c r="N64" s="79">
        <f>SUM(N65/M65)*100</f>
        <v>99.606672008157915</v>
      </c>
      <c r="O64" s="28" t="s">
        <v>123</v>
      </c>
      <c r="Q64" s="94"/>
      <c r="AC64" s="28" t="s">
        <v>124</v>
      </c>
      <c r="AR64" s="28" t="s">
        <v>125</v>
      </c>
      <c r="AY64" s="95"/>
    </row>
    <row r="65" spans="1:44" ht="16.5" customHeight="1" thickBot="1" x14ac:dyDescent="0.2">
      <c r="A65" s="137" t="s">
        <v>122</v>
      </c>
      <c r="B65" s="137"/>
      <c r="C65" s="88">
        <f>SUM(C6:C63)</f>
        <v>23383</v>
      </c>
      <c r="D65" s="87">
        <f>SUM(D6:D63)</f>
        <v>26161</v>
      </c>
      <c r="E65" s="87">
        <v>27877</v>
      </c>
      <c r="F65" s="87">
        <v>28177</v>
      </c>
      <c r="G65" s="87">
        <f>SUM(G6:G63)</f>
        <v>28079</v>
      </c>
      <c r="H65" s="87">
        <v>27267</v>
      </c>
      <c r="I65" s="87">
        <v>27679</v>
      </c>
      <c r="J65" s="87">
        <v>27089</v>
      </c>
      <c r="K65" s="87">
        <v>27232</v>
      </c>
      <c r="L65" s="87">
        <f>SUM(L6:L63)</f>
        <v>26812</v>
      </c>
      <c r="M65" s="87">
        <v>27458</v>
      </c>
      <c r="N65" s="87">
        <f>SUM(N6:N61)</f>
        <v>27350</v>
      </c>
    </row>
    <row r="66" spans="1:44" ht="15" customHeight="1" x14ac:dyDescent="0.15">
      <c r="A66" s="96" t="s">
        <v>126</v>
      </c>
    </row>
    <row r="67" spans="1:44" ht="15" customHeight="1" x14ac:dyDescent="0.15">
      <c r="A67" s="96"/>
      <c r="O67" s="96"/>
      <c r="AC67" s="96"/>
      <c r="AR67" s="96"/>
    </row>
    <row r="68" spans="1:44" ht="15" customHeight="1" x14ac:dyDescent="0.15">
      <c r="O68" s="96"/>
      <c r="AR68" s="28" t="s">
        <v>127</v>
      </c>
    </row>
  </sheetData>
  <mergeCells count="49">
    <mergeCell ref="H4:H5"/>
    <mergeCell ref="C4:C5"/>
    <mergeCell ref="D4:D5"/>
    <mergeCell ref="E4:E5"/>
    <mergeCell ref="F4:F5"/>
    <mergeCell ref="G4:G5"/>
    <mergeCell ref="V4:V5"/>
    <mergeCell ref="I4:I5"/>
    <mergeCell ref="J4:J5"/>
    <mergeCell ref="K4:K5"/>
    <mergeCell ref="L4:L5"/>
    <mergeCell ref="M4:M5"/>
    <mergeCell ref="N4:N5"/>
    <mergeCell ref="Q4:Q5"/>
    <mergeCell ref="R4:R5"/>
    <mergeCell ref="S4:S5"/>
    <mergeCell ref="T4:T5"/>
    <mergeCell ref="U4:U5"/>
    <mergeCell ref="X4:X5"/>
    <mergeCell ref="Y4:Y5"/>
    <mergeCell ref="Z4:Z5"/>
    <mergeCell ref="AA4:AA5"/>
    <mergeCell ref="AB4:AB5"/>
    <mergeCell ref="O62:P62"/>
    <mergeCell ref="AC62:AD62"/>
    <mergeCell ref="AR62:AS62"/>
    <mergeCell ref="AK4:AK5"/>
    <mergeCell ref="AL4:AL5"/>
    <mergeCell ref="AM4:AM5"/>
    <mergeCell ref="AN4:AN5"/>
    <mergeCell ref="AO4:AO5"/>
    <mergeCell ref="AP4:AP5"/>
    <mergeCell ref="AE4:AE5"/>
    <mergeCell ref="AF4:AF5"/>
    <mergeCell ref="AG4:AG5"/>
    <mergeCell ref="AH4:AH5"/>
    <mergeCell ref="AI4:AI5"/>
    <mergeCell ref="AJ4:AJ5"/>
    <mergeCell ref="W4:W5"/>
    <mergeCell ref="AQ4:AQ5"/>
    <mergeCell ref="AV4:AV5"/>
    <mergeCell ref="AW4:AW5"/>
    <mergeCell ref="AX4:AX5"/>
    <mergeCell ref="AY4:AY5"/>
    <mergeCell ref="O63:P63"/>
    <mergeCell ref="AC63:AD63"/>
    <mergeCell ref="AR63:AS63"/>
    <mergeCell ref="A64:B64"/>
    <mergeCell ref="A65:B65"/>
  </mergeCells>
  <phoneticPr fontId="2"/>
  <pageMargins left="0.78740157480314965" right="0.78740157480314965" top="0.78740157480314965" bottom="0.78740157480314965" header="0.39370078740157483" footer="0.39370078740157483"/>
  <pageSetup paperSize="9" scale="70" firstPageNumber="127" orientation="portrait" useFirstPageNumber="1" r:id="rId1"/>
  <headerFooter>
    <oddHeader>&amp;R&amp;"ＭＳ ゴシック,標準"3章 自然環境（原生的な自然及びすぐれた自然の保全）&amp;L平成28年版　環境統計集</oddHeader>
    <oddFooter>&amp;C&amp;"ＭＳ ゴシック,標準"&amp;P</oddFooter>
    <evenFooter>&amp;C&amp;"ＭＳ ゴシック,標準"132</evenFooter>
    <firstHeader>&amp;R&amp;"ＭＳ ゴシック,標準"3章 自然環境（原生的な自然及びすぐれた自然の保全）</firstHeader>
    <firstFooter>&amp;C１３１</firstFooter>
  </headerFooter>
  <colBreaks count="3" manualBreakCount="3">
    <brk id="14" max="67" man="1"/>
    <brk id="28" max="67" man="1"/>
    <brk id="43" max="6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BJ68"/>
  <sheetViews>
    <sheetView showOutlineSymbols="0" view="pageBreakPreview" topLeftCell="AI46" zoomScaleNormal="85" zoomScaleSheetLayoutView="100" workbookViewId="0">
      <selection activeCell="AS8" sqref="AS8"/>
    </sheetView>
  </sheetViews>
  <sheetFormatPr defaultColWidth="3.5" defaultRowHeight="15" customHeight="1" x14ac:dyDescent="0.15"/>
  <cols>
    <col min="1" max="1" width="3.625" style="28" customWidth="1"/>
    <col min="2" max="2" width="18.5" style="28" customWidth="1"/>
    <col min="3" max="14" width="8.125" style="28" customWidth="1"/>
    <col min="15" max="15" width="3.625" style="28" customWidth="1"/>
    <col min="16" max="16" width="17.875" style="28" customWidth="1"/>
    <col min="17" max="28" width="8.125" style="28" customWidth="1"/>
    <col min="29" max="29" width="3.625" style="28" customWidth="1"/>
    <col min="30" max="30" width="18.5" style="28" customWidth="1"/>
    <col min="31" max="31" width="8.125" style="28" customWidth="1"/>
    <col min="32" max="43" width="7.625" style="28" customWidth="1"/>
    <col min="44" max="44" width="3.625" style="28" customWidth="1"/>
    <col min="45" max="45" width="18.5" style="28" customWidth="1"/>
    <col min="46" max="51" width="8.125" style="28" customWidth="1"/>
    <col min="52" max="52" width="8.875" style="28" customWidth="1"/>
    <col min="53" max="256" width="3.5" style="31"/>
    <col min="257" max="257" width="3.625" style="31" customWidth="1"/>
    <col min="258" max="258" width="18.5" style="31" customWidth="1"/>
    <col min="259" max="270" width="8.125" style="31" customWidth="1"/>
    <col min="271" max="271" width="3.625" style="31" customWidth="1"/>
    <col min="272" max="272" width="17.875" style="31" customWidth="1"/>
    <col min="273" max="284" width="8.125" style="31" customWidth="1"/>
    <col min="285" max="285" width="3.625" style="31" customWidth="1"/>
    <col min="286" max="286" width="18.5" style="31" customWidth="1"/>
    <col min="287" max="287" width="8.125" style="31" customWidth="1"/>
    <col min="288" max="299" width="7.625" style="31" customWidth="1"/>
    <col min="300" max="300" width="3.625" style="31" customWidth="1"/>
    <col min="301" max="301" width="18.5" style="31" customWidth="1"/>
    <col min="302" max="307" width="8.125" style="31" customWidth="1"/>
    <col min="308" max="308" width="8.875" style="31" customWidth="1"/>
    <col min="309" max="512" width="3.5" style="31"/>
    <col min="513" max="513" width="3.625" style="31" customWidth="1"/>
    <col min="514" max="514" width="18.5" style="31" customWidth="1"/>
    <col min="515" max="526" width="8.125" style="31" customWidth="1"/>
    <col min="527" max="527" width="3.625" style="31" customWidth="1"/>
    <col min="528" max="528" width="17.875" style="31" customWidth="1"/>
    <col min="529" max="540" width="8.125" style="31" customWidth="1"/>
    <col min="541" max="541" width="3.625" style="31" customWidth="1"/>
    <col min="542" max="542" width="18.5" style="31" customWidth="1"/>
    <col min="543" max="543" width="8.125" style="31" customWidth="1"/>
    <col min="544" max="555" width="7.625" style="31" customWidth="1"/>
    <col min="556" max="556" width="3.625" style="31" customWidth="1"/>
    <col min="557" max="557" width="18.5" style="31" customWidth="1"/>
    <col min="558" max="563" width="8.125" style="31" customWidth="1"/>
    <col min="564" max="564" width="8.875" style="31" customWidth="1"/>
    <col min="565" max="768" width="3.5" style="31"/>
    <col min="769" max="769" width="3.625" style="31" customWidth="1"/>
    <col min="770" max="770" width="18.5" style="31" customWidth="1"/>
    <col min="771" max="782" width="8.125" style="31" customWidth="1"/>
    <col min="783" max="783" width="3.625" style="31" customWidth="1"/>
    <col min="784" max="784" width="17.875" style="31" customWidth="1"/>
    <col min="785" max="796" width="8.125" style="31" customWidth="1"/>
    <col min="797" max="797" width="3.625" style="31" customWidth="1"/>
    <col min="798" max="798" width="18.5" style="31" customWidth="1"/>
    <col min="799" max="799" width="8.125" style="31" customWidth="1"/>
    <col min="800" max="811" width="7.625" style="31" customWidth="1"/>
    <col min="812" max="812" width="3.625" style="31" customWidth="1"/>
    <col min="813" max="813" width="18.5" style="31" customWidth="1"/>
    <col min="814" max="819" width="8.125" style="31" customWidth="1"/>
    <col min="820" max="820" width="8.875" style="31" customWidth="1"/>
    <col min="821" max="1024" width="3.5" style="31"/>
    <col min="1025" max="1025" width="3.625" style="31" customWidth="1"/>
    <col min="1026" max="1026" width="18.5" style="31" customWidth="1"/>
    <col min="1027" max="1038" width="8.125" style="31" customWidth="1"/>
    <col min="1039" max="1039" width="3.625" style="31" customWidth="1"/>
    <col min="1040" max="1040" width="17.875" style="31" customWidth="1"/>
    <col min="1041" max="1052" width="8.125" style="31" customWidth="1"/>
    <col min="1053" max="1053" width="3.625" style="31" customWidth="1"/>
    <col min="1054" max="1054" width="18.5" style="31" customWidth="1"/>
    <col min="1055" max="1055" width="8.125" style="31" customWidth="1"/>
    <col min="1056" max="1067" width="7.625" style="31" customWidth="1"/>
    <col min="1068" max="1068" width="3.625" style="31" customWidth="1"/>
    <col min="1069" max="1069" width="18.5" style="31" customWidth="1"/>
    <col min="1070" max="1075" width="8.125" style="31" customWidth="1"/>
    <col min="1076" max="1076" width="8.875" style="31" customWidth="1"/>
    <col min="1077" max="1280" width="3.5" style="31"/>
    <col min="1281" max="1281" width="3.625" style="31" customWidth="1"/>
    <col min="1282" max="1282" width="18.5" style="31" customWidth="1"/>
    <col min="1283" max="1294" width="8.125" style="31" customWidth="1"/>
    <col min="1295" max="1295" width="3.625" style="31" customWidth="1"/>
    <col min="1296" max="1296" width="17.875" style="31" customWidth="1"/>
    <col min="1297" max="1308" width="8.125" style="31" customWidth="1"/>
    <col min="1309" max="1309" width="3.625" style="31" customWidth="1"/>
    <col min="1310" max="1310" width="18.5" style="31" customWidth="1"/>
    <col min="1311" max="1311" width="8.125" style="31" customWidth="1"/>
    <col min="1312" max="1323" width="7.625" style="31" customWidth="1"/>
    <col min="1324" max="1324" width="3.625" style="31" customWidth="1"/>
    <col min="1325" max="1325" width="18.5" style="31" customWidth="1"/>
    <col min="1326" max="1331" width="8.125" style="31" customWidth="1"/>
    <col min="1332" max="1332" width="8.875" style="31" customWidth="1"/>
    <col min="1333" max="1536" width="3.5" style="31"/>
    <col min="1537" max="1537" width="3.625" style="31" customWidth="1"/>
    <col min="1538" max="1538" width="18.5" style="31" customWidth="1"/>
    <col min="1539" max="1550" width="8.125" style="31" customWidth="1"/>
    <col min="1551" max="1551" width="3.625" style="31" customWidth="1"/>
    <col min="1552" max="1552" width="17.875" style="31" customWidth="1"/>
    <col min="1553" max="1564" width="8.125" style="31" customWidth="1"/>
    <col min="1565" max="1565" width="3.625" style="31" customWidth="1"/>
    <col min="1566" max="1566" width="18.5" style="31" customWidth="1"/>
    <col min="1567" max="1567" width="8.125" style="31" customWidth="1"/>
    <col min="1568" max="1579" width="7.625" style="31" customWidth="1"/>
    <col min="1580" max="1580" width="3.625" style="31" customWidth="1"/>
    <col min="1581" max="1581" width="18.5" style="31" customWidth="1"/>
    <col min="1582" max="1587" width="8.125" style="31" customWidth="1"/>
    <col min="1588" max="1588" width="8.875" style="31" customWidth="1"/>
    <col min="1589" max="1792" width="3.5" style="31"/>
    <col min="1793" max="1793" width="3.625" style="31" customWidth="1"/>
    <col min="1794" max="1794" width="18.5" style="31" customWidth="1"/>
    <col min="1795" max="1806" width="8.125" style="31" customWidth="1"/>
    <col min="1807" max="1807" width="3.625" style="31" customWidth="1"/>
    <col min="1808" max="1808" width="17.875" style="31" customWidth="1"/>
    <col min="1809" max="1820" width="8.125" style="31" customWidth="1"/>
    <col min="1821" max="1821" width="3.625" style="31" customWidth="1"/>
    <col min="1822" max="1822" width="18.5" style="31" customWidth="1"/>
    <col min="1823" max="1823" width="8.125" style="31" customWidth="1"/>
    <col min="1824" max="1835" width="7.625" style="31" customWidth="1"/>
    <col min="1836" max="1836" width="3.625" style="31" customWidth="1"/>
    <col min="1837" max="1837" width="18.5" style="31" customWidth="1"/>
    <col min="1838" max="1843" width="8.125" style="31" customWidth="1"/>
    <col min="1844" max="1844" width="8.875" style="31" customWidth="1"/>
    <col min="1845" max="2048" width="3.5" style="31"/>
    <col min="2049" max="2049" width="3.625" style="31" customWidth="1"/>
    <col min="2050" max="2050" width="18.5" style="31" customWidth="1"/>
    <col min="2051" max="2062" width="8.125" style="31" customWidth="1"/>
    <col min="2063" max="2063" width="3.625" style="31" customWidth="1"/>
    <col min="2064" max="2064" width="17.875" style="31" customWidth="1"/>
    <col min="2065" max="2076" width="8.125" style="31" customWidth="1"/>
    <col min="2077" max="2077" width="3.625" style="31" customWidth="1"/>
    <col min="2078" max="2078" width="18.5" style="31" customWidth="1"/>
    <col min="2079" max="2079" width="8.125" style="31" customWidth="1"/>
    <col min="2080" max="2091" width="7.625" style="31" customWidth="1"/>
    <col min="2092" max="2092" width="3.625" style="31" customWidth="1"/>
    <col min="2093" max="2093" width="18.5" style="31" customWidth="1"/>
    <col min="2094" max="2099" width="8.125" style="31" customWidth="1"/>
    <col min="2100" max="2100" width="8.875" style="31" customWidth="1"/>
    <col min="2101" max="2304" width="3.5" style="31"/>
    <col min="2305" max="2305" width="3.625" style="31" customWidth="1"/>
    <col min="2306" max="2306" width="18.5" style="31" customWidth="1"/>
    <col min="2307" max="2318" width="8.125" style="31" customWidth="1"/>
    <col min="2319" max="2319" width="3.625" style="31" customWidth="1"/>
    <col min="2320" max="2320" width="17.875" style="31" customWidth="1"/>
    <col min="2321" max="2332" width="8.125" style="31" customWidth="1"/>
    <col min="2333" max="2333" width="3.625" style="31" customWidth="1"/>
    <col min="2334" max="2334" width="18.5" style="31" customWidth="1"/>
    <col min="2335" max="2335" width="8.125" style="31" customWidth="1"/>
    <col min="2336" max="2347" width="7.625" style="31" customWidth="1"/>
    <col min="2348" max="2348" width="3.625" style="31" customWidth="1"/>
    <col min="2349" max="2349" width="18.5" style="31" customWidth="1"/>
    <col min="2350" max="2355" width="8.125" style="31" customWidth="1"/>
    <col min="2356" max="2356" width="8.875" style="31" customWidth="1"/>
    <col min="2357" max="2560" width="3.5" style="31"/>
    <col min="2561" max="2561" width="3.625" style="31" customWidth="1"/>
    <col min="2562" max="2562" width="18.5" style="31" customWidth="1"/>
    <col min="2563" max="2574" width="8.125" style="31" customWidth="1"/>
    <col min="2575" max="2575" width="3.625" style="31" customWidth="1"/>
    <col min="2576" max="2576" width="17.875" style="31" customWidth="1"/>
    <col min="2577" max="2588" width="8.125" style="31" customWidth="1"/>
    <col min="2589" max="2589" width="3.625" style="31" customWidth="1"/>
    <col min="2590" max="2590" width="18.5" style="31" customWidth="1"/>
    <col min="2591" max="2591" width="8.125" style="31" customWidth="1"/>
    <col min="2592" max="2603" width="7.625" style="31" customWidth="1"/>
    <col min="2604" max="2604" width="3.625" style="31" customWidth="1"/>
    <col min="2605" max="2605" width="18.5" style="31" customWidth="1"/>
    <col min="2606" max="2611" width="8.125" style="31" customWidth="1"/>
    <col min="2612" max="2612" width="8.875" style="31" customWidth="1"/>
    <col min="2613" max="2816" width="3.5" style="31"/>
    <col min="2817" max="2817" width="3.625" style="31" customWidth="1"/>
    <col min="2818" max="2818" width="18.5" style="31" customWidth="1"/>
    <col min="2819" max="2830" width="8.125" style="31" customWidth="1"/>
    <col min="2831" max="2831" width="3.625" style="31" customWidth="1"/>
    <col min="2832" max="2832" width="17.875" style="31" customWidth="1"/>
    <col min="2833" max="2844" width="8.125" style="31" customWidth="1"/>
    <col min="2845" max="2845" width="3.625" style="31" customWidth="1"/>
    <col min="2846" max="2846" width="18.5" style="31" customWidth="1"/>
    <col min="2847" max="2847" width="8.125" style="31" customWidth="1"/>
    <col min="2848" max="2859" width="7.625" style="31" customWidth="1"/>
    <col min="2860" max="2860" width="3.625" style="31" customWidth="1"/>
    <col min="2861" max="2861" width="18.5" style="31" customWidth="1"/>
    <col min="2862" max="2867" width="8.125" style="31" customWidth="1"/>
    <col min="2868" max="2868" width="8.875" style="31" customWidth="1"/>
    <col min="2869" max="3072" width="3.5" style="31"/>
    <col min="3073" max="3073" width="3.625" style="31" customWidth="1"/>
    <col min="3074" max="3074" width="18.5" style="31" customWidth="1"/>
    <col min="3075" max="3086" width="8.125" style="31" customWidth="1"/>
    <col min="3087" max="3087" width="3.625" style="31" customWidth="1"/>
    <col min="3088" max="3088" width="17.875" style="31" customWidth="1"/>
    <col min="3089" max="3100" width="8.125" style="31" customWidth="1"/>
    <col min="3101" max="3101" width="3.625" style="31" customWidth="1"/>
    <col min="3102" max="3102" width="18.5" style="31" customWidth="1"/>
    <col min="3103" max="3103" width="8.125" style="31" customWidth="1"/>
    <col min="3104" max="3115" width="7.625" style="31" customWidth="1"/>
    <col min="3116" max="3116" width="3.625" style="31" customWidth="1"/>
    <col min="3117" max="3117" width="18.5" style="31" customWidth="1"/>
    <col min="3118" max="3123" width="8.125" style="31" customWidth="1"/>
    <col min="3124" max="3124" width="8.875" style="31" customWidth="1"/>
    <col min="3125" max="3328" width="3.5" style="31"/>
    <col min="3329" max="3329" width="3.625" style="31" customWidth="1"/>
    <col min="3330" max="3330" width="18.5" style="31" customWidth="1"/>
    <col min="3331" max="3342" width="8.125" style="31" customWidth="1"/>
    <col min="3343" max="3343" width="3.625" style="31" customWidth="1"/>
    <col min="3344" max="3344" width="17.875" style="31" customWidth="1"/>
    <col min="3345" max="3356" width="8.125" style="31" customWidth="1"/>
    <col min="3357" max="3357" width="3.625" style="31" customWidth="1"/>
    <col min="3358" max="3358" width="18.5" style="31" customWidth="1"/>
    <col min="3359" max="3359" width="8.125" style="31" customWidth="1"/>
    <col min="3360" max="3371" width="7.625" style="31" customWidth="1"/>
    <col min="3372" max="3372" width="3.625" style="31" customWidth="1"/>
    <col min="3373" max="3373" width="18.5" style="31" customWidth="1"/>
    <col min="3374" max="3379" width="8.125" style="31" customWidth="1"/>
    <col min="3380" max="3380" width="8.875" style="31" customWidth="1"/>
    <col min="3381" max="3584" width="3.5" style="31"/>
    <col min="3585" max="3585" width="3.625" style="31" customWidth="1"/>
    <col min="3586" max="3586" width="18.5" style="31" customWidth="1"/>
    <col min="3587" max="3598" width="8.125" style="31" customWidth="1"/>
    <col min="3599" max="3599" width="3.625" style="31" customWidth="1"/>
    <col min="3600" max="3600" width="17.875" style="31" customWidth="1"/>
    <col min="3601" max="3612" width="8.125" style="31" customWidth="1"/>
    <col min="3613" max="3613" width="3.625" style="31" customWidth="1"/>
    <col min="3614" max="3614" width="18.5" style="31" customWidth="1"/>
    <col min="3615" max="3615" width="8.125" style="31" customWidth="1"/>
    <col min="3616" max="3627" width="7.625" style="31" customWidth="1"/>
    <col min="3628" max="3628" width="3.625" style="31" customWidth="1"/>
    <col min="3629" max="3629" width="18.5" style="31" customWidth="1"/>
    <col min="3630" max="3635" width="8.125" style="31" customWidth="1"/>
    <col min="3636" max="3636" width="8.875" style="31" customWidth="1"/>
    <col min="3637" max="3840" width="3.5" style="31"/>
    <col min="3841" max="3841" width="3.625" style="31" customWidth="1"/>
    <col min="3842" max="3842" width="18.5" style="31" customWidth="1"/>
    <col min="3843" max="3854" width="8.125" style="31" customWidth="1"/>
    <col min="3855" max="3855" width="3.625" style="31" customWidth="1"/>
    <col min="3856" max="3856" width="17.875" style="31" customWidth="1"/>
    <col min="3857" max="3868" width="8.125" style="31" customWidth="1"/>
    <col min="3869" max="3869" width="3.625" style="31" customWidth="1"/>
    <col min="3870" max="3870" width="18.5" style="31" customWidth="1"/>
    <col min="3871" max="3871" width="8.125" style="31" customWidth="1"/>
    <col min="3872" max="3883" width="7.625" style="31" customWidth="1"/>
    <col min="3884" max="3884" width="3.625" style="31" customWidth="1"/>
    <col min="3885" max="3885" width="18.5" style="31" customWidth="1"/>
    <col min="3886" max="3891" width="8.125" style="31" customWidth="1"/>
    <col min="3892" max="3892" width="8.875" style="31" customWidth="1"/>
    <col min="3893" max="4096" width="3.5" style="31"/>
    <col min="4097" max="4097" width="3.625" style="31" customWidth="1"/>
    <col min="4098" max="4098" width="18.5" style="31" customWidth="1"/>
    <col min="4099" max="4110" width="8.125" style="31" customWidth="1"/>
    <col min="4111" max="4111" width="3.625" style="31" customWidth="1"/>
    <col min="4112" max="4112" width="17.875" style="31" customWidth="1"/>
    <col min="4113" max="4124" width="8.125" style="31" customWidth="1"/>
    <col min="4125" max="4125" width="3.625" style="31" customWidth="1"/>
    <col min="4126" max="4126" width="18.5" style="31" customWidth="1"/>
    <col min="4127" max="4127" width="8.125" style="31" customWidth="1"/>
    <col min="4128" max="4139" width="7.625" style="31" customWidth="1"/>
    <col min="4140" max="4140" width="3.625" style="31" customWidth="1"/>
    <col min="4141" max="4141" width="18.5" style="31" customWidth="1"/>
    <col min="4142" max="4147" width="8.125" style="31" customWidth="1"/>
    <col min="4148" max="4148" width="8.875" style="31" customWidth="1"/>
    <col min="4149" max="4352" width="3.5" style="31"/>
    <col min="4353" max="4353" width="3.625" style="31" customWidth="1"/>
    <col min="4354" max="4354" width="18.5" style="31" customWidth="1"/>
    <col min="4355" max="4366" width="8.125" style="31" customWidth="1"/>
    <col min="4367" max="4367" width="3.625" style="31" customWidth="1"/>
    <col min="4368" max="4368" width="17.875" style="31" customWidth="1"/>
    <col min="4369" max="4380" width="8.125" style="31" customWidth="1"/>
    <col min="4381" max="4381" width="3.625" style="31" customWidth="1"/>
    <col min="4382" max="4382" width="18.5" style="31" customWidth="1"/>
    <col min="4383" max="4383" width="8.125" style="31" customWidth="1"/>
    <col min="4384" max="4395" width="7.625" style="31" customWidth="1"/>
    <col min="4396" max="4396" width="3.625" style="31" customWidth="1"/>
    <col min="4397" max="4397" width="18.5" style="31" customWidth="1"/>
    <col min="4398" max="4403" width="8.125" style="31" customWidth="1"/>
    <col min="4404" max="4404" width="8.875" style="31" customWidth="1"/>
    <col min="4405" max="4608" width="3.5" style="31"/>
    <col min="4609" max="4609" width="3.625" style="31" customWidth="1"/>
    <col min="4610" max="4610" width="18.5" style="31" customWidth="1"/>
    <col min="4611" max="4622" width="8.125" style="31" customWidth="1"/>
    <col min="4623" max="4623" width="3.625" style="31" customWidth="1"/>
    <col min="4624" max="4624" width="17.875" style="31" customWidth="1"/>
    <col min="4625" max="4636" width="8.125" style="31" customWidth="1"/>
    <col min="4637" max="4637" width="3.625" style="31" customWidth="1"/>
    <col min="4638" max="4638" width="18.5" style="31" customWidth="1"/>
    <col min="4639" max="4639" width="8.125" style="31" customWidth="1"/>
    <col min="4640" max="4651" width="7.625" style="31" customWidth="1"/>
    <col min="4652" max="4652" width="3.625" style="31" customWidth="1"/>
    <col min="4653" max="4653" width="18.5" style="31" customWidth="1"/>
    <col min="4654" max="4659" width="8.125" style="31" customWidth="1"/>
    <col min="4660" max="4660" width="8.875" style="31" customWidth="1"/>
    <col min="4661" max="4864" width="3.5" style="31"/>
    <col min="4865" max="4865" width="3.625" style="31" customWidth="1"/>
    <col min="4866" max="4866" width="18.5" style="31" customWidth="1"/>
    <col min="4867" max="4878" width="8.125" style="31" customWidth="1"/>
    <col min="4879" max="4879" width="3.625" style="31" customWidth="1"/>
    <col min="4880" max="4880" width="17.875" style="31" customWidth="1"/>
    <col min="4881" max="4892" width="8.125" style="31" customWidth="1"/>
    <col min="4893" max="4893" width="3.625" style="31" customWidth="1"/>
    <col min="4894" max="4894" width="18.5" style="31" customWidth="1"/>
    <col min="4895" max="4895" width="8.125" style="31" customWidth="1"/>
    <col min="4896" max="4907" width="7.625" style="31" customWidth="1"/>
    <col min="4908" max="4908" width="3.625" style="31" customWidth="1"/>
    <col min="4909" max="4909" width="18.5" style="31" customWidth="1"/>
    <col min="4910" max="4915" width="8.125" style="31" customWidth="1"/>
    <col min="4916" max="4916" width="8.875" style="31" customWidth="1"/>
    <col min="4917" max="5120" width="3.5" style="31"/>
    <col min="5121" max="5121" width="3.625" style="31" customWidth="1"/>
    <col min="5122" max="5122" width="18.5" style="31" customWidth="1"/>
    <col min="5123" max="5134" width="8.125" style="31" customWidth="1"/>
    <col min="5135" max="5135" width="3.625" style="31" customWidth="1"/>
    <col min="5136" max="5136" width="17.875" style="31" customWidth="1"/>
    <col min="5137" max="5148" width="8.125" style="31" customWidth="1"/>
    <col min="5149" max="5149" width="3.625" style="31" customWidth="1"/>
    <col min="5150" max="5150" width="18.5" style="31" customWidth="1"/>
    <col min="5151" max="5151" width="8.125" style="31" customWidth="1"/>
    <col min="5152" max="5163" width="7.625" style="31" customWidth="1"/>
    <col min="5164" max="5164" width="3.625" style="31" customWidth="1"/>
    <col min="5165" max="5165" width="18.5" style="31" customWidth="1"/>
    <col min="5166" max="5171" width="8.125" style="31" customWidth="1"/>
    <col min="5172" max="5172" width="8.875" style="31" customWidth="1"/>
    <col min="5173" max="5376" width="3.5" style="31"/>
    <col min="5377" max="5377" width="3.625" style="31" customWidth="1"/>
    <col min="5378" max="5378" width="18.5" style="31" customWidth="1"/>
    <col min="5379" max="5390" width="8.125" style="31" customWidth="1"/>
    <col min="5391" max="5391" width="3.625" style="31" customWidth="1"/>
    <col min="5392" max="5392" width="17.875" style="31" customWidth="1"/>
    <col min="5393" max="5404" width="8.125" style="31" customWidth="1"/>
    <col min="5405" max="5405" width="3.625" style="31" customWidth="1"/>
    <col min="5406" max="5406" width="18.5" style="31" customWidth="1"/>
    <col min="5407" max="5407" width="8.125" style="31" customWidth="1"/>
    <col min="5408" max="5419" width="7.625" style="31" customWidth="1"/>
    <col min="5420" max="5420" width="3.625" style="31" customWidth="1"/>
    <col min="5421" max="5421" width="18.5" style="31" customWidth="1"/>
    <col min="5422" max="5427" width="8.125" style="31" customWidth="1"/>
    <col min="5428" max="5428" width="8.875" style="31" customWidth="1"/>
    <col min="5429" max="5632" width="3.5" style="31"/>
    <col min="5633" max="5633" width="3.625" style="31" customWidth="1"/>
    <col min="5634" max="5634" width="18.5" style="31" customWidth="1"/>
    <col min="5635" max="5646" width="8.125" style="31" customWidth="1"/>
    <col min="5647" max="5647" width="3.625" style="31" customWidth="1"/>
    <col min="5648" max="5648" width="17.875" style="31" customWidth="1"/>
    <col min="5649" max="5660" width="8.125" style="31" customWidth="1"/>
    <col min="5661" max="5661" width="3.625" style="31" customWidth="1"/>
    <col min="5662" max="5662" width="18.5" style="31" customWidth="1"/>
    <col min="5663" max="5663" width="8.125" style="31" customWidth="1"/>
    <col min="5664" max="5675" width="7.625" style="31" customWidth="1"/>
    <col min="5676" max="5676" width="3.625" style="31" customWidth="1"/>
    <col min="5677" max="5677" width="18.5" style="31" customWidth="1"/>
    <col min="5678" max="5683" width="8.125" style="31" customWidth="1"/>
    <col min="5684" max="5684" width="8.875" style="31" customWidth="1"/>
    <col min="5685" max="5888" width="3.5" style="31"/>
    <col min="5889" max="5889" width="3.625" style="31" customWidth="1"/>
    <col min="5890" max="5890" width="18.5" style="31" customWidth="1"/>
    <col min="5891" max="5902" width="8.125" style="31" customWidth="1"/>
    <col min="5903" max="5903" width="3.625" style="31" customWidth="1"/>
    <col min="5904" max="5904" width="17.875" style="31" customWidth="1"/>
    <col min="5905" max="5916" width="8.125" style="31" customWidth="1"/>
    <col min="5917" max="5917" width="3.625" style="31" customWidth="1"/>
    <col min="5918" max="5918" width="18.5" style="31" customWidth="1"/>
    <col min="5919" max="5919" width="8.125" style="31" customWidth="1"/>
    <col min="5920" max="5931" width="7.625" style="31" customWidth="1"/>
    <col min="5932" max="5932" width="3.625" style="31" customWidth="1"/>
    <col min="5933" max="5933" width="18.5" style="31" customWidth="1"/>
    <col min="5934" max="5939" width="8.125" style="31" customWidth="1"/>
    <col min="5940" max="5940" width="8.875" style="31" customWidth="1"/>
    <col min="5941" max="6144" width="3.5" style="31"/>
    <col min="6145" max="6145" width="3.625" style="31" customWidth="1"/>
    <col min="6146" max="6146" width="18.5" style="31" customWidth="1"/>
    <col min="6147" max="6158" width="8.125" style="31" customWidth="1"/>
    <col min="6159" max="6159" width="3.625" style="31" customWidth="1"/>
    <col min="6160" max="6160" width="17.875" style="31" customWidth="1"/>
    <col min="6161" max="6172" width="8.125" style="31" customWidth="1"/>
    <col min="6173" max="6173" width="3.625" style="31" customWidth="1"/>
    <col min="6174" max="6174" width="18.5" style="31" customWidth="1"/>
    <col min="6175" max="6175" width="8.125" style="31" customWidth="1"/>
    <col min="6176" max="6187" width="7.625" style="31" customWidth="1"/>
    <col min="6188" max="6188" width="3.625" style="31" customWidth="1"/>
    <col min="6189" max="6189" width="18.5" style="31" customWidth="1"/>
    <col min="6190" max="6195" width="8.125" style="31" customWidth="1"/>
    <col min="6196" max="6196" width="8.875" style="31" customWidth="1"/>
    <col min="6197" max="6400" width="3.5" style="31"/>
    <col min="6401" max="6401" width="3.625" style="31" customWidth="1"/>
    <col min="6402" max="6402" width="18.5" style="31" customWidth="1"/>
    <col min="6403" max="6414" width="8.125" style="31" customWidth="1"/>
    <col min="6415" max="6415" width="3.625" style="31" customWidth="1"/>
    <col min="6416" max="6416" width="17.875" style="31" customWidth="1"/>
    <col min="6417" max="6428" width="8.125" style="31" customWidth="1"/>
    <col min="6429" max="6429" width="3.625" style="31" customWidth="1"/>
    <col min="6430" max="6430" width="18.5" style="31" customWidth="1"/>
    <col min="6431" max="6431" width="8.125" style="31" customWidth="1"/>
    <col min="6432" max="6443" width="7.625" style="31" customWidth="1"/>
    <col min="6444" max="6444" width="3.625" style="31" customWidth="1"/>
    <col min="6445" max="6445" width="18.5" style="31" customWidth="1"/>
    <col min="6446" max="6451" width="8.125" style="31" customWidth="1"/>
    <col min="6452" max="6452" width="8.875" style="31" customWidth="1"/>
    <col min="6453" max="6656" width="3.5" style="31"/>
    <col min="6657" max="6657" width="3.625" style="31" customWidth="1"/>
    <col min="6658" max="6658" width="18.5" style="31" customWidth="1"/>
    <col min="6659" max="6670" width="8.125" style="31" customWidth="1"/>
    <col min="6671" max="6671" width="3.625" style="31" customWidth="1"/>
    <col min="6672" max="6672" width="17.875" style="31" customWidth="1"/>
    <col min="6673" max="6684" width="8.125" style="31" customWidth="1"/>
    <col min="6685" max="6685" width="3.625" style="31" customWidth="1"/>
    <col min="6686" max="6686" width="18.5" style="31" customWidth="1"/>
    <col min="6687" max="6687" width="8.125" style="31" customWidth="1"/>
    <col min="6688" max="6699" width="7.625" style="31" customWidth="1"/>
    <col min="6700" max="6700" width="3.625" style="31" customWidth="1"/>
    <col min="6701" max="6701" width="18.5" style="31" customWidth="1"/>
    <col min="6702" max="6707" width="8.125" style="31" customWidth="1"/>
    <col min="6708" max="6708" width="8.875" style="31" customWidth="1"/>
    <col min="6709" max="6912" width="3.5" style="31"/>
    <col min="6913" max="6913" width="3.625" style="31" customWidth="1"/>
    <col min="6914" max="6914" width="18.5" style="31" customWidth="1"/>
    <col min="6915" max="6926" width="8.125" style="31" customWidth="1"/>
    <col min="6927" max="6927" width="3.625" style="31" customWidth="1"/>
    <col min="6928" max="6928" width="17.875" style="31" customWidth="1"/>
    <col min="6929" max="6940" width="8.125" style="31" customWidth="1"/>
    <col min="6941" max="6941" width="3.625" style="31" customWidth="1"/>
    <col min="6942" max="6942" width="18.5" style="31" customWidth="1"/>
    <col min="6943" max="6943" width="8.125" style="31" customWidth="1"/>
    <col min="6944" max="6955" width="7.625" style="31" customWidth="1"/>
    <col min="6956" max="6956" width="3.625" style="31" customWidth="1"/>
    <col min="6957" max="6957" width="18.5" style="31" customWidth="1"/>
    <col min="6958" max="6963" width="8.125" style="31" customWidth="1"/>
    <col min="6964" max="6964" width="8.875" style="31" customWidth="1"/>
    <col min="6965" max="7168" width="3.5" style="31"/>
    <col min="7169" max="7169" width="3.625" style="31" customWidth="1"/>
    <col min="7170" max="7170" width="18.5" style="31" customWidth="1"/>
    <col min="7171" max="7182" width="8.125" style="31" customWidth="1"/>
    <col min="7183" max="7183" width="3.625" style="31" customWidth="1"/>
    <col min="7184" max="7184" width="17.875" style="31" customWidth="1"/>
    <col min="7185" max="7196" width="8.125" style="31" customWidth="1"/>
    <col min="7197" max="7197" width="3.625" style="31" customWidth="1"/>
    <col min="7198" max="7198" width="18.5" style="31" customWidth="1"/>
    <col min="7199" max="7199" width="8.125" style="31" customWidth="1"/>
    <col min="7200" max="7211" width="7.625" style="31" customWidth="1"/>
    <col min="7212" max="7212" width="3.625" style="31" customWidth="1"/>
    <col min="7213" max="7213" width="18.5" style="31" customWidth="1"/>
    <col min="7214" max="7219" width="8.125" style="31" customWidth="1"/>
    <col min="7220" max="7220" width="8.875" style="31" customWidth="1"/>
    <col min="7221" max="7424" width="3.5" style="31"/>
    <col min="7425" max="7425" width="3.625" style="31" customWidth="1"/>
    <col min="7426" max="7426" width="18.5" style="31" customWidth="1"/>
    <col min="7427" max="7438" width="8.125" style="31" customWidth="1"/>
    <col min="7439" max="7439" width="3.625" style="31" customWidth="1"/>
    <col min="7440" max="7440" width="17.875" style="31" customWidth="1"/>
    <col min="7441" max="7452" width="8.125" style="31" customWidth="1"/>
    <col min="7453" max="7453" width="3.625" style="31" customWidth="1"/>
    <col min="7454" max="7454" width="18.5" style="31" customWidth="1"/>
    <col min="7455" max="7455" width="8.125" style="31" customWidth="1"/>
    <col min="7456" max="7467" width="7.625" style="31" customWidth="1"/>
    <col min="7468" max="7468" width="3.625" style="31" customWidth="1"/>
    <col min="7469" max="7469" width="18.5" style="31" customWidth="1"/>
    <col min="7470" max="7475" width="8.125" style="31" customWidth="1"/>
    <col min="7476" max="7476" width="8.875" style="31" customWidth="1"/>
    <col min="7477" max="7680" width="3.5" style="31"/>
    <col min="7681" max="7681" width="3.625" style="31" customWidth="1"/>
    <col min="7682" max="7682" width="18.5" style="31" customWidth="1"/>
    <col min="7683" max="7694" width="8.125" style="31" customWidth="1"/>
    <col min="7695" max="7695" width="3.625" style="31" customWidth="1"/>
    <col min="7696" max="7696" width="17.875" style="31" customWidth="1"/>
    <col min="7697" max="7708" width="8.125" style="31" customWidth="1"/>
    <col min="7709" max="7709" width="3.625" style="31" customWidth="1"/>
    <col min="7710" max="7710" width="18.5" style="31" customWidth="1"/>
    <col min="7711" max="7711" width="8.125" style="31" customWidth="1"/>
    <col min="7712" max="7723" width="7.625" style="31" customWidth="1"/>
    <col min="7724" max="7724" width="3.625" style="31" customWidth="1"/>
    <col min="7725" max="7725" width="18.5" style="31" customWidth="1"/>
    <col min="7726" max="7731" width="8.125" style="31" customWidth="1"/>
    <col min="7732" max="7732" width="8.875" style="31" customWidth="1"/>
    <col min="7733" max="7936" width="3.5" style="31"/>
    <col min="7937" max="7937" width="3.625" style="31" customWidth="1"/>
    <col min="7938" max="7938" width="18.5" style="31" customWidth="1"/>
    <col min="7939" max="7950" width="8.125" style="31" customWidth="1"/>
    <col min="7951" max="7951" width="3.625" style="31" customWidth="1"/>
    <col min="7952" max="7952" width="17.875" style="31" customWidth="1"/>
    <col min="7953" max="7964" width="8.125" style="31" customWidth="1"/>
    <col min="7965" max="7965" width="3.625" style="31" customWidth="1"/>
    <col min="7966" max="7966" width="18.5" style="31" customWidth="1"/>
    <col min="7967" max="7967" width="8.125" style="31" customWidth="1"/>
    <col min="7968" max="7979" width="7.625" style="31" customWidth="1"/>
    <col min="7980" max="7980" width="3.625" style="31" customWidth="1"/>
    <col min="7981" max="7981" width="18.5" style="31" customWidth="1"/>
    <col min="7982" max="7987" width="8.125" style="31" customWidth="1"/>
    <col min="7988" max="7988" width="8.875" style="31" customWidth="1"/>
    <col min="7989" max="8192" width="3.5" style="31"/>
    <col min="8193" max="8193" width="3.625" style="31" customWidth="1"/>
    <col min="8194" max="8194" width="18.5" style="31" customWidth="1"/>
    <col min="8195" max="8206" width="8.125" style="31" customWidth="1"/>
    <col min="8207" max="8207" width="3.625" style="31" customWidth="1"/>
    <col min="8208" max="8208" width="17.875" style="31" customWidth="1"/>
    <col min="8209" max="8220" width="8.125" style="31" customWidth="1"/>
    <col min="8221" max="8221" width="3.625" style="31" customWidth="1"/>
    <col min="8222" max="8222" width="18.5" style="31" customWidth="1"/>
    <col min="8223" max="8223" width="8.125" style="31" customWidth="1"/>
    <col min="8224" max="8235" width="7.625" style="31" customWidth="1"/>
    <col min="8236" max="8236" width="3.625" style="31" customWidth="1"/>
    <col min="8237" max="8237" width="18.5" style="31" customWidth="1"/>
    <col min="8238" max="8243" width="8.125" style="31" customWidth="1"/>
    <col min="8244" max="8244" width="8.875" style="31" customWidth="1"/>
    <col min="8245" max="8448" width="3.5" style="31"/>
    <col min="8449" max="8449" width="3.625" style="31" customWidth="1"/>
    <col min="8450" max="8450" width="18.5" style="31" customWidth="1"/>
    <col min="8451" max="8462" width="8.125" style="31" customWidth="1"/>
    <col min="8463" max="8463" width="3.625" style="31" customWidth="1"/>
    <col min="8464" max="8464" width="17.875" style="31" customWidth="1"/>
    <col min="8465" max="8476" width="8.125" style="31" customWidth="1"/>
    <col min="8477" max="8477" width="3.625" style="31" customWidth="1"/>
    <col min="8478" max="8478" width="18.5" style="31" customWidth="1"/>
    <col min="8479" max="8479" width="8.125" style="31" customWidth="1"/>
    <col min="8480" max="8491" width="7.625" style="31" customWidth="1"/>
    <col min="8492" max="8492" width="3.625" style="31" customWidth="1"/>
    <col min="8493" max="8493" width="18.5" style="31" customWidth="1"/>
    <col min="8494" max="8499" width="8.125" style="31" customWidth="1"/>
    <col min="8500" max="8500" width="8.875" style="31" customWidth="1"/>
    <col min="8501" max="8704" width="3.5" style="31"/>
    <col min="8705" max="8705" width="3.625" style="31" customWidth="1"/>
    <col min="8706" max="8706" width="18.5" style="31" customWidth="1"/>
    <col min="8707" max="8718" width="8.125" style="31" customWidth="1"/>
    <col min="8719" max="8719" width="3.625" style="31" customWidth="1"/>
    <col min="8720" max="8720" width="17.875" style="31" customWidth="1"/>
    <col min="8721" max="8732" width="8.125" style="31" customWidth="1"/>
    <col min="8733" max="8733" width="3.625" style="31" customWidth="1"/>
    <col min="8734" max="8734" width="18.5" style="31" customWidth="1"/>
    <col min="8735" max="8735" width="8.125" style="31" customWidth="1"/>
    <col min="8736" max="8747" width="7.625" style="31" customWidth="1"/>
    <col min="8748" max="8748" width="3.625" style="31" customWidth="1"/>
    <col min="8749" max="8749" width="18.5" style="31" customWidth="1"/>
    <col min="8750" max="8755" width="8.125" style="31" customWidth="1"/>
    <col min="8756" max="8756" width="8.875" style="31" customWidth="1"/>
    <col min="8757" max="8960" width="3.5" style="31"/>
    <col min="8961" max="8961" width="3.625" style="31" customWidth="1"/>
    <col min="8962" max="8962" width="18.5" style="31" customWidth="1"/>
    <col min="8963" max="8974" width="8.125" style="31" customWidth="1"/>
    <col min="8975" max="8975" width="3.625" style="31" customWidth="1"/>
    <col min="8976" max="8976" width="17.875" style="31" customWidth="1"/>
    <col min="8977" max="8988" width="8.125" style="31" customWidth="1"/>
    <col min="8989" max="8989" width="3.625" style="31" customWidth="1"/>
    <col min="8990" max="8990" width="18.5" style="31" customWidth="1"/>
    <col min="8991" max="8991" width="8.125" style="31" customWidth="1"/>
    <col min="8992" max="9003" width="7.625" style="31" customWidth="1"/>
    <col min="9004" max="9004" width="3.625" style="31" customWidth="1"/>
    <col min="9005" max="9005" width="18.5" style="31" customWidth="1"/>
    <col min="9006" max="9011" width="8.125" style="31" customWidth="1"/>
    <col min="9012" max="9012" width="8.875" style="31" customWidth="1"/>
    <col min="9013" max="9216" width="3.5" style="31"/>
    <col min="9217" max="9217" width="3.625" style="31" customWidth="1"/>
    <col min="9218" max="9218" width="18.5" style="31" customWidth="1"/>
    <col min="9219" max="9230" width="8.125" style="31" customWidth="1"/>
    <col min="9231" max="9231" width="3.625" style="31" customWidth="1"/>
    <col min="9232" max="9232" width="17.875" style="31" customWidth="1"/>
    <col min="9233" max="9244" width="8.125" style="31" customWidth="1"/>
    <col min="9245" max="9245" width="3.625" style="31" customWidth="1"/>
    <col min="9246" max="9246" width="18.5" style="31" customWidth="1"/>
    <col min="9247" max="9247" width="8.125" style="31" customWidth="1"/>
    <col min="9248" max="9259" width="7.625" style="31" customWidth="1"/>
    <col min="9260" max="9260" width="3.625" style="31" customWidth="1"/>
    <col min="9261" max="9261" width="18.5" style="31" customWidth="1"/>
    <col min="9262" max="9267" width="8.125" style="31" customWidth="1"/>
    <col min="9268" max="9268" width="8.875" style="31" customWidth="1"/>
    <col min="9269" max="9472" width="3.5" style="31"/>
    <col min="9473" max="9473" width="3.625" style="31" customWidth="1"/>
    <col min="9474" max="9474" width="18.5" style="31" customWidth="1"/>
    <col min="9475" max="9486" width="8.125" style="31" customWidth="1"/>
    <col min="9487" max="9487" width="3.625" style="31" customWidth="1"/>
    <col min="9488" max="9488" width="17.875" style="31" customWidth="1"/>
    <col min="9489" max="9500" width="8.125" style="31" customWidth="1"/>
    <col min="9501" max="9501" width="3.625" style="31" customWidth="1"/>
    <col min="9502" max="9502" width="18.5" style="31" customWidth="1"/>
    <col min="9503" max="9503" width="8.125" style="31" customWidth="1"/>
    <col min="9504" max="9515" width="7.625" style="31" customWidth="1"/>
    <col min="9516" max="9516" width="3.625" style="31" customWidth="1"/>
    <col min="9517" max="9517" width="18.5" style="31" customWidth="1"/>
    <col min="9518" max="9523" width="8.125" style="31" customWidth="1"/>
    <col min="9524" max="9524" width="8.875" style="31" customWidth="1"/>
    <col min="9525" max="9728" width="3.5" style="31"/>
    <col min="9729" max="9729" width="3.625" style="31" customWidth="1"/>
    <col min="9730" max="9730" width="18.5" style="31" customWidth="1"/>
    <col min="9731" max="9742" width="8.125" style="31" customWidth="1"/>
    <col min="9743" max="9743" width="3.625" style="31" customWidth="1"/>
    <col min="9744" max="9744" width="17.875" style="31" customWidth="1"/>
    <col min="9745" max="9756" width="8.125" style="31" customWidth="1"/>
    <col min="9757" max="9757" width="3.625" style="31" customWidth="1"/>
    <col min="9758" max="9758" width="18.5" style="31" customWidth="1"/>
    <col min="9759" max="9759" width="8.125" style="31" customWidth="1"/>
    <col min="9760" max="9771" width="7.625" style="31" customWidth="1"/>
    <col min="9772" max="9772" width="3.625" style="31" customWidth="1"/>
    <col min="9773" max="9773" width="18.5" style="31" customWidth="1"/>
    <col min="9774" max="9779" width="8.125" style="31" customWidth="1"/>
    <col min="9780" max="9780" width="8.875" style="31" customWidth="1"/>
    <col min="9781" max="9984" width="3.5" style="31"/>
    <col min="9985" max="9985" width="3.625" style="31" customWidth="1"/>
    <col min="9986" max="9986" width="18.5" style="31" customWidth="1"/>
    <col min="9987" max="9998" width="8.125" style="31" customWidth="1"/>
    <col min="9999" max="9999" width="3.625" style="31" customWidth="1"/>
    <col min="10000" max="10000" width="17.875" style="31" customWidth="1"/>
    <col min="10001" max="10012" width="8.125" style="31" customWidth="1"/>
    <col min="10013" max="10013" width="3.625" style="31" customWidth="1"/>
    <col min="10014" max="10014" width="18.5" style="31" customWidth="1"/>
    <col min="10015" max="10015" width="8.125" style="31" customWidth="1"/>
    <col min="10016" max="10027" width="7.625" style="31" customWidth="1"/>
    <col min="10028" max="10028" width="3.625" style="31" customWidth="1"/>
    <col min="10029" max="10029" width="18.5" style="31" customWidth="1"/>
    <col min="10030" max="10035" width="8.125" style="31" customWidth="1"/>
    <col min="10036" max="10036" width="8.875" style="31" customWidth="1"/>
    <col min="10037" max="10240" width="3.5" style="31"/>
    <col min="10241" max="10241" width="3.625" style="31" customWidth="1"/>
    <col min="10242" max="10242" width="18.5" style="31" customWidth="1"/>
    <col min="10243" max="10254" width="8.125" style="31" customWidth="1"/>
    <col min="10255" max="10255" width="3.625" style="31" customWidth="1"/>
    <col min="10256" max="10256" width="17.875" style="31" customWidth="1"/>
    <col min="10257" max="10268" width="8.125" style="31" customWidth="1"/>
    <col min="10269" max="10269" width="3.625" style="31" customWidth="1"/>
    <col min="10270" max="10270" width="18.5" style="31" customWidth="1"/>
    <col min="10271" max="10271" width="8.125" style="31" customWidth="1"/>
    <col min="10272" max="10283" width="7.625" style="31" customWidth="1"/>
    <col min="10284" max="10284" width="3.625" style="31" customWidth="1"/>
    <col min="10285" max="10285" width="18.5" style="31" customWidth="1"/>
    <col min="10286" max="10291" width="8.125" style="31" customWidth="1"/>
    <col min="10292" max="10292" width="8.875" style="31" customWidth="1"/>
    <col min="10293" max="10496" width="3.5" style="31"/>
    <col min="10497" max="10497" width="3.625" style="31" customWidth="1"/>
    <col min="10498" max="10498" width="18.5" style="31" customWidth="1"/>
    <col min="10499" max="10510" width="8.125" style="31" customWidth="1"/>
    <col min="10511" max="10511" width="3.625" style="31" customWidth="1"/>
    <col min="10512" max="10512" width="17.875" style="31" customWidth="1"/>
    <col min="10513" max="10524" width="8.125" style="31" customWidth="1"/>
    <col min="10525" max="10525" width="3.625" style="31" customWidth="1"/>
    <col min="10526" max="10526" width="18.5" style="31" customWidth="1"/>
    <col min="10527" max="10527" width="8.125" style="31" customWidth="1"/>
    <col min="10528" max="10539" width="7.625" style="31" customWidth="1"/>
    <col min="10540" max="10540" width="3.625" style="31" customWidth="1"/>
    <col min="10541" max="10541" width="18.5" style="31" customWidth="1"/>
    <col min="10542" max="10547" width="8.125" style="31" customWidth="1"/>
    <col min="10548" max="10548" width="8.875" style="31" customWidth="1"/>
    <col min="10549" max="10752" width="3.5" style="31"/>
    <col min="10753" max="10753" width="3.625" style="31" customWidth="1"/>
    <col min="10754" max="10754" width="18.5" style="31" customWidth="1"/>
    <col min="10755" max="10766" width="8.125" style="31" customWidth="1"/>
    <col min="10767" max="10767" width="3.625" style="31" customWidth="1"/>
    <col min="10768" max="10768" width="17.875" style="31" customWidth="1"/>
    <col min="10769" max="10780" width="8.125" style="31" customWidth="1"/>
    <col min="10781" max="10781" width="3.625" style="31" customWidth="1"/>
    <col min="10782" max="10782" width="18.5" style="31" customWidth="1"/>
    <col min="10783" max="10783" width="8.125" style="31" customWidth="1"/>
    <col min="10784" max="10795" width="7.625" style="31" customWidth="1"/>
    <col min="10796" max="10796" width="3.625" style="31" customWidth="1"/>
    <col min="10797" max="10797" width="18.5" style="31" customWidth="1"/>
    <col min="10798" max="10803" width="8.125" style="31" customWidth="1"/>
    <col min="10804" max="10804" width="8.875" style="31" customWidth="1"/>
    <col min="10805" max="11008" width="3.5" style="31"/>
    <col min="11009" max="11009" width="3.625" style="31" customWidth="1"/>
    <col min="11010" max="11010" width="18.5" style="31" customWidth="1"/>
    <col min="11011" max="11022" width="8.125" style="31" customWidth="1"/>
    <col min="11023" max="11023" width="3.625" style="31" customWidth="1"/>
    <col min="11024" max="11024" width="17.875" style="31" customWidth="1"/>
    <col min="11025" max="11036" width="8.125" style="31" customWidth="1"/>
    <col min="11037" max="11037" width="3.625" style="31" customWidth="1"/>
    <col min="11038" max="11038" width="18.5" style="31" customWidth="1"/>
    <col min="11039" max="11039" width="8.125" style="31" customWidth="1"/>
    <col min="11040" max="11051" width="7.625" style="31" customWidth="1"/>
    <col min="11052" max="11052" width="3.625" style="31" customWidth="1"/>
    <col min="11053" max="11053" width="18.5" style="31" customWidth="1"/>
    <col min="11054" max="11059" width="8.125" style="31" customWidth="1"/>
    <col min="11060" max="11060" width="8.875" style="31" customWidth="1"/>
    <col min="11061" max="11264" width="3.5" style="31"/>
    <col min="11265" max="11265" width="3.625" style="31" customWidth="1"/>
    <col min="11266" max="11266" width="18.5" style="31" customWidth="1"/>
    <col min="11267" max="11278" width="8.125" style="31" customWidth="1"/>
    <col min="11279" max="11279" width="3.625" style="31" customWidth="1"/>
    <col min="11280" max="11280" width="17.875" style="31" customWidth="1"/>
    <col min="11281" max="11292" width="8.125" style="31" customWidth="1"/>
    <col min="11293" max="11293" width="3.625" style="31" customWidth="1"/>
    <col min="11294" max="11294" width="18.5" style="31" customWidth="1"/>
    <col min="11295" max="11295" width="8.125" style="31" customWidth="1"/>
    <col min="11296" max="11307" width="7.625" style="31" customWidth="1"/>
    <col min="11308" max="11308" width="3.625" style="31" customWidth="1"/>
    <col min="11309" max="11309" width="18.5" style="31" customWidth="1"/>
    <col min="11310" max="11315" width="8.125" style="31" customWidth="1"/>
    <col min="11316" max="11316" width="8.875" style="31" customWidth="1"/>
    <col min="11317" max="11520" width="3.5" style="31"/>
    <col min="11521" max="11521" width="3.625" style="31" customWidth="1"/>
    <col min="11522" max="11522" width="18.5" style="31" customWidth="1"/>
    <col min="11523" max="11534" width="8.125" style="31" customWidth="1"/>
    <col min="11535" max="11535" width="3.625" style="31" customWidth="1"/>
    <col min="11536" max="11536" width="17.875" style="31" customWidth="1"/>
    <col min="11537" max="11548" width="8.125" style="31" customWidth="1"/>
    <col min="11549" max="11549" width="3.625" style="31" customWidth="1"/>
    <col min="11550" max="11550" width="18.5" style="31" customWidth="1"/>
    <col min="11551" max="11551" width="8.125" style="31" customWidth="1"/>
    <col min="11552" max="11563" width="7.625" style="31" customWidth="1"/>
    <col min="11564" max="11564" width="3.625" style="31" customWidth="1"/>
    <col min="11565" max="11565" width="18.5" style="31" customWidth="1"/>
    <col min="11566" max="11571" width="8.125" style="31" customWidth="1"/>
    <col min="11572" max="11572" width="8.875" style="31" customWidth="1"/>
    <col min="11573" max="11776" width="3.5" style="31"/>
    <col min="11777" max="11777" width="3.625" style="31" customWidth="1"/>
    <col min="11778" max="11778" width="18.5" style="31" customWidth="1"/>
    <col min="11779" max="11790" width="8.125" style="31" customWidth="1"/>
    <col min="11791" max="11791" width="3.625" style="31" customWidth="1"/>
    <col min="11792" max="11792" width="17.875" style="31" customWidth="1"/>
    <col min="11793" max="11804" width="8.125" style="31" customWidth="1"/>
    <col min="11805" max="11805" width="3.625" style="31" customWidth="1"/>
    <col min="11806" max="11806" width="18.5" style="31" customWidth="1"/>
    <col min="11807" max="11807" width="8.125" style="31" customWidth="1"/>
    <col min="11808" max="11819" width="7.625" style="31" customWidth="1"/>
    <col min="11820" max="11820" width="3.625" style="31" customWidth="1"/>
    <col min="11821" max="11821" width="18.5" style="31" customWidth="1"/>
    <col min="11822" max="11827" width="8.125" style="31" customWidth="1"/>
    <col min="11828" max="11828" width="8.875" style="31" customWidth="1"/>
    <col min="11829" max="12032" width="3.5" style="31"/>
    <col min="12033" max="12033" width="3.625" style="31" customWidth="1"/>
    <col min="12034" max="12034" width="18.5" style="31" customWidth="1"/>
    <col min="12035" max="12046" width="8.125" style="31" customWidth="1"/>
    <col min="12047" max="12047" width="3.625" style="31" customWidth="1"/>
    <col min="12048" max="12048" width="17.875" style="31" customWidth="1"/>
    <col min="12049" max="12060" width="8.125" style="31" customWidth="1"/>
    <col min="12061" max="12061" width="3.625" style="31" customWidth="1"/>
    <col min="12062" max="12062" width="18.5" style="31" customWidth="1"/>
    <col min="12063" max="12063" width="8.125" style="31" customWidth="1"/>
    <col min="12064" max="12075" width="7.625" style="31" customWidth="1"/>
    <col min="12076" max="12076" width="3.625" style="31" customWidth="1"/>
    <col min="12077" max="12077" width="18.5" style="31" customWidth="1"/>
    <col min="12078" max="12083" width="8.125" style="31" customWidth="1"/>
    <col min="12084" max="12084" width="8.875" style="31" customWidth="1"/>
    <col min="12085" max="12288" width="3.5" style="31"/>
    <col min="12289" max="12289" width="3.625" style="31" customWidth="1"/>
    <col min="12290" max="12290" width="18.5" style="31" customWidth="1"/>
    <col min="12291" max="12302" width="8.125" style="31" customWidth="1"/>
    <col min="12303" max="12303" width="3.625" style="31" customWidth="1"/>
    <col min="12304" max="12304" width="17.875" style="31" customWidth="1"/>
    <col min="12305" max="12316" width="8.125" style="31" customWidth="1"/>
    <col min="12317" max="12317" width="3.625" style="31" customWidth="1"/>
    <col min="12318" max="12318" width="18.5" style="31" customWidth="1"/>
    <col min="12319" max="12319" width="8.125" style="31" customWidth="1"/>
    <col min="12320" max="12331" width="7.625" style="31" customWidth="1"/>
    <col min="12332" max="12332" width="3.625" style="31" customWidth="1"/>
    <col min="12333" max="12333" width="18.5" style="31" customWidth="1"/>
    <col min="12334" max="12339" width="8.125" style="31" customWidth="1"/>
    <col min="12340" max="12340" width="8.875" style="31" customWidth="1"/>
    <col min="12341" max="12544" width="3.5" style="31"/>
    <col min="12545" max="12545" width="3.625" style="31" customWidth="1"/>
    <col min="12546" max="12546" width="18.5" style="31" customWidth="1"/>
    <col min="12547" max="12558" width="8.125" style="31" customWidth="1"/>
    <col min="12559" max="12559" width="3.625" style="31" customWidth="1"/>
    <col min="12560" max="12560" width="17.875" style="31" customWidth="1"/>
    <col min="12561" max="12572" width="8.125" style="31" customWidth="1"/>
    <col min="12573" max="12573" width="3.625" style="31" customWidth="1"/>
    <col min="12574" max="12574" width="18.5" style="31" customWidth="1"/>
    <col min="12575" max="12575" width="8.125" style="31" customWidth="1"/>
    <col min="12576" max="12587" width="7.625" style="31" customWidth="1"/>
    <col min="12588" max="12588" width="3.625" style="31" customWidth="1"/>
    <col min="12589" max="12589" width="18.5" style="31" customWidth="1"/>
    <col min="12590" max="12595" width="8.125" style="31" customWidth="1"/>
    <col min="12596" max="12596" width="8.875" style="31" customWidth="1"/>
    <col min="12597" max="12800" width="3.5" style="31"/>
    <col min="12801" max="12801" width="3.625" style="31" customWidth="1"/>
    <col min="12802" max="12802" width="18.5" style="31" customWidth="1"/>
    <col min="12803" max="12814" width="8.125" style="31" customWidth="1"/>
    <col min="12815" max="12815" width="3.625" style="31" customWidth="1"/>
    <col min="12816" max="12816" width="17.875" style="31" customWidth="1"/>
    <col min="12817" max="12828" width="8.125" style="31" customWidth="1"/>
    <col min="12829" max="12829" width="3.625" style="31" customWidth="1"/>
    <col min="12830" max="12830" width="18.5" style="31" customWidth="1"/>
    <col min="12831" max="12831" width="8.125" style="31" customWidth="1"/>
    <col min="12832" max="12843" width="7.625" style="31" customWidth="1"/>
    <col min="12844" max="12844" width="3.625" style="31" customWidth="1"/>
    <col min="12845" max="12845" width="18.5" style="31" customWidth="1"/>
    <col min="12846" max="12851" width="8.125" style="31" customWidth="1"/>
    <col min="12852" max="12852" width="8.875" style="31" customWidth="1"/>
    <col min="12853" max="13056" width="3.5" style="31"/>
    <col min="13057" max="13057" width="3.625" style="31" customWidth="1"/>
    <col min="13058" max="13058" width="18.5" style="31" customWidth="1"/>
    <col min="13059" max="13070" width="8.125" style="31" customWidth="1"/>
    <col min="13071" max="13071" width="3.625" style="31" customWidth="1"/>
    <col min="13072" max="13072" width="17.875" style="31" customWidth="1"/>
    <col min="13073" max="13084" width="8.125" style="31" customWidth="1"/>
    <col min="13085" max="13085" width="3.625" style="31" customWidth="1"/>
    <col min="13086" max="13086" width="18.5" style="31" customWidth="1"/>
    <col min="13087" max="13087" width="8.125" style="31" customWidth="1"/>
    <col min="13088" max="13099" width="7.625" style="31" customWidth="1"/>
    <col min="13100" max="13100" width="3.625" style="31" customWidth="1"/>
    <col min="13101" max="13101" width="18.5" style="31" customWidth="1"/>
    <col min="13102" max="13107" width="8.125" style="31" customWidth="1"/>
    <col min="13108" max="13108" width="8.875" style="31" customWidth="1"/>
    <col min="13109" max="13312" width="3.5" style="31"/>
    <col min="13313" max="13313" width="3.625" style="31" customWidth="1"/>
    <col min="13314" max="13314" width="18.5" style="31" customWidth="1"/>
    <col min="13315" max="13326" width="8.125" style="31" customWidth="1"/>
    <col min="13327" max="13327" width="3.625" style="31" customWidth="1"/>
    <col min="13328" max="13328" width="17.875" style="31" customWidth="1"/>
    <col min="13329" max="13340" width="8.125" style="31" customWidth="1"/>
    <col min="13341" max="13341" width="3.625" style="31" customWidth="1"/>
    <col min="13342" max="13342" width="18.5" style="31" customWidth="1"/>
    <col min="13343" max="13343" width="8.125" style="31" customWidth="1"/>
    <col min="13344" max="13355" width="7.625" style="31" customWidth="1"/>
    <col min="13356" max="13356" width="3.625" style="31" customWidth="1"/>
    <col min="13357" max="13357" width="18.5" style="31" customWidth="1"/>
    <col min="13358" max="13363" width="8.125" style="31" customWidth="1"/>
    <col min="13364" max="13364" width="8.875" style="31" customWidth="1"/>
    <col min="13365" max="13568" width="3.5" style="31"/>
    <col min="13569" max="13569" width="3.625" style="31" customWidth="1"/>
    <col min="13570" max="13570" width="18.5" style="31" customWidth="1"/>
    <col min="13571" max="13582" width="8.125" style="31" customWidth="1"/>
    <col min="13583" max="13583" width="3.625" style="31" customWidth="1"/>
    <col min="13584" max="13584" width="17.875" style="31" customWidth="1"/>
    <col min="13585" max="13596" width="8.125" style="31" customWidth="1"/>
    <col min="13597" max="13597" width="3.625" style="31" customWidth="1"/>
    <col min="13598" max="13598" width="18.5" style="31" customWidth="1"/>
    <col min="13599" max="13599" width="8.125" style="31" customWidth="1"/>
    <col min="13600" max="13611" width="7.625" style="31" customWidth="1"/>
    <col min="13612" max="13612" width="3.625" style="31" customWidth="1"/>
    <col min="13613" max="13613" width="18.5" style="31" customWidth="1"/>
    <col min="13614" max="13619" width="8.125" style="31" customWidth="1"/>
    <col min="13620" max="13620" width="8.875" style="31" customWidth="1"/>
    <col min="13621" max="13824" width="3.5" style="31"/>
    <col min="13825" max="13825" width="3.625" style="31" customWidth="1"/>
    <col min="13826" max="13826" width="18.5" style="31" customWidth="1"/>
    <col min="13827" max="13838" width="8.125" style="31" customWidth="1"/>
    <col min="13839" max="13839" width="3.625" style="31" customWidth="1"/>
    <col min="13840" max="13840" width="17.875" style="31" customWidth="1"/>
    <col min="13841" max="13852" width="8.125" style="31" customWidth="1"/>
    <col min="13853" max="13853" width="3.625" style="31" customWidth="1"/>
    <col min="13854" max="13854" width="18.5" style="31" customWidth="1"/>
    <col min="13855" max="13855" width="8.125" style="31" customWidth="1"/>
    <col min="13856" max="13867" width="7.625" style="31" customWidth="1"/>
    <col min="13868" max="13868" width="3.625" style="31" customWidth="1"/>
    <col min="13869" max="13869" width="18.5" style="31" customWidth="1"/>
    <col min="13870" max="13875" width="8.125" style="31" customWidth="1"/>
    <col min="13876" max="13876" width="8.875" style="31" customWidth="1"/>
    <col min="13877" max="14080" width="3.5" style="31"/>
    <col min="14081" max="14081" width="3.625" style="31" customWidth="1"/>
    <col min="14082" max="14082" width="18.5" style="31" customWidth="1"/>
    <col min="14083" max="14094" width="8.125" style="31" customWidth="1"/>
    <col min="14095" max="14095" width="3.625" style="31" customWidth="1"/>
    <col min="14096" max="14096" width="17.875" style="31" customWidth="1"/>
    <col min="14097" max="14108" width="8.125" style="31" customWidth="1"/>
    <col min="14109" max="14109" width="3.625" style="31" customWidth="1"/>
    <col min="14110" max="14110" width="18.5" style="31" customWidth="1"/>
    <col min="14111" max="14111" width="8.125" style="31" customWidth="1"/>
    <col min="14112" max="14123" width="7.625" style="31" customWidth="1"/>
    <col min="14124" max="14124" width="3.625" style="31" customWidth="1"/>
    <col min="14125" max="14125" width="18.5" style="31" customWidth="1"/>
    <col min="14126" max="14131" width="8.125" style="31" customWidth="1"/>
    <col min="14132" max="14132" width="8.875" style="31" customWidth="1"/>
    <col min="14133" max="14336" width="3.5" style="31"/>
    <col min="14337" max="14337" width="3.625" style="31" customWidth="1"/>
    <col min="14338" max="14338" width="18.5" style="31" customWidth="1"/>
    <col min="14339" max="14350" width="8.125" style="31" customWidth="1"/>
    <col min="14351" max="14351" width="3.625" style="31" customWidth="1"/>
    <col min="14352" max="14352" width="17.875" style="31" customWidth="1"/>
    <col min="14353" max="14364" width="8.125" style="31" customWidth="1"/>
    <col min="14365" max="14365" width="3.625" style="31" customWidth="1"/>
    <col min="14366" max="14366" width="18.5" style="31" customWidth="1"/>
    <col min="14367" max="14367" width="8.125" style="31" customWidth="1"/>
    <col min="14368" max="14379" width="7.625" style="31" customWidth="1"/>
    <col min="14380" max="14380" width="3.625" style="31" customWidth="1"/>
    <col min="14381" max="14381" width="18.5" style="31" customWidth="1"/>
    <col min="14382" max="14387" width="8.125" style="31" customWidth="1"/>
    <col min="14388" max="14388" width="8.875" style="31" customWidth="1"/>
    <col min="14389" max="14592" width="3.5" style="31"/>
    <col min="14593" max="14593" width="3.625" style="31" customWidth="1"/>
    <col min="14594" max="14594" width="18.5" style="31" customWidth="1"/>
    <col min="14595" max="14606" width="8.125" style="31" customWidth="1"/>
    <col min="14607" max="14607" width="3.625" style="31" customWidth="1"/>
    <col min="14608" max="14608" width="17.875" style="31" customWidth="1"/>
    <col min="14609" max="14620" width="8.125" style="31" customWidth="1"/>
    <col min="14621" max="14621" width="3.625" style="31" customWidth="1"/>
    <col min="14622" max="14622" width="18.5" style="31" customWidth="1"/>
    <col min="14623" max="14623" width="8.125" style="31" customWidth="1"/>
    <col min="14624" max="14635" width="7.625" style="31" customWidth="1"/>
    <col min="14636" max="14636" width="3.625" style="31" customWidth="1"/>
    <col min="14637" max="14637" width="18.5" style="31" customWidth="1"/>
    <col min="14638" max="14643" width="8.125" style="31" customWidth="1"/>
    <col min="14644" max="14644" width="8.875" style="31" customWidth="1"/>
    <col min="14645" max="14848" width="3.5" style="31"/>
    <col min="14849" max="14849" width="3.625" style="31" customWidth="1"/>
    <col min="14850" max="14850" width="18.5" style="31" customWidth="1"/>
    <col min="14851" max="14862" width="8.125" style="31" customWidth="1"/>
    <col min="14863" max="14863" width="3.625" style="31" customWidth="1"/>
    <col min="14864" max="14864" width="17.875" style="31" customWidth="1"/>
    <col min="14865" max="14876" width="8.125" style="31" customWidth="1"/>
    <col min="14877" max="14877" width="3.625" style="31" customWidth="1"/>
    <col min="14878" max="14878" width="18.5" style="31" customWidth="1"/>
    <col min="14879" max="14879" width="8.125" style="31" customWidth="1"/>
    <col min="14880" max="14891" width="7.625" style="31" customWidth="1"/>
    <col min="14892" max="14892" width="3.625" style="31" customWidth="1"/>
    <col min="14893" max="14893" width="18.5" style="31" customWidth="1"/>
    <col min="14894" max="14899" width="8.125" style="31" customWidth="1"/>
    <col min="14900" max="14900" width="8.875" style="31" customWidth="1"/>
    <col min="14901" max="15104" width="3.5" style="31"/>
    <col min="15105" max="15105" width="3.625" style="31" customWidth="1"/>
    <col min="15106" max="15106" width="18.5" style="31" customWidth="1"/>
    <col min="15107" max="15118" width="8.125" style="31" customWidth="1"/>
    <col min="15119" max="15119" width="3.625" style="31" customWidth="1"/>
    <col min="15120" max="15120" width="17.875" style="31" customWidth="1"/>
    <col min="15121" max="15132" width="8.125" style="31" customWidth="1"/>
    <col min="15133" max="15133" width="3.625" style="31" customWidth="1"/>
    <col min="15134" max="15134" width="18.5" style="31" customWidth="1"/>
    <col min="15135" max="15135" width="8.125" style="31" customWidth="1"/>
    <col min="15136" max="15147" width="7.625" style="31" customWidth="1"/>
    <col min="15148" max="15148" width="3.625" style="31" customWidth="1"/>
    <col min="15149" max="15149" width="18.5" style="31" customWidth="1"/>
    <col min="15150" max="15155" width="8.125" style="31" customWidth="1"/>
    <col min="15156" max="15156" width="8.875" style="31" customWidth="1"/>
    <col min="15157" max="15360" width="3.5" style="31"/>
    <col min="15361" max="15361" width="3.625" style="31" customWidth="1"/>
    <col min="15362" max="15362" width="18.5" style="31" customWidth="1"/>
    <col min="15363" max="15374" width="8.125" style="31" customWidth="1"/>
    <col min="15375" max="15375" width="3.625" style="31" customWidth="1"/>
    <col min="15376" max="15376" width="17.875" style="31" customWidth="1"/>
    <col min="15377" max="15388" width="8.125" style="31" customWidth="1"/>
    <col min="15389" max="15389" width="3.625" style="31" customWidth="1"/>
    <col min="15390" max="15390" width="18.5" style="31" customWidth="1"/>
    <col min="15391" max="15391" width="8.125" style="31" customWidth="1"/>
    <col min="15392" max="15403" width="7.625" style="31" customWidth="1"/>
    <col min="15404" max="15404" width="3.625" style="31" customWidth="1"/>
    <col min="15405" max="15405" width="18.5" style="31" customWidth="1"/>
    <col min="15406" max="15411" width="8.125" style="31" customWidth="1"/>
    <col min="15412" max="15412" width="8.875" style="31" customWidth="1"/>
    <col min="15413" max="15616" width="3.5" style="31"/>
    <col min="15617" max="15617" width="3.625" style="31" customWidth="1"/>
    <col min="15618" max="15618" width="18.5" style="31" customWidth="1"/>
    <col min="15619" max="15630" width="8.125" style="31" customWidth="1"/>
    <col min="15631" max="15631" width="3.625" style="31" customWidth="1"/>
    <col min="15632" max="15632" width="17.875" style="31" customWidth="1"/>
    <col min="15633" max="15644" width="8.125" style="31" customWidth="1"/>
    <col min="15645" max="15645" width="3.625" style="31" customWidth="1"/>
    <col min="15646" max="15646" width="18.5" style="31" customWidth="1"/>
    <col min="15647" max="15647" width="8.125" style="31" customWidth="1"/>
    <col min="15648" max="15659" width="7.625" style="31" customWidth="1"/>
    <col min="15660" max="15660" width="3.625" style="31" customWidth="1"/>
    <col min="15661" max="15661" width="18.5" style="31" customWidth="1"/>
    <col min="15662" max="15667" width="8.125" style="31" customWidth="1"/>
    <col min="15668" max="15668" width="8.875" style="31" customWidth="1"/>
    <col min="15669" max="15872" width="3.5" style="31"/>
    <col min="15873" max="15873" width="3.625" style="31" customWidth="1"/>
    <col min="15874" max="15874" width="18.5" style="31" customWidth="1"/>
    <col min="15875" max="15886" width="8.125" style="31" customWidth="1"/>
    <col min="15887" max="15887" width="3.625" style="31" customWidth="1"/>
    <col min="15888" max="15888" width="17.875" style="31" customWidth="1"/>
    <col min="15889" max="15900" width="8.125" style="31" customWidth="1"/>
    <col min="15901" max="15901" width="3.625" style="31" customWidth="1"/>
    <col min="15902" max="15902" width="18.5" style="31" customWidth="1"/>
    <col min="15903" max="15903" width="8.125" style="31" customWidth="1"/>
    <col min="15904" max="15915" width="7.625" style="31" customWidth="1"/>
    <col min="15916" max="15916" width="3.625" style="31" customWidth="1"/>
    <col min="15917" max="15917" width="18.5" style="31" customWidth="1"/>
    <col min="15918" max="15923" width="8.125" style="31" customWidth="1"/>
    <col min="15924" max="15924" width="8.875" style="31" customWidth="1"/>
    <col min="15925" max="16128" width="3.5" style="31"/>
    <col min="16129" max="16129" width="3.625" style="31" customWidth="1"/>
    <col min="16130" max="16130" width="18.5" style="31" customWidth="1"/>
    <col min="16131" max="16142" width="8.125" style="31" customWidth="1"/>
    <col min="16143" max="16143" width="3.625" style="31" customWidth="1"/>
    <col min="16144" max="16144" width="17.875" style="31" customWidth="1"/>
    <col min="16145" max="16156" width="8.125" style="31" customWidth="1"/>
    <col min="16157" max="16157" width="3.625" style="31" customWidth="1"/>
    <col min="16158" max="16158" width="18.5" style="31" customWidth="1"/>
    <col min="16159" max="16159" width="8.125" style="31" customWidth="1"/>
    <col min="16160" max="16171" width="7.625" style="31" customWidth="1"/>
    <col min="16172" max="16172" width="3.625" style="31" customWidth="1"/>
    <col min="16173" max="16173" width="18.5" style="31" customWidth="1"/>
    <col min="16174" max="16179" width="8.125" style="31" customWidth="1"/>
    <col min="16180" max="16180" width="8.875" style="31" customWidth="1"/>
    <col min="16181" max="16384" width="3.5" style="31"/>
  </cols>
  <sheetData>
    <row r="1" spans="1:62" ht="30" customHeight="1" x14ac:dyDescent="0.15">
      <c r="A1" s="133" t="s">
        <v>144</v>
      </c>
      <c r="B1" s="133"/>
      <c r="C1" s="133"/>
      <c r="D1" s="133"/>
      <c r="E1" s="133"/>
      <c r="F1" s="133"/>
      <c r="G1" s="133"/>
      <c r="H1" s="133"/>
      <c r="O1" s="133" t="s">
        <v>144</v>
      </c>
      <c r="P1" s="133"/>
      <c r="Q1" s="133"/>
      <c r="R1" s="133"/>
      <c r="S1" s="133"/>
      <c r="T1" s="133"/>
      <c r="U1" s="133"/>
      <c r="V1" s="133"/>
      <c r="W1" s="29"/>
      <c r="X1" s="29"/>
      <c r="AC1" s="133" t="s">
        <v>144</v>
      </c>
      <c r="AD1" s="133"/>
      <c r="AE1" s="133"/>
      <c r="AF1" s="133"/>
      <c r="AG1" s="133"/>
      <c r="AH1" s="133"/>
      <c r="AI1" s="133"/>
      <c r="AJ1" s="133"/>
      <c r="AK1" s="29"/>
      <c r="AL1" s="29"/>
      <c r="AM1" s="29"/>
      <c r="AN1" s="29"/>
      <c r="AO1" s="29"/>
      <c r="AP1" s="29"/>
      <c r="AQ1" s="29"/>
      <c r="AR1" s="133" t="s">
        <v>144</v>
      </c>
      <c r="AS1" s="133"/>
      <c r="AT1" s="133"/>
      <c r="AU1" s="133"/>
      <c r="AV1" s="133"/>
      <c r="AW1" s="133"/>
      <c r="AX1" s="133"/>
      <c r="AY1" s="133"/>
      <c r="AZ1" s="121"/>
      <c r="BA1" s="122"/>
      <c r="BB1" s="122"/>
      <c r="BC1" s="122"/>
      <c r="BD1" s="122"/>
      <c r="BE1" s="122"/>
      <c r="BF1" s="122"/>
      <c r="BG1" s="122"/>
      <c r="BH1" s="30"/>
      <c r="BI1" s="30"/>
      <c r="BJ1" s="30"/>
    </row>
    <row r="2" spans="1:62" ht="16.5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L2" s="32"/>
      <c r="N2" s="33"/>
      <c r="O2" s="34"/>
      <c r="P2" s="34"/>
      <c r="Q2" s="32"/>
      <c r="R2" s="33"/>
      <c r="S2" s="34"/>
      <c r="T2" s="32"/>
      <c r="U2" s="32"/>
      <c r="V2" s="32"/>
      <c r="W2" s="32"/>
      <c r="AA2" s="32"/>
      <c r="AB2" s="33"/>
      <c r="AC2" s="32"/>
      <c r="AD2" s="32"/>
      <c r="AE2" s="32"/>
      <c r="AF2" s="32"/>
      <c r="AG2" s="32"/>
      <c r="AH2" s="33"/>
      <c r="AM2" s="33"/>
      <c r="AQ2" s="33"/>
      <c r="AR2" s="32"/>
      <c r="AS2" s="32"/>
      <c r="AT2" s="32"/>
      <c r="AU2" s="32"/>
      <c r="AW2" s="33"/>
      <c r="AX2" s="33"/>
      <c r="AY2" s="33"/>
      <c r="AZ2" s="33"/>
    </row>
    <row r="3" spans="1:62" ht="16.5" customHeight="1" thickBo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28" t="s">
        <v>129</v>
      </c>
      <c r="L3" s="32"/>
      <c r="N3" s="33" t="s">
        <v>130</v>
      </c>
      <c r="O3" s="34"/>
      <c r="P3" s="34"/>
      <c r="Q3" s="32"/>
      <c r="R3" s="33"/>
      <c r="S3" s="34"/>
      <c r="T3" s="32"/>
      <c r="U3" s="32"/>
      <c r="V3" s="32"/>
      <c r="W3" s="32"/>
      <c r="X3" s="28" t="s">
        <v>131</v>
      </c>
      <c r="AA3" s="32"/>
      <c r="AB3" s="33" t="s">
        <v>130</v>
      </c>
      <c r="AC3" s="32"/>
      <c r="AD3" s="32"/>
      <c r="AE3" s="32"/>
      <c r="AF3" s="32"/>
      <c r="AG3" s="32"/>
      <c r="AH3" s="33"/>
      <c r="AM3" s="33"/>
      <c r="AQ3" s="33" t="s">
        <v>130</v>
      </c>
      <c r="AR3" s="32"/>
      <c r="AS3" s="32"/>
      <c r="AT3" s="32"/>
      <c r="AU3" s="32"/>
      <c r="AW3" s="33"/>
      <c r="AX3" s="33"/>
      <c r="AY3" s="33"/>
      <c r="AZ3" s="33" t="s">
        <v>130</v>
      </c>
    </row>
    <row r="4" spans="1:62" ht="16.5" customHeight="1" x14ac:dyDescent="0.15">
      <c r="A4" s="35"/>
      <c r="B4" s="36" t="s">
        <v>132</v>
      </c>
      <c r="C4" s="159" t="s">
        <v>133</v>
      </c>
      <c r="D4" s="147">
        <v>47</v>
      </c>
      <c r="E4" s="147">
        <v>48</v>
      </c>
      <c r="F4" s="147">
        <v>49</v>
      </c>
      <c r="G4" s="147">
        <v>50</v>
      </c>
      <c r="H4" s="147">
        <v>51</v>
      </c>
      <c r="I4" s="147">
        <v>52</v>
      </c>
      <c r="J4" s="147">
        <v>53</v>
      </c>
      <c r="K4" s="151">
        <v>54</v>
      </c>
      <c r="L4" s="155">
        <v>55</v>
      </c>
      <c r="M4" s="155">
        <v>56</v>
      </c>
      <c r="N4" s="157">
        <v>57</v>
      </c>
      <c r="O4" s="35"/>
      <c r="P4" s="36" t="s">
        <v>134</v>
      </c>
      <c r="Q4" s="147" t="s">
        <v>49</v>
      </c>
      <c r="R4" s="140">
        <v>59</v>
      </c>
      <c r="S4" s="153">
        <v>60</v>
      </c>
      <c r="T4" s="147">
        <v>61</v>
      </c>
      <c r="U4" s="147">
        <v>62</v>
      </c>
      <c r="V4" s="147">
        <v>63</v>
      </c>
      <c r="W4" s="149" t="s">
        <v>50</v>
      </c>
      <c r="X4" s="147">
        <v>2</v>
      </c>
      <c r="Y4" s="147">
        <v>3</v>
      </c>
      <c r="Z4" s="151">
        <v>4</v>
      </c>
      <c r="AA4" s="153">
        <v>5</v>
      </c>
      <c r="AB4" s="140">
        <v>6</v>
      </c>
      <c r="AC4" s="35"/>
      <c r="AD4" s="36" t="s">
        <v>132</v>
      </c>
      <c r="AE4" s="147" t="s">
        <v>52</v>
      </c>
      <c r="AF4" s="147">
        <v>8</v>
      </c>
      <c r="AG4" s="147">
        <v>9</v>
      </c>
      <c r="AH4" s="140">
        <v>10</v>
      </c>
      <c r="AI4" s="147">
        <v>11</v>
      </c>
      <c r="AJ4" s="147">
        <v>12</v>
      </c>
      <c r="AK4" s="147">
        <v>13</v>
      </c>
      <c r="AL4" s="147">
        <v>14</v>
      </c>
      <c r="AM4" s="147">
        <v>15</v>
      </c>
      <c r="AN4" s="147">
        <v>16</v>
      </c>
      <c r="AO4" s="147">
        <v>17</v>
      </c>
      <c r="AP4" s="147">
        <v>18</v>
      </c>
      <c r="AQ4" s="140">
        <v>19</v>
      </c>
      <c r="AR4" s="35"/>
      <c r="AS4" s="36" t="s">
        <v>132</v>
      </c>
      <c r="AT4" s="161" t="s">
        <v>135</v>
      </c>
      <c r="AU4" s="163">
        <v>21</v>
      </c>
      <c r="AV4" s="147">
        <v>22</v>
      </c>
      <c r="AW4" s="144">
        <v>23</v>
      </c>
      <c r="AX4" s="144">
        <v>24</v>
      </c>
      <c r="AY4" s="144">
        <v>25</v>
      </c>
      <c r="AZ4" s="37" t="s">
        <v>54</v>
      </c>
    </row>
    <row r="5" spans="1:62" ht="16.5" customHeight="1" x14ac:dyDescent="0.15">
      <c r="A5" s="38" t="s">
        <v>55</v>
      </c>
      <c r="B5" s="39"/>
      <c r="C5" s="160"/>
      <c r="D5" s="148"/>
      <c r="E5" s="148"/>
      <c r="F5" s="148"/>
      <c r="G5" s="148"/>
      <c r="H5" s="148"/>
      <c r="I5" s="148"/>
      <c r="J5" s="148"/>
      <c r="K5" s="152"/>
      <c r="L5" s="156"/>
      <c r="M5" s="156"/>
      <c r="N5" s="158"/>
      <c r="O5" s="38" t="s">
        <v>55</v>
      </c>
      <c r="P5" s="39"/>
      <c r="Q5" s="148"/>
      <c r="R5" s="141"/>
      <c r="S5" s="154"/>
      <c r="T5" s="148"/>
      <c r="U5" s="148"/>
      <c r="V5" s="148"/>
      <c r="W5" s="150"/>
      <c r="X5" s="148"/>
      <c r="Y5" s="148"/>
      <c r="Z5" s="152"/>
      <c r="AA5" s="154"/>
      <c r="AB5" s="141"/>
      <c r="AC5" s="38" t="s">
        <v>55</v>
      </c>
      <c r="AD5" s="39"/>
      <c r="AE5" s="148"/>
      <c r="AF5" s="148"/>
      <c r="AG5" s="148"/>
      <c r="AH5" s="141"/>
      <c r="AI5" s="148"/>
      <c r="AJ5" s="148"/>
      <c r="AK5" s="148"/>
      <c r="AL5" s="148"/>
      <c r="AM5" s="148"/>
      <c r="AN5" s="148"/>
      <c r="AO5" s="148"/>
      <c r="AP5" s="148"/>
      <c r="AQ5" s="141"/>
      <c r="AR5" s="38" t="s">
        <v>136</v>
      </c>
      <c r="AS5" s="39" t="s">
        <v>137</v>
      </c>
      <c r="AT5" s="162"/>
      <c r="AU5" s="164"/>
      <c r="AV5" s="148"/>
      <c r="AW5" s="145"/>
      <c r="AX5" s="145"/>
      <c r="AY5" s="145"/>
      <c r="AZ5" s="40" t="s">
        <v>138</v>
      </c>
    </row>
    <row r="6" spans="1:62" ht="16.5" customHeight="1" x14ac:dyDescent="0.15">
      <c r="A6" s="41">
        <v>1</v>
      </c>
      <c r="B6" s="42" t="s">
        <v>59</v>
      </c>
      <c r="C6" s="43"/>
      <c r="D6" s="43"/>
      <c r="E6" s="43"/>
      <c r="F6" s="43"/>
      <c r="G6" s="43"/>
      <c r="H6" s="43"/>
      <c r="I6" s="43"/>
      <c r="J6" s="43"/>
      <c r="K6" s="43"/>
      <c r="L6" s="44"/>
      <c r="M6" s="44"/>
      <c r="N6" s="43"/>
      <c r="O6" s="41">
        <v>1</v>
      </c>
      <c r="P6" s="42" t="s">
        <v>59</v>
      </c>
      <c r="Q6" s="43"/>
      <c r="R6" s="43"/>
      <c r="S6" s="43"/>
      <c r="T6" s="43"/>
      <c r="U6" s="43"/>
      <c r="V6" s="43"/>
      <c r="W6" s="43"/>
      <c r="X6" s="45" t="s">
        <v>139</v>
      </c>
      <c r="Y6" s="46">
        <v>68</v>
      </c>
      <c r="Z6" s="46">
        <v>61</v>
      </c>
      <c r="AA6" s="43">
        <v>59</v>
      </c>
      <c r="AB6" s="43">
        <v>62</v>
      </c>
      <c r="AC6" s="41">
        <v>1</v>
      </c>
      <c r="AD6" s="42" t="s">
        <v>59</v>
      </c>
      <c r="AE6" s="43">
        <v>62</v>
      </c>
      <c r="AF6" s="43">
        <v>57</v>
      </c>
      <c r="AG6" s="43">
        <v>55.1</v>
      </c>
      <c r="AH6" s="43">
        <v>53.7</v>
      </c>
      <c r="AI6" s="43">
        <v>54.4</v>
      </c>
      <c r="AJ6" s="43">
        <v>52.2</v>
      </c>
      <c r="AK6" s="43">
        <v>51</v>
      </c>
      <c r="AL6" s="43">
        <v>49</v>
      </c>
      <c r="AM6" s="47">
        <v>46</v>
      </c>
      <c r="AN6" s="43">
        <v>44</v>
      </c>
      <c r="AO6" s="43">
        <v>39</v>
      </c>
      <c r="AP6" s="43">
        <v>36</v>
      </c>
      <c r="AQ6" s="43">
        <v>31</v>
      </c>
      <c r="AR6" s="41">
        <v>1</v>
      </c>
      <c r="AS6" s="103" t="s">
        <v>59</v>
      </c>
      <c r="AT6" s="123">
        <v>26</v>
      </c>
      <c r="AU6" s="124">
        <v>26</v>
      </c>
      <c r="AV6" s="48">
        <v>22</v>
      </c>
      <c r="AW6" s="48">
        <v>22</v>
      </c>
      <c r="AX6" s="48">
        <v>22</v>
      </c>
      <c r="AY6" s="49">
        <v>21.9</v>
      </c>
      <c r="AZ6" s="48">
        <f>AY6/AX6*100</f>
        <v>99.545454545454533</v>
      </c>
    </row>
    <row r="7" spans="1:62" ht="16.5" customHeight="1" x14ac:dyDescent="0.15">
      <c r="A7" s="50">
        <v>2</v>
      </c>
      <c r="B7" s="51" t="s">
        <v>61</v>
      </c>
      <c r="C7" s="52">
        <v>229</v>
      </c>
      <c r="D7" s="52">
        <v>314</v>
      </c>
      <c r="E7" s="52">
        <v>432</v>
      </c>
      <c r="F7" s="52">
        <v>466</v>
      </c>
      <c r="G7" s="52">
        <v>430</v>
      </c>
      <c r="H7" s="52">
        <v>439</v>
      </c>
      <c r="I7" s="52">
        <v>414</v>
      </c>
      <c r="J7" s="52">
        <v>409</v>
      </c>
      <c r="K7" s="52">
        <v>383</v>
      </c>
      <c r="L7" s="53">
        <v>392</v>
      </c>
      <c r="M7" s="53">
        <v>393</v>
      </c>
      <c r="N7" s="52">
        <v>452</v>
      </c>
      <c r="O7" s="50">
        <v>2</v>
      </c>
      <c r="P7" s="51" t="s">
        <v>61</v>
      </c>
      <c r="Q7" s="52">
        <v>417</v>
      </c>
      <c r="R7" s="52">
        <v>430</v>
      </c>
      <c r="S7" s="52">
        <v>425</v>
      </c>
      <c r="T7" s="52">
        <v>424</v>
      </c>
      <c r="U7" s="52">
        <v>441</v>
      </c>
      <c r="V7" s="52">
        <v>446</v>
      </c>
      <c r="W7" s="52">
        <v>468</v>
      </c>
      <c r="X7" s="52">
        <v>517</v>
      </c>
      <c r="Y7" s="54">
        <v>524</v>
      </c>
      <c r="Z7" s="54">
        <v>489</v>
      </c>
      <c r="AA7" s="52">
        <v>462</v>
      </c>
      <c r="AB7" s="52">
        <v>459</v>
      </c>
      <c r="AC7" s="50">
        <v>2</v>
      </c>
      <c r="AD7" s="51" t="s">
        <v>61</v>
      </c>
      <c r="AE7" s="52">
        <v>451</v>
      </c>
      <c r="AF7" s="52">
        <v>433</v>
      </c>
      <c r="AG7" s="52">
        <v>413.5</v>
      </c>
      <c r="AH7" s="52">
        <v>344.7</v>
      </c>
      <c r="AI7" s="52">
        <v>348</v>
      </c>
      <c r="AJ7" s="52">
        <v>313.10000000000002</v>
      </c>
      <c r="AK7" s="52">
        <v>319</v>
      </c>
      <c r="AL7" s="52">
        <v>305</v>
      </c>
      <c r="AM7" s="55">
        <v>289</v>
      </c>
      <c r="AN7" s="52">
        <v>267</v>
      </c>
      <c r="AO7" s="52">
        <v>227</v>
      </c>
      <c r="AP7" s="52">
        <v>253</v>
      </c>
      <c r="AQ7" s="52">
        <v>234</v>
      </c>
      <c r="AR7" s="50">
        <v>2</v>
      </c>
      <c r="AS7" s="104" t="s">
        <v>61</v>
      </c>
      <c r="AT7" s="125">
        <v>195</v>
      </c>
      <c r="AU7" s="126">
        <v>180</v>
      </c>
      <c r="AV7" s="56">
        <v>185</v>
      </c>
      <c r="AW7" s="56">
        <v>152</v>
      </c>
      <c r="AX7" s="56">
        <v>177</v>
      </c>
      <c r="AY7" s="57">
        <v>166.7</v>
      </c>
      <c r="AZ7" s="56">
        <f t="shared" ref="AZ7:AZ61" si="0">AY7/AX7*100</f>
        <v>94.180790960451972</v>
      </c>
    </row>
    <row r="8" spans="1:62" ht="16.5" customHeight="1" x14ac:dyDescent="0.15">
      <c r="A8" s="50">
        <v>3</v>
      </c>
      <c r="B8" s="51" t="s">
        <v>62</v>
      </c>
      <c r="C8" s="52">
        <v>322</v>
      </c>
      <c r="D8" s="52">
        <v>325</v>
      </c>
      <c r="E8" s="52">
        <v>343</v>
      </c>
      <c r="F8" s="52">
        <v>376</v>
      </c>
      <c r="G8" s="52">
        <v>383</v>
      </c>
      <c r="H8" s="52">
        <v>394</v>
      </c>
      <c r="I8" s="52">
        <v>384</v>
      </c>
      <c r="J8" s="52">
        <v>385</v>
      </c>
      <c r="K8" s="52">
        <v>401</v>
      </c>
      <c r="L8" s="53">
        <v>416</v>
      </c>
      <c r="M8" s="53">
        <v>392</v>
      </c>
      <c r="N8" s="52">
        <v>408</v>
      </c>
      <c r="O8" s="50">
        <v>3</v>
      </c>
      <c r="P8" s="51" t="s">
        <v>62</v>
      </c>
      <c r="Q8" s="52">
        <v>407</v>
      </c>
      <c r="R8" s="52">
        <v>420</v>
      </c>
      <c r="S8" s="52">
        <v>433</v>
      </c>
      <c r="T8" s="52">
        <v>428</v>
      </c>
      <c r="U8" s="52">
        <v>432</v>
      </c>
      <c r="V8" s="52">
        <v>512</v>
      </c>
      <c r="W8" s="52">
        <v>567</v>
      </c>
      <c r="X8" s="52">
        <v>597</v>
      </c>
      <c r="Y8" s="54">
        <v>622</v>
      </c>
      <c r="Z8" s="54">
        <v>621</v>
      </c>
      <c r="AA8" s="52">
        <v>577</v>
      </c>
      <c r="AB8" s="52">
        <v>625</v>
      </c>
      <c r="AC8" s="50">
        <v>3</v>
      </c>
      <c r="AD8" s="51" t="s">
        <v>62</v>
      </c>
      <c r="AE8" s="52">
        <v>624</v>
      </c>
      <c r="AF8" s="52">
        <v>622</v>
      </c>
      <c r="AG8" s="52">
        <v>759.6</v>
      </c>
      <c r="AH8" s="52">
        <v>704.4</v>
      </c>
      <c r="AI8" s="52">
        <v>715</v>
      </c>
      <c r="AJ8" s="52">
        <v>690.5</v>
      </c>
      <c r="AK8" s="52">
        <v>648</v>
      </c>
      <c r="AL8" s="52">
        <v>617</v>
      </c>
      <c r="AM8" s="55">
        <v>512</v>
      </c>
      <c r="AN8" s="52">
        <v>518</v>
      </c>
      <c r="AO8" s="52">
        <v>491</v>
      </c>
      <c r="AP8" s="52">
        <v>453</v>
      </c>
      <c r="AQ8" s="52">
        <v>449</v>
      </c>
      <c r="AR8" s="50">
        <v>3</v>
      </c>
      <c r="AS8" s="104" t="s">
        <v>62</v>
      </c>
      <c r="AT8" s="125">
        <v>419</v>
      </c>
      <c r="AU8" s="126">
        <v>421</v>
      </c>
      <c r="AV8" s="56">
        <v>402</v>
      </c>
      <c r="AW8" s="56">
        <v>394</v>
      </c>
      <c r="AX8" s="56">
        <v>394</v>
      </c>
      <c r="AY8" s="57">
        <v>435.4</v>
      </c>
      <c r="AZ8" s="56">
        <f t="shared" si="0"/>
        <v>110.50761421319797</v>
      </c>
    </row>
    <row r="9" spans="1:62" ht="16.5" customHeight="1" x14ac:dyDescent="0.15">
      <c r="A9" s="50">
        <v>4</v>
      </c>
      <c r="B9" s="51" t="s">
        <v>63</v>
      </c>
      <c r="C9" s="52"/>
      <c r="D9" s="52"/>
      <c r="E9" s="52"/>
      <c r="F9" s="52"/>
      <c r="G9" s="52"/>
      <c r="H9" s="52"/>
      <c r="I9" s="52"/>
      <c r="J9" s="52"/>
      <c r="K9" s="52"/>
      <c r="L9" s="53"/>
      <c r="M9" s="53">
        <v>102</v>
      </c>
      <c r="N9" s="52">
        <v>115</v>
      </c>
      <c r="O9" s="50">
        <v>4</v>
      </c>
      <c r="P9" s="51" t="s">
        <v>63</v>
      </c>
      <c r="Q9" s="52">
        <v>109</v>
      </c>
      <c r="R9" s="52">
        <v>124</v>
      </c>
      <c r="S9" s="52">
        <v>122</v>
      </c>
      <c r="T9" s="52">
        <v>124</v>
      </c>
      <c r="U9" s="52">
        <v>119</v>
      </c>
      <c r="V9" s="52">
        <v>152</v>
      </c>
      <c r="W9" s="52">
        <v>118</v>
      </c>
      <c r="X9" s="52">
        <v>123</v>
      </c>
      <c r="Y9" s="54">
        <v>117</v>
      </c>
      <c r="Z9" s="54">
        <v>109</v>
      </c>
      <c r="AA9" s="52">
        <v>108</v>
      </c>
      <c r="AB9" s="52">
        <v>111</v>
      </c>
      <c r="AC9" s="50">
        <v>4</v>
      </c>
      <c r="AD9" s="51" t="s">
        <v>63</v>
      </c>
      <c r="AE9" s="52">
        <v>109</v>
      </c>
      <c r="AF9" s="52">
        <v>112</v>
      </c>
      <c r="AG9" s="52">
        <v>101.9</v>
      </c>
      <c r="AH9" s="52">
        <v>92.2</v>
      </c>
      <c r="AI9" s="52">
        <v>87.2</v>
      </c>
      <c r="AJ9" s="52">
        <v>68.8</v>
      </c>
      <c r="AK9" s="52">
        <v>66</v>
      </c>
      <c r="AL9" s="52">
        <v>62</v>
      </c>
      <c r="AM9" s="55">
        <v>54</v>
      </c>
      <c r="AN9" s="52">
        <v>51</v>
      </c>
      <c r="AO9" s="52">
        <v>49</v>
      </c>
      <c r="AP9" s="52">
        <v>47</v>
      </c>
      <c r="AQ9" s="52">
        <v>50</v>
      </c>
      <c r="AR9" s="50">
        <v>4</v>
      </c>
      <c r="AS9" s="104" t="s">
        <v>63</v>
      </c>
      <c r="AT9" s="125">
        <v>43</v>
      </c>
      <c r="AU9" s="126">
        <v>42</v>
      </c>
      <c r="AV9" s="56">
        <v>43</v>
      </c>
      <c r="AW9" s="56">
        <v>38</v>
      </c>
      <c r="AX9" s="56">
        <v>38</v>
      </c>
      <c r="AY9" s="57">
        <v>39.299999999999997</v>
      </c>
      <c r="AZ9" s="56">
        <f t="shared" si="0"/>
        <v>103.42105263157895</v>
      </c>
    </row>
    <row r="10" spans="1:62" ht="16.5" customHeight="1" x14ac:dyDescent="0.15">
      <c r="A10" s="50">
        <v>5</v>
      </c>
      <c r="B10" s="51" t="s">
        <v>64</v>
      </c>
      <c r="C10" s="52">
        <v>220</v>
      </c>
      <c r="D10" s="52">
        <v>174</v>
      </c>
      <c r="E10" s="52">
        <v>189</v>
      </c>
      <c r="F10" s="52">
        <v>243</v>
      </c>
      <c r="G10" s="52">
        <v>242</v>
      </c>
      <c r="H10" s="52">
        <v>268</v>
      </c>
      <c r="I10" s="52">
        <v>243</v>
      </c>
      <c r="J10" s="52">
        <v>277</v>
      </c>
      <c r="K10" s="52">
        <v>305</v>
      </c>
      <c r="L10" s="53">
        <v>324</v>
      </c>
      <c r="M10" s="53">
        <v>305</v>
      </c>
      <c r="N10" s="52">
        <v>275</v>
      </c>
      <c r="O10" s="50">
        <v>5</v>
      </c>
      <c r="P10" s="51" t="s">
        <v>64</v>
      </c>
      <c r="Q10" s="52">
        <v>250</v>
      </c>
      <c r="R10" s="52">
        <v>230</v>
      </c>
      <c r="S10" s="52">
        <v>213</v>
      </c>
      <c r="T10" s="52">
        <v>211</v>
      </c>
      <c r="U10" s="52">
        <v>241</v>
      </c>
      <c r="V10" s="52">
        <v>263</v>
      </c>
      <c r="W10" s="52">
        <v>271</v>
      </c>
      <c r="X10" s="52">
        <v>284</v>
      </c>
      <c r="Y10" s="54">
        <v>303</v>
      </c>
      <c r="Z10" s="54">
        <v>303</v>
      </c>
      <c r="AA10" s="52">
        <v>281</v>
      </c>
      <c r="AB10" s="52">
        <v>290</v>
      </c>
      <c r="AC10" s="50">
        <v>5</v>
      </c>
      <c r="AD10" s="51" t="s">
        <v>64</v>
      </c>
      <c r="AE10" s="52">
        <v>297</v>
      </c>
      <c r="AF10" s="52">
        <v>288</v>
      </c>
      <c r="AG10" s="52">
        <v>239.6</v>
      </c>
      <c r="AH10" s="52">
        <v>242</v>
      </c>
      <c r="AI10" s="52">
        <v>223.3</v>
      </c>
      <c r="AJ10" s="52">
        <v>206.8</v>
      </c>
      <c r="AK10" s="52">
        <v>234</v>
      </c>
      <c r="AL10" s="52">
        <v>233</v>
      </c>
      <c r="AM10" s="55">
        <v>201</v>
      </c>
      <c r="AN10" s="52">
        <v>192</v>
      </c>
      <c r="AO10" s="52">
        <v>174</v>
      </c>
      <c r="AP10" s="52">
        <v>185</v>
      </c>
      <c r="AQ10" s="52">
        <v>176</v>
      </c>
      <c r="AR10" s="50">
        <v>5</v>
      </c>
      <c r="AS10" s="104" t="s">
        <v>64</v>
      </c>
      <c r="AT10" s="125">
        <v>161</v>
      </c>
      <c r="AU10" s="126">
        <v>140</v>
      </c>
      <c r="AV10" s="56">
        <v>132</v>
      </c>
      <c r="AW10" s="56">
        <v>110</v>
      </c>
      <c r="AX10" s="56">
        <v>124</v>
      </c>
      <c r="AY10" s="57">
        <v>140.19999999999999</v>
      </c>
      <c r="AZ10" s="56">
        <f t="shared" si="0"/>
        <v>113.06451612903226</v>
      </c>
    </row>
    <row r="11" spans="1:62" ht="16.5" customHeight="1" x14ac:dyDescent="0.15">
      <c r="A11" s="50">
        <v>6</v>
      </c>
      <c r="B11" s="51" t="s">
        <v>65</v>
      </c>
      <c r="C11" s="52">
        <v>97</v>
      </c>
      <c r="D11" s="52">
        <v>107</v>
      </c>
      <c r="E11" s="52">
        <v>120</v>
      </c>
      <c r="F11" s="52">
        <v>121</v>
      </c>
      <c r="G11" s="52">
        <v>109</v>
      </c>
      <c r="H11" s="52">
        <v>103</v>
      </c>
      <c r="I11" s="52">
        <v>107</v>
      </c>
      <c r="J11" s="52">
        <v>113</v>
      </c>
      <c r="K11" s="52">
        <v>119</v>
      </c>
      <c r="L11" s="53">
        <v>112</v>
      </c>
      <c r="M11" s="53">
        <v>110</v>
      </c>
      <c r="N11" s="52">
        <v>116</v>
      </c>
      <c r="O11" s="50">
        <v>6</v>
      </c>
      <c r="P11" s="51" t="s">
        <v>65</v>
      </c>
      <c r="Q11" s="52">
        <v>115</v>
      </c>
      <c r="R11" s="52">
        <v>119</v>
      </c>
      <c r="S11" s="52">
        <v>125</v>
      </c>
      <c r="T11" s="52">
        <v>135</v>
      </c>
      <c r="U11" s="52">
        <v>134</v>
      </c>
      <c r="V11" s="52">
        <v>127</v>
      </c>
      <c r="W11" s="52">
        <v>132</v>
      </c>
      <c r="X11" s="52">
        <v>129</v>
      </c>
      <c r="Y11" s="54">
        <v>129</v>
      </c>
      <c r="Z11" s="54">
        <v>122</v>
      </c>
      <c r="AA11" s="52">
        <v>116</v>
      </c>
      <c r="AB11" s="52">
        <v>119</v>
      </c>
      <c r="AC11" s="50">
        <v>6</v>
      </c>
      <c r="AD11" s="51" t="s">
        <v>65</v>
      </c>
      <c r="AE11" s="52">
        <v>122</v>
      </c>
      <c r="AF11" s="52">
        <v>128</v>
      </c>
      <c r="AG11" s="52">
        <v>127.3</v>
      </c>
      <c r="AH11" s="52">
        <v>138.4</v>
      </c>
      <c r="AI11" s="52">
        <v>140.19999999999999</v>
      </c>
      <c r="AJ11" s="52">
        <v>139.19999999999999</v>
      </c>
      <c r="AK11" s="52">
        <v>141</v>
      </c>
      <c r="AL11" s="52">
        <v>143</v>
      </c>
      <c r="AM11" s="55">
        <v>166</v>
      </c>
      <c r="AN11" s="52">
        <v>154</v>
      </c>
      <c r="AO11" s="52">
        <v>140</v>
      </c>
      <c r="AP11" s="52">
        <v>136</v>
      </c>
      <c r="AQ11" s="52">
        <v>141</v>
      </c>
      <c r="AR11" s="50">
        <v>6</v>
      </c>
      <c r="AS11" s="104" t="s">
        <v>65</v>
      </c>
      <c r="AT11" s="125">
        <v>126</v>
      </c>
      <c r="AU11" s="126">
        <v>127</v>
      </c>
      <c r="AV11" s="56">
        <v>76</v>
      </c>
      <c r="AW11" s="56">
        <v>60</v>
      </c>
      <c r="AX11" s="56">
        <v>62</v>
      </c>
      <c r="AY11" s="57">
        <v>67</v>
      </c>
      <c r="AZ11" s="56">
        <f t="shared" si="0"/>
        <v>108.06451612903226</v>
      </c>
    </row>
    <row r="12" spans="1:62" ht="16.5" customHeight="1" x14ac:dyDescent="0.15">
      <c r="A12" s="50">
        <v>7</v>
      </c>
      <c r="B12" s="51" t="s">
        <v>66</v>
      </c>
      <c r="C12" s="52"/>
      <c r="D12" s="52"/>
      <c r="E12" s="52"/>
      <c r="F12" s="52"/>
      <c r="G12" s="52">
        <v>206</v>
      </c>
      <c r="H12" s="52">
        <v>202</v>
      </c>
      <c r="I12" s="52">
        <v>206</v>
      </c>
      <c r="J12" s="52">
        <v>215</v>
      </c>
      <c r="K12" s="52">
        <v>218</v>
      </c>
      <c r="L12" s="53">
        <v>207</v>
      </c>
      <c r="M12" s="53">
        <v>202</v>
      </c>
      <c r="N12" s="52">
        <v>210</v>
      </c>
      <c r="O12" s="50">
        <v>7</v>
      </c>
      <c r="P12" s="51" t="s">
        <v>66</v>
      </c>
      <c r="Q12" s="52">
        <v>176</v>
      </c>
      <c r="R12" s="52">
        <v>188</v>
      </c>
      <c r="S12" s="52">
        <v>204</v>
      </c>
      <c r="T12" s="52">
        <v>222</v>
      </c>
      <c r="U12" s="52">
        <v>215</v>
      </c>
      <c r="V12" s="52">
        <v>222</v>
      </c>
      <c r="W12" s="52">
        <v>223</v>
      </c>
      <c r="X12" s="52">
        <v>234</v>
      </c>
      <c r="Y12" s="54">
        <v>250</v>
      </c>
      <c r="Z12" s="54">
        <v>251</v>
      </c>
      <c r="AA12" s="52">
        <v>245</v>
      </c>
      <c r="AB12" s="52">
        <v>275</v>
      </c>
      <c r="AC12" s="50">
        <v>7</v>
      </c>
      <c r="AD12" s="51" t="s">
        <v>66</v>
      </c>
      <c r="AE12" s="52">
        <v>272</v>
      </c>
      <c r="AF12" s="52">
        <v>284</v>
      </c>
      <c r="AG12" s="52">
        <v>296.39999999999998</v>
      </c>
      <c r="AH12" s="52">
        <v>297</v>
      </c>
      <c r="AI12" s="52">
        <v>294.60000000000002</v>
      </c>
      <c r="AJ12" s="52">
        <v>302.8</v>
      </c>
      <c r="AK12" s="52">
        <v>317</v>
      </c>
      <c r="AL12" s="52">
        <v>309</v>
      </c>
      <c r="AM12" s="55">
        <v>334</v>
      </c>
      <c r="AN12" s="52">
        <v>317</v>
      </c>
      <c r="AO12" s="52">
        <v>323</v>
      </c>
      <c r="AP12" s="52">
        <v>309</v>
      </c>
      <c r="AQ12" s="52">
        <v>307</v>
      </c>
      <c r="AR12" s="50">
        <v>7</v>
      </c>
      <c r="AS12" s="104" t="s">
        <v>66</v>
      </c>
      <c r="AT12" s="125">
        <v>283</v>
      </c>
      <c r="AU12" s="126">
        <v>283</v>
      </c>
      <c r="AV12" s="56">
        <v>278</v>
      </c>
      <c r="AW12" s="56">
        <v>229</v>
      </c>
      <c r="AX12" s="56">
        <v>237</v>
      </c>
      <c r="AY12" s="57">
        <v>228.7</v>
      </c>
      <c r="AZ12" s="56">
        <f t="shared" si="0"/>
        <v>96.497890295358644</v>
      </c>
    </row>
    <row r="13" spans="1:62" ht="16.5" customHeight="1" x14ac:dyDescent="0.15">
      <c r="A13" s="50">
        <v>8</v>
      </c>
      <c r="B13" s="51" t="s">
        <v>67</v>
      </c>
      <c r="C13" s="52"/>
      <c r="D13" s="52"/>
      <c r="E13" s="52"/>
      <c r="F13" s="52"/>
      <c r="G13" s="52"/>
      <c r="H13" s="52"/>
      <c r="I13" s="52"/>
      <c r="J13" s="52"/>
      <c r="K13" s="52"/>
      <c r="L13" s="53"/>
      <c r="M13" s="53"/>
      <c r="N13" s="52">
        <v>28</v>
      </c>
      <c r="O13" s="50">
        <v>8</v>
      </c>
      <c r="P13" s="51" t="s">
        <v>67</v>
      </c>
      <c r="Q13" s="52">
        <v>25</v>
      </c>
      <c r="R13" s="52">
        <v>22</v>
      </c>
      <c r="S13" s="52">
        <v>19</v>
      </c>
      <c r="T13" s="52">
        <v>20</v>
      </c>
      <c r="U13" s="52">
        <v>17</v>
      </c>
      <c r="V13" s="52">
        <v>18</v>
      </c>
      <c r="W13" s="52">
        <v>19</v>
      </c>
      <c r="X13" s="52">
        <v>19</v>
      </c>
      <c r="Y13" s="54">
        <v>19</v>
      </c>
      <c r="Z13" s="54">
        <v>21</v>
      </c>
      <c r="AA13" s="52">
        <v>18</v>
      </c>
      <c r="AB13" s="52">
        <v>22</v>
      </c>
      <c r="AC13" s="50">
        <v>8</v>
      </c>
      <c r="AD13" s="51" t="s">
        <v>67</v>
      </c>
      <c r="AE13" s="52">
        <v>20</v>
      </c>
      <c r="AF13" s="52">
        <v>21</v>
      </c>
      <c r="AG13" s="52">
        <v>23.6</v>
      </c>
      <c r="AH13" s="52">
        <v>20.3</v>
      </c>
      <c r="AI13" s="52">
        <v>17.600000000000001</v>
      </c>
      <c r="AJ13" s="52">
        <v>15.8</v>
      </c>
      <c r="AK13" s="52">
        <v>14</v>
      </c>
      <c r="AL13" s="52">
        <v>13</v>
      </c>
      <c r="AM13" s="55">
        <v>13</v>
      </c>
      <c r="AN13" s="52">
        <v>13</v>
      </c>
      <c r="AO13" s="52">
        <v>12</v>
      </c>
      <c r="AP13" s="52">
        <v>12</v>
      </c>
      <c r="AQ13" s="52">
        <v>12</v>
      </c>
      <c r="AR13" s="50">
        <v>8</v>
      </c>
      <c r="AS13" s="104" t="s">
        <v>67</v>
      </c>
      <c r="AT13" s="125">
        <v>11</v>
      </c>
      <c r="AU13" s="126">
        <v>11</v>
      </c>
      <c r="AV13" s="56">
        <v>5</v>
      </c>
      <c r="AW13" s="56">
        <v>3</v>
      </c>
      <c r="AX13" s="56">
        <v>4</v>
      </c>
      <c r="AY13" s="57">
        <v>3.5</v>
      </c>
      <c r="AZ13" s="56">
        <f t="shared" si="0"/>
        <v>87.5</v>
      </c>
    </row>
    <row r="14" spans="1:62" ht="16.5" customHeight="1" x14ac:dyDescent="0.15">
      <c r="A14" s="50">
        <v>9</v>
      </c>
      <c r="B14" s="51" t="s">
        <v>68</v>
      </c>
      <c r="C14" s="52">
        <v>252</v>
      </c>
      <c r="D14" s="52">
        <v>248</v>
      </c>
      <c r="E14" s="52">
        <v>252</v>
      </c>
      <c r="F14" s="52">
        <v>258</v>
      </c>
      <c r="G14" s="52">
        <v>289</v>
      </c>
      <c r="H14" s="52">
        <v>273</v>
      </c>
      <c r="I14" s="52">
        <v>271</v>
      </c>
      <c r="J14" s="52">
        <v>281</v>
      </c>
      <c r="K14" s="52">
        <v>331</v>
      </c>
      <c r="L14" s="53">
        <v>287</v>
      </c>
      <c r="M14" s="53">
        <v>253</v>
      </c>
      <c r="N14" s="52">
        <v>286</v>
      </c>
      <c r="O14" s="50">
        <v>9</v>
      </c>
      <c r="P14" s="51" t="s">
        <v>68</v>
      </c>
      <c r="Q14" s="52">
        <v>293</v>
      </c>
      <c r="R14" s="52">
        <v>292</v>
      </c>
      <c r="S14" s="52">
        <v>322</v>
      </c>
      <c r="T14" s="52">
        <v>352</v>
      </c>
      <c r="U14" s="52">
        <v>335</v>
      </c>
      <c r="V14" s="52">
        <v>342</v>
      </c>
      <c r="W14" s="52">
        <v>372</v>
      </c>
      <c r="X14" s="52">
        <v>389</v>
      </c>
      <c r="Y14" s="54">
        <v>402</v>
      </c>
      <c r="Z14" s="54">
        <v>411</v>
      </c>
      <c r="AA14" s="52">
        <v>386</v>
      </c>
      <c r="AB14" s="52">
        <v>372</v>
      </c>
      <c r="AC14" s="50">
        <v>9</v>
      </c>
      <c r="AD14" s="51" t="s">
        <v>68</v>
      </c>
      <c r="AE14" s="52">
        <v>356</v>
      </c>
      <c r="AF14" s="52">
        <v>318</v>
      </c>
      <c r="AG14" s="52">
        <v>334.1</v>
      </c>
      <c r="AH14" s="52">
        <v>313.89999999999998</v>
      </c>
      <c r="AI14" s="52">
        <v>318.10000000000002</v>
      </c>
      <c r="AJ14" s="52">
        <v>305.2</v>
      </c>
      <c r="AK14" s="52">
        <v>310</v>
      </c>
      <c r="AL14" s="52">
        <v>300</v>
      </c>
      <c r="AM14" s="55">
        <v>290</v>
      </c>
      <c r="AN14" s="52">
        <v>298</v>
      </c>
      <c r="AO14" s="52">
        <v>305</v>
      </c>
      <c r="AP14" s="52">
        <v>256</v>
      </c>
      <c r="AQ14" s="52">
        <v>262</v>
      </c>
      <c r="AR14" s="50">
        <v>9</v>
      </c>
      <c r="AS14" s="104" t="s">
        <v>68</v>
      </c>
      <c r="AT14" s="125">
        <v>101</v>
      </c>
      <c r="AU14" s="126">
        <v>91</v>
      </c>
      <c r="AV14" s="56">
        <v>133</v>
      </c>
      <c r="AW14" s="56">
        <v>76</v>
      </c>
      <c r="AX14" s="56">
        <v>81</v>
      </c>
      <c r="AY14" s="57">
        <v>78.3</v>
      </c>
      <c r="AZ14" s="56">
        <f t="shared" si="0"/>
        <v>96.666666666666671</v>
      </c>
    </row>
    <row r="15" spans="1:62" ht="16.5" customHeight="1" x14ac:dyDescent="0.15">
      <c r="A15" s="50">
        <v>10</v>
      </c>
      <c r="B15" s="51" t="s">
        <v>69</v>
      </c>
      <c r="C15" s="52"/>
      <c r="D15" s="52"/>
      <c r="E15" s="52"/>
      <c r="F15" s="52"/>
      <c r="G15" s="52"/>
      <c r="H15" s="52"/>
      <c r="I15" s="52"/>
      <c r="J15" s="52"/>
      <c r="K15" s="52">
        <v>311</v>
      </c>
      <c r="L15" s="53">
        <v>203</v>
      </c>
      <c r="M15" s="53">
        <v>224</v>
      </c>
      <c r="N15" s="52">
        <v>206</v>
      </c>
      <c r="O15" s="50">
        <v>10</v>
      </c>
      <c r="P15" s="51" t="s">
        <v>69</v>
      </c>
      <c r="Q15" s="52">
        <v>226</v>
      </c>
      <c r="R15" s="52">
        <v>267</v>
      </c>
      <c r="S15" s="52">
        <v>290</v>
      </c>
      <c r="T15" s="52">
        <v>253</v>
      </c>
      <c r="U15" s="52">
        <v>240</v>
      </c>
      <c r="V15" s="52">
        <v>236</v>
      </c>
      <c r="W15" s="52">
        <v>279</v>
      </c>
      <c r="X15" s="52">
        <v>288</v>
      </c>
      <c r="Y15" s="54">
        <v>282</v>
      </c>
      <c r="Z15" s="54">
        <v>282</v>
      </c>
      <c r="AA15" s="52">
        <v>235</v>
      </c>
      <c r="AB15" s="52">
        <v>310</v>
      </c>
      <c r="AC15" s="50">
        <v>10</v>
      </c>
      <c r="AD15" s="51" t="s">
        <v>69</v>
      </c>
      <c r="AE15" s="52">
        <v>285</v>
      </c>
      <c r="AF15" s="52">
        <v>298</v>
      </c>
      <c r="AG15" s="52">
        <v>292.89999999999998</v>
      </c>
      <c r="AH15" s="52">
        <v>294.10000000000002</v>
      </c>
      <c r="AI15" s="52">
        <v>305</v>
      </c>
      <c r="AJ15" s="52">
        <v>301.8</v>
      </c>
      <c r="AK15" s="52">
        <v>281</v>
      </c>
      <c r="AL15" s="52">
        <v>273</v>
      </c>
      <c r="AM15" s="55">
        <v>235</v>
      </c>
      <c r="AN15" s="52">
        <v>283</v>
      </c>
      <c r="AO15" s="52">
        <v>262</v>
      </c>
      <c r="AP15" s="52">
        <v>216</v>
      </c>
      <c r="AQ15" s="52">
        <v>219</v>
      </c>
      <c r="AR15" s="50">
        <v>10</v>
      </c>
      <c r="AS15" s="104" t="s">
        <v>69</v>
      </c>
      <c r="AT15" s="125">
        <v>218</v>
      </c>
      <c r="AU15" s="126">
        <v>223</v>
      </c>
      <c r="AV15" s="56">
        <v>227</v>
      </c>
      <c r="AW15" s="56">
        <v>73</v>
      </c>
      <c r="AX15" s="56">
        <v>110</v>
      </c>
      <c r="AY15" s="57">
        <v>105.1</v>
      </c>
      <c r="AZ15" s="56">
        <f t="shared" si="0"/>
        <v>95.545454545454547</v>
      </c>
    </row>
    <row r="16" spans="1:62" ht="16.5" customHeight="1" x14ac:dyDescent="0.15">
      <c r="A16" s="50">
        <v>11</v>
      </c>
      <c r="B16" s="51" t="s">
        <v>70</v>
      </c>
      <c r="C16" s="52">
        <v>755</v>
      </c>
      <c r="D16" s="52">
        <v>786</v>
      </c>
      <c r="E16" s="52">
        <v>845</v>
      </c>
      <c r="F16" s="52">
        <v>789</v>
      </c>
      <c r="G16" s="52">
        <v>818</v>
      </c>
      <c r="H16" s="52">
        <v>725</v>
      </c>
      <c r="I16" s="52">
        <v>731</v>
      </c>
      <c r="J16" s="52">
        <v>742</v>
      </c>
      <c r="K16" s="52">
        <v>632</v>
      </c>
      <c r="L16" s="53">
        <v>683</v>
      </c>
      <c r="M16" s="53">
        <v>735</v>
      </c>
      <c r="N16" s="52">
        <v>775</v>
      </c>
      <c r="O16" s="50">
        <v>11</v>
      </c>
      <c r="P16" s="51" t="s">
        <v>70</v>
      </c>
      <c r="Q16" s="52">
        <v>791</v>
      </c>
      <c r="R16" s="52">
        <v>866</v>
      </c>
      <c r="S16" s="52">
        <v>874</v>
      </c>
      <c r="T16" s="52">
        <v>884</v>
      </c>
      <c r="U16" s="52">
        <v>848</v>
      </c>
      <c r="V16" s="52">
        <v>904</v>
      </c>
      <c r="W16" s="52">
        <v>1004</v>
      </c>
      <c r="X16" s="52">
        <v>998</v>
      </c>
      <c r="Y16" s="54">
        <v>1013</v>
      </c>
      <c r="Z16" s="54">
        <v>1006</v>
      </c>
      <c r="AA16" s="52">
        <v>946</v>
      </c>
      <c r="AB16" s="52">
        <v>967</v>
      </c>
      <c r="AC16" s="50">
        <v>11</v>
      </c>
      <c r="AD16" s="51" t="s">
        <v>70</v>
      </c>
      <c r="AE16" s="52">
        <v>929</v>
      </c>
      <c r="AF16" s="52">
        <v>909</v>
      </c>
      <c r="AG16" s="52">
        <v>829.9</v>
      </c>
      <c r="AH16" s="52">
        <v>819.6</v>
      </c>
      <c r="AI16" s="52">
        <v>777.1</v>
      </c>
      <c r="AJ16" s="52">
        <v>729.6</v>
      </c>
      <c r="AK16" s="52">
        <v>704</v>
      </c>
      <c r="AL16" s="52">
        <v>692</v>
      </c>
      <c r="AM16" s="55">
        <v>638</v>
      </c>
      <c r="AN16" s="52">
        <v>643.24432339999998</v>
      </c>
      <c r="AO16" s="52">
        <v>651</v>
      </c>
      <c r="AP16" s="52">
        <v>631</v>
      </c>
      <c r="AQ16" s="52">
        <v>631</v>
      </c>
      <c r="AR16" s="50">
        <v>11</v>
      </c>
      <c r="AS16" s="104" t="s">
        <v>70</v>
      </c>
      <c r="AT16" s="125">
        <v>575</v>
      </c>
      <c r="AU16" s="126">
        <v>605</v>
      </c>
      <c r="AV16" s="56">
        <v>569</v>
      </c>
      <c r="AW16" s="56">
        <v>456</v>
      </c>
      <c r="AX16" s="56">
        <v>523</v>
      </c>
      <c r="AY16" s="57">
        <v>530.1</v>
      </c>
      <c r="AZ16" s="56">
        <f t="shared" si="0"/>
        <v>101.35755258126196</v>
      </c>
    </row>
    <row r="17" spans="1:52" ht="16.5" customHeight="1" x14ac:dyDescent="0.15">
      <c r="A17" s="50">
        <v>12</v>
      </c>
      <c r="B17" s="51" t="s">
        <v>71</v>
      </c>
      <c r="C17" s="52"/>
      <c r="D17" s="52"/>
      <c r="E17" s="52">
        <v>258</v>
      </c>
      <c r="F17" s="52">
        <v>232</v>
      </c>
      <c r="G17" s="52">
        <v>223</v>
      </c>
      <c r="H17" s="52">
        <v>194</v>
      </c>
      <c r="I17" s="52">
        <v>176</v>
      </c>
      <c r="J17" s="52">
        <v>200</v>
      </c>
      <c r="K17" s="52">
        <v>204</v>
      </c>
      <c r="L17" s="53">
        <v>200</v>
      </c>
      <c r="M17" s="53">
        <v>184</v>
      </c>
      <c r="N17" s="52">
        <v>192</v>
      </c>
      <c r="O17" s="50">
        <v>12</v>
      </c>
      <c r="P17" s="51" t="s">
        <v>71</v>
      </c>
      <c r="Q17" s="52">
        <v>153</v>
      </c>
      <c r="R17" s="52">
        <v>182</v>
      </c>
      <c r="S17" s="52">
        <v>192</v>
      </c>
      <c r="T17" s="52">
        <v>200</v>
      </c>
      <c r="U17" s="52">
        <v>191</v>
      </c>
      <c r="V17" s="52">
        <v>195</v>
      </c>
      <c r="W17" s="52">
        <v>205</v>
      </c>
      <c r="X17" s="52">
        <v>254</v>
      </c>
      <c r="Y17" s="54">
        <v>215</v>
      </c>
      <c r="Z17" s="54">
        <v>199</v>
      </c>
      <c r="AA17" s="52">
        <v>204</v>
      </c>
      <c r="AB17" s="52">
        <v>211</v>
      </c>
      <c r="AC17" s="50">
        <v>12</v>
      </c>
      <c r="AD17" s="51" t="s">
        <v>71</v>
      </c>
      <c r="AE17" s="52">
        <v>200</v>
      </c>
      <c r="AF17" s="52">
        <v>200</v>
      </c>
      <c r="AG17" s="52">
        <v>232.6</v>
      </c>
      <c r="AH17" s="52">
        <v>214.5</v>
      </c>
      <c r="AI17" s="52">
        <v>213.8</v>
      </c>
      <c r="AJ17" s="52">
        <v>203.6</v>
      </c>
      <c r="AK17" s="52">
        <v>197</v>
      </c>
      <c r="AL17" s="52">
        <v>187</v>
      </c>
      <c r="AM17" s="55">
        <v>191</v>
      </c>
      <c r="AN17" s="52">
        <v>244</v>
      </c>
      <c r="AO17" s="52">
        <v>222</v>
      </c>
      <c r="AP17" s="52">
        <v>208</v>
      </c>
      <c r="AQ17" s="52">
        <v>218</v>
      </c>
      <c r="AR17" s="50">
        <v>12</v>
      </c>
      <c r="AS17" s="104" t="s">
        <v>71</v>
      </c>
      <c r="AT17" s="125">
        <v>195</v>
      </c>
      <c r="AU17" s="126">
        <v>204</v>
      </c>
      <c r="AV17" s="56">
        <v>189</v>
      </c>
      <c r="AW17" s="56">
        <v>161</v>
      </c>
      <c r="AX17" s="56">
        <v>189</v>
      </c>
      <c r="AY17" s="57">
        <v>197.4</v>
      </c>
      <c r="AZ17" s="56">
        <f t="shared" si="0"/>
        <v>104.44444444444446</v>
      </c>
    </row>
    <row r="18" spans="1:52" ht="16.5" customHeight="1" x14ac:dyDescent="0.15">
      <c r="A18" s="50">
        <v>13</v>
      </c>
      <c r="B18" s="51" t="s">
        <v>72</v>
      </c>
      <c r="C18" s="52">
        <v>145</v>
      </c>
      <c r="D18" s="52">
        <v>171</v>
      </c>
      <c r="E18" s="52">
        <v>209</v>
      </c>
      <c r="F18" s="52">
        <v>194</v>
      </c>
      <c r="G18" s="52">
        <v>217</v>
      </c>
      <c r="H18" s="52">
        <v>171</v>
      </c>
      <c r="I18" s="52">
        <v>266</v>
      </c>
      <c r="J18" s="52">
        <v>239</v>
      </c>
      <c r="K18" s="52">
        <v>227</v>
      </c>
      <c r="L18" s="53">
        <v>221</v>
      </c>
      <c r="M18" s="53">
        <v>263</v>
      </c>
      <c r="N18" s="52">
        <v>255</v>
      </c>
      <c r="O18" s="50">
        <v>13</v>
      </c>
      <c r="P18" s="51" t="s">
        <v>72</v>
      </c>
      <c r="Q18" s="52">
        <v>259</v>
      </c>
      <c r="R18" s="52">
        <v>288</v>
      </c>
      <c r="S18" s="52">
        <v>290</v>
      </c>
      <c r="T18" s="52">
        <v>280</v>
      </c>
      <c r="U18" s="52">
        <v>298</v>
      </c>
      <c r="V18" s="52">
        <v>316</v>
      </c>
      <c r="W18" s="52">
        <v>335</v>
      </c>
      <c r="X18" s="52">
        <v>349</v>
      </c>
      <c r="Y18" s="54">
        <v>299</v>
      </c>
      <c r="Z18" s="54">
        <v>329</v>
      </c>
      <c r="AA18" s="52">
        <v>283</v>
      </c>
      <c r="AB18" s="52">
        <v>373</v>
      </c>
      <c r="AC18" s="50">
        <v>13</v>
      </c>
      <c r="AD18" s="51" t="s">
        <v>72</v>
      </c>
      <c r="AE18" s="52">
        <v>320</v>
      </c>
      <c r="AF18" s="52">
        <v>348</v>
      </c>
      <c r="AG18" s="52">
        <v>336.9</v>
      </c>
      <c r="AH18" s="52">
        <v>300.2</v>
      </c>
      <c r="AI18" s="52">
        <v>295.8</v>
      </c>
      <c r="AJ18" s="52">
        <v>292.7</v>
      </c>
      <c r="AK18" s="52">
        <v>280</v>
      </c>
      <c r="AL18" s="52">
        <v>239</v>
      </c>
      <c r="AM18" s="55">
        <v>232</v>
      </c>
      <c r="AN18" s="52">
        <v>234</v>
      </c>
      <c r="AO18" s="52">
        <v>221</v>
      </c>
      <c r="AP18" s="52">
        <v>221</v>
      </c>
      <c r="AQ18" s="58">
        <v>222</v>
      </c>
      <c r="AR18" s="50">
        <v>13</v>
      </c>
      <c r="AS18" s="104" t="s">
        <v>72</v>
      </c>
      <c r="AT18" s="125">
        <v>218</v>
      </c>
      <c r="AU18" s="126">
        <v>209</v>
      </c>
      <c r="AV18" s="56">
        <v>210</v>
      </c>
      <c r="AW18" s="56">
        <v>191</v>
      </c>
      <c r="AX18" s="56">
        <v>196</v>
      </c>
      <c r="AY18" s="57">
        <v>181.2</v>
      </c>
      <c r="AZ18" s="56">
        <f t="shared" si="0"/>
        <v>92.448979591836732</v>
      </c>
    </row>
    <row r="19" spans="1:52" ht="16.5" customHeight="1" x14ac:dyDescent="0.15">
      <c r="A19" s="50">
        <v>14</v>
      </c>
      <c r="B19" s="51" t="s">
        <v>73</v>
      </c>
      <c r="C19" s="52"/>
      <c r="D19" s="52"/>
      <c r="E19" s="52">
        <v>127</v>
      </c>
      <c r="F19" s="52">
        <v>110</v>
      </c>
      <c r="G19" s="52">
        <v>134</v>
      </c>
      <c r="H19" s="52">
        <v>107</v>
      </c>
      <c r="I19" s="52">
        <v>112</v>
      </c>
      <c r="J19" s="52">
        <v>107</v>
      </c>
      <c r="K19" s="52">
        <v>111</v>
      </c>
      <c r="L19" s="53">
        <v>91</v>
      </c>
      <c r="M19" s="53">
        <v>90</v>
      </c>
      <c r="N19" s="52">
        <v>98</v>
      </c>
      <c r="O19" s="50">
        <v>14</v>
      </c>
      <c r="P19" s="51" t="s">
        <v>73</v>
      </c>
      <c r="Q19" s="52">
        <v>90</v>
      </c>
      <c r="R19" s="52">
        <v>90</v>
      </c>
      <c r="S19" s="52">
        <v>101</v>
      </c>
      <c r="T19" s="52">
        <v>98</v>
      </c>
      <c r="U19" s="52">
        <v>99</v>
      </c>
      <c r="V19" s="52">
        <v>87</v>
      </c>
      <c r="W19" s="52">
        <v>97</v>
      </c>
      <c r="X19" s="52">
        <v>97</v>
      </c>
      <c r="Y19" s="54">
        <v>99</v>
      </c>
      <c r="Z19" s="54">
        <v>104</v>
      </c>
      <c r="AA19" s="52">
        <v>103</v>
      </c>
      <c r="AB19" s="52">
        <v>106</v>
      </c>
      <c r="AC19" s="50">
        <v>14</v>
      </c>
      <c r="AD19" s="51" t="s">
        <v>73</v>
      </c>
      <c r="AE19" s="52">
        <v>113</v>
      </c>
      <c r="AF19" s="52">
        <v>111</v>
      </c>
      <c r="AG19" s="52">
        <v>96.2</v>
      </c>
      <c r="AH19" s="52">
        <v>100.6</v>
      </c>
      <c r="AI19" s="52">
        <v>102.7</v>
      </c>
      <c r="AJ19" s="52">
        <v>98.9</v>
      </c>
      <c r="AK19" s="52">
        <v>91</v>
      </c>
      <c r="AL19" s="52">
        <v>93</v>
      </c>
      <c r="AM19" s="55">
        <v>10</v>
      </c>
      <c r="AN19" s="52">
        <v>48</v>
      </c>
      <c r="AO19" s="52">
        <v>57</v>
      </c>
      <c r="AP19" s="58">
        <v>61</v>
      </c>
      <c r="AQ19" s="58">
        <v>62</v>
      </c>
      <c r="AR19" s="50">
        <v>14</v>
      </c>
      <c r="AS19" s="104" t="s">
        <v>73</v>
      </c>
      <c r="AT19" s="125">
        <v>59</v>
      </c>
      <c r="AU19" s="126">
        <v>56</v>
      </c>
      <c r="AV19" s="56">
        <v>55</v>
      </c>
      <c r="AW19" s="56">
        <v>36</v>
      </c>
      <c r="AX19" s="56">
        <v>44</v>
      </c>
      <c r="AY19" s="57">
        <v>48.6</v>
      </c>
      <c r="AZ19" s="56">
        <f t="shared" si="0"/>
        <v>110.45454545454545</v>
      </c>
    </row>
    <row r="20" spans="1:52" ht="16.5" customHeight="1" x14ac:dyDescent="0.15">
      <c r="A20" s="50">
        <v>15</v>
      </c>
      <c r="B20" s="51" t="s">
        <v>74</v>
      </c>
      <c r="C20" s="52">
        <v>752</v>
      </c>
      <c r="D20" s="52">
        <v>734</v>
      </c>
      <c r="E20" s="52">
        <v>782</v>
      </c>
      <c r="F20" s="52">
        <v>799</v>
      </c>
      <c r="G20" s="52">
        <v>725</v>
      </c>
      <c r="H20" s="52">
        <v>690</v>
      </c>
      <c r="I20" s="52">
        <v>701</v>
      </c>
      <c r="J20" s="52">
        <v>647</v>
      </c>
      <c r="K20" s="52">
        <v>720</v>
      </c>
      <c r="L20" s="53">
        <v>724</v>
      </c>
      <c r="M20" s="53">
        <v>673</v>
      </c>
      <c r="N20" s="52">
        <v>735</v>
      </c>
      <c r="O20" s="50">
        <v>15</v>
      </c>
      <c r="P20" s="51" t="s">
        <v>74</v>
      </c>
      <c r="Q20" s="52">
        <v>735</v>
      </c>
      <c r="R20" s="52">
        <v>823</v>
      </c>
      <c r="S20" s="52">
        <v>794</v>
      </c>
      <c r="T20" s="52">
        <v>835</v>
      </c>
      <c r="U20" s="52">
        <v>810</v>
      </c>
      <c r="V20" s="52">
        <v>869</v>
      </c>
      <c r="W20" s="52">
        <v>882</v>
      </c>
      <c r="X20" s="52">
        <v>1009</v>
      </c>
      <c r="Y20" s="54">
        <v>1381</v>
      </c>
      <c r="Z20" s="54">
        <v>2062</v>
      </c>
      <c r="AA20" s="52">
        <v>1882</v>
      </c>
      <c r="AB20" s="52">
        <v>1748</v>
      </c>
      <c r="AC20" s="50">
        <v>15</v>
      </c>
      <c r="AD20" s="51" t="s">
        <v>74</v>
      </c>
      <c r="AE20" s="52">
        <v>1784</v>
      </c>
      <c r="AF20" s="52">
        <v>1839</v>
      </c>
      <c r="AG20" s="52">
        <v>1851.1</v>
      </c>
      <c r="AH20" s="52">
        <v>1776.3</v>
      </c>
      <c r="AI20" s="52">
        <v>1689.2</v>
      </c>
      <c r="AJ20" s="52">
        <v>1698.8</v>
      </c>
      <c r="AK20" s="52">
        <v>1751</v>
      </c>
      <c r="AL20" s="52">
        <v>1885</v>
      </c>
      <c r="AM20" s="55">
        <v>1956</v>
      </c>
      <c r="AN20" s="56">
        <v>1691</v>
      </c>
      <c r="AO20" s="59">
        <v>1799</v>
      </c>
      <c r="AP20" s="59">
        <v>1741</v>
      </c>
      <c r="AQ20" s="59">
        <v>1762</v>
      </c>
      <c r="AR20" s="50">
        <v>15</v>
      </c>
      <c r="AS20" s="104" t="s">
        <v>74</v>
      </c>
      <c r="AT20" s="125">
        <v>1679</v>
      </c>
      <c r="AU20" s="126">
        <v>1665</v>
      </c>
      <c r="AV20" s="56">
        <v>1790</v>
      </c>
      <c r="AW20" s="56">
        <v>1522</v>
      </c>
      <c r="AX20" s="56">
        <v>1722</v>
      </c>
      <c r="AY20" s="57">
        <v>1710.5</v>
      </c>
      <c r="AZ20" s="56">
        <f t="shared" si="0"/>
        <v>99.332171893147503</v>
      </c>
    </row>
    <row r="21" spans="1:52" ht="16.5" customHeight="1" x14ac:dyDescent="0.15">
      <c r="A21" s="50">
        <v>16</v>
      </c>
      <c r="B21" s="51" t="s">
        <v>75</v>
      </c>
      <c r="C21" s="52">
        <v>113</v>
      </c>
      <c r="D21" s="52">
        <v>128</v>
      </c>
      <c r="E21" s="52">
        <v>143</v>
      </c>
      <c r="F21" s="52">
        <v>120</v>
      </c>
      <c r="G21" s="52">
        <v>114</v>
      </c>
      <c r="H21" s="52">
        <v>101</v>
      </c>
      <c r="I21" s="52">
        <v>89</v>
      </c>
      <c r="J21" s="52">
        <v>74</v>
      </c>
      <c r="K21" s="52">
        <v>117</v>
      </c>
      <c r="L21" s="53">
        <v>118</v>
      </c>
      <c r="M21" s="53">
        <v>122</v>
      </c>
      <c r="N21" s="52">
        <v>127</v>
      </c>
      <c r="O21" s="50">
        <v>16</v>
      </c>
      <c r="P21" s="51" t="s">
        <v>75</v>
      </c>
      <c r="Q21" s="52">
        <v>121</v>
      </c>
      <c r="R21" s="52">
        <v>125</v>
      </c>
      <c r="S21" s="52">
        <v>128</v>
      </c>
      <c r="T21" s="52">
        <v>139</v>
      </c>
      <c r="U21" s="52">
        <v>145</v>
      </c>
      <c r="V21" s="52">
        <v>130</v>
      </c>
      <c r="W21" s="52">
        <v>144</v>
      </c>
      <c r="X21" s="52">
        <v>157</v>
      </c>
      <c r="Y21" s="54">
        <v>155</v>
      </c>
      <c r="Z21" s="54">
        <v>155</v>
      </c>
      <c r="AA21" s="52">
        <v>172</v>
      </c>
      <c r="AB21" s="52">
        <v>171</v>
      </c>
      <c r="AC21" s="50">
        <v>16</v>
      </c>
      <c r="AD21" s="51" t="s">
        <v>75</v>
      </c>
      <c r="AE21" s="52">
        <v>172</v>
      </c>
      <c r="AF21" s="52">
        <v>172</v>
      </c>
      <c r="AG21" s="52">
        <v>158.30000000000001</v>
      </c>
      <c r="AH21" s="52">
        <v>164.7</v>
      </c>
      <c r="AI21" s="52">
        <v>171</v>
      </c>
      <c r="AJ21" s="52">
        <v>171.2</v>
      </c>
      <c r="AK21" s="52">
        <v>187</v>
      </c>
      <c r="AL21" s="52">
        <v>161</v>
      </c>
      <c r="AM21" s="55">
        <v>179</v>
      </c>
      <c r="AN21" s="56">
        <v>170</v>
      </c>
      <c r="AO21" s="56">
        <v>169</v>
      </c>
      <c r="AP21" s="56">
        <v>171</v>
      </c>
      <c r="AQ21" s="59">
        <v>150</v>
      </c>
      <c r="AR21" s="50">
        <v>16</v>
      </c>
      <c r="AS21" s="104" t="s">
        <v>75</v>
      </c>
      <c r="AT21" s="125">
        <v>148</v>
      </c>
      <c r="AU21" s="126">
        <v>143</v>
      </c>
      <c r="AV21" s="56">
        <v>148</v>
      </c>
      <c r="AW21" s="56">
        <v>126</v>
      </c>
      <c r="AX21" s="56">
        <v>122</v>
      </c>
      <c r="AY21" s="57">
        <v>125.7</v>
      </c>
      <c r="AZ21" s="56">
        <f t="shared" si="0"/>
        <v>103.03278688524591</v>
      </c>
    </row>
    <row r="22" spans="1:52" ht="16.5" customHeight="1" x14ac:dyDescent="0.15">
      <c r="A22" s="50">
        <v>17</v>
      </c>
      <c r="B22" s="51" t="s">
        <v>76</v>
      </c>
      <c r="C22" s="52">
        <v>1637</v>
      </c>
      <c r="D22" s="52">
        <v>1644</v>
      </c>
      <c r="E22" s="52">
        <v>1743</v>
      </c>
      <c r="F22" s="52">
        <v>1627</v>
      </c>
      <c r="G22" s="52">
        <v>1603</v>
      </c>
      <c r="H22" s="52">
        <v>1659</v>
      </c>
      <c r="I22" s="52">
        <v>1635</v>
      </c>
      <c r="J22" s="52">
        <v>1850</v>
      </c>
      <c r="K22" s="52">
        <v>1750</v>
      </c>
      <c r="L22" s="53">
        <v>1607</v>
      </c>
      <c r="M22" s="53">
        <v>1909</v>
      </c>
      <c r="N22" s="52">
        <v>1772</v>
      </c>
      <c r="O22" s="50">
        <v>17</v>
      </c>
      <c r="P22" s="51" t="s">
        <v>76</v>
      </c>
      <c r="Q22" s="52">
        <v>1773</v>
      </c>
      <c r="R22" s="52">
        <v>1914</v>
      </c>
      <c r="S22" s="52">
        <v>1810</v>
      </c>
      <c r="T22" s="52">
        <v>1753</v>
      </c>
      <c r="U22" s="52">
        <v>1674</v>
      </c>
      <c r="V22" s="52">
        <v>1605</v>
      </c>
      <c r="W22" s="52">
        <v>1769</v>
      </c>
      <c r="X22" s="52">
        <v>1846</v>
      </c>
      <c r="Y22" s="54">
        <v>1828</v>
      </c>
      <c r="Z22" s="54">
        <v>1801</v>
      </c>
      <c r="AA22" s="52">
        <v>1593</v>
      </c>
      <c r="AB22" s="52">
        <v>1715</v>
      </c>
      <c r="AC22" s="50">
        <v>17</v>
      </c>
      <c r="AD22" s="51" t="s">
        <v>76</v>
      </c>
      <c r="AE22" s="52">
        <v>1651</v>
      </c>
      <c r="AF22" s="52">
        <v>1590</v>
      </c>
      <c r="AG22" s="52">
        <v>1591.9</v>
      </c>
      <c r="AH22" s="52">
        <v>1733.8</v>
      </c>
      <c r="AI22" s="52">
        <v>1685.4</v>
      </c>
      <c r="AJ22" s="52">
        <v>1658</v>
      </c>
      <c r="AK22" s="52">
        <v>1643</v>
      </c>
      <c r="AL22" s="52">
        <v>1526</v>
      </c>
      <c r="AM22" s="55">
        <v>1445</v>
      </c>
      <c r="AN22" s="56">
        <v>1259</v>
      </c>
      <c r="AO22" s="56">
        <v>1274</v>
      </c>
      <c r="AP22" s="56">
        <v>1239</v>
      </c>
      <c r="AQ22" s="56">
        <v>1278</v>
      </c>
      <c r="AR22" s="50">
        <v>17</v>
      </c>
      <c r="AS22" s="104" t="s">
        <v>76</v>
      </c>
      <c r="AT22" s="125">
        <v>1234</v>
      </c>
      <c r="AU22" s="126">
        <v>1302</v>
      </c>
      <c r="AV22" s="56">
        <v>1311</v>
      </c>
      <c r="AW22" s="56">
        <v>1011</v>
      </c>
      <c r="AX22" s="56">
        <v>1020</v>
      </c>
      <c r="AY22" s="57">
        <v>1151.4000000000001</v>
      </c>
      <c r="AZ22" s="56">
        <f t="shared" si="0"/>
        <v>112.88235294117648</v>
      </c>
    </row>
    <row r="23" spans="1:52" ht="16.5" customHeight="1" x14ac:dyDescent="0.15">
      <c r="A23" s="50">
        <v>18</v>
      </c>
      <c r="B23" s="51" t="s">
        <v>77</v>
      </c>
      <c r="C23" s="52">
        <v>133</v>
      </c>
      <c r="D23" s="52">
        <v>155</v>
      </c>
      <c r="E23" s="52">
        <v>176</v>
      </c>
      <c r="F23" s="52">
        <v>191</v>
      </c>
      <c r="G23" s="52">
        <v>202</v>
      </c>
      <c r="H23" s="52">
        <v>161</v>
      </c>
      <c r="I23" s="52">
        <v>172</v>
      </c>
      <c r="J23" s="52">
        <v>176</v>
      </c>
      <c r="K23" s="52">
        <v>184</v>
      </c>
      <c r="L23" s="53">
        <v>203</v>
      </c>
      <c r="M23" s="53">
        <v>197</v>
      </c>
      <c r="N23" s="52">
        <v>180</v>
      </c>
      <c r="O23" s="50">
        <v>18</v>
      </c>
      <c r="P23" s="51" t="s">
        <v>77</v>
      </c>
      <c r="Q23" s="52">
        <v>177</v>
      </c>
      <c r="R23" s="52">
        <v>163</v>
      </c>
      <c r="S23" s="52">
        <v>159</v>
      </c>
      <c r="T23" s="52">
        <v>160</v>
      </c>
      <c r="U23" s="52">
        <v>150</v>
      </c>
      <c r="V23" s="52">
        <v>165</v>
      </c>
      <c r="W23" s="52">
        <v>176</v>
      </c>
      <c r="X23" s="52">
        <v>188</v>
      </c>
      <c r="Y23" s="54">
        <v>152</v>
      </c>
      <c r="Z23" s="54">
        <v>156</v>
      </c>
      <c r="AA23" s="52">
        <v>184</v>
      </c>
      <c r="AB23" s="52">
        <v>184</v>
      </c>
      <c r="AC23" s="50">
        <v>18</v>
      </c>
      <c r="AD23" s="51" t="s">
        <v>77</v>
      </c>
      <c r="AE23" s="52">
        <v>152</v>
      </c>
      <c r="AF23" s="52">
        <v>135</v>
      </c>
      <c r="AG23" s="52">
        <v>114.6</v>
      </c>
      <c r="AH23" s="52">
        <v>106.5</v>
      </c>
      <c r="AI23" s="52">
        <v>134.6</v>
      </c>
      <c r="AJ23" s="52">
        <v>143.4</v>
      </c>
      <c r="AK23" s="52">
        <v>169</v>
      </c>
      <c r="AL23" s="52">
        <v>217</v>
      </c>
      <c r="AM23" s="55">
        <v>216</v>
      </c>
      <c r="AN23" s="56">
        <v>234</v>
      </c>
      <c r="AO23" s="56">
        <v>240</v>
      </c>
      <c r="AP23" s="56">
        <v>259</v>
      </c>
      <c r="AQ23" s="56">
        <v>264</v>
      </c>
      <c r="AR23" s="50">
        <v>18</v>
      </c>
      <c r="AS23" s="104" t="s">
        <v>77</v>
      </c>
      <c r="AT23" s="125">
        <v>368</v>
      </c>
      <c r="AU23" s="126">
        <v>404</v>
      </c>
      <c r="AV23" s="56">
        <v>387</v>
      </c>
      <c r="AW23" s="56">
        <v>495</v>
      </c>
      <c r="AX23" s="56">
        <v>272</v>
      </c>
      <c r="AY23" s="57">
        <v>222.2</v>
      </c>
      <c r="AZ23" s="56">
        <f t="shared" si="0"/>
        <v>81.691176470588232</v>
      </c>
    </row>
    <row r="24" spans="1:52" ht="16.5" customHeight="1" x14ac:dyDescent="0.15">
      <c r="A24" s="50">
        <v>19</v>
      </c>
      <c r="B24" s="51" t="s">
        <v>78</v>
      </c>
      <c r="C24" s="52">
        <v>151</v>
      </c>
      <c r="D24" s="52">
        <v>253</v>
      </c>
      <c r="E24" s="52">
        <v>255</v>
      </c>
      <c r="F24" s="52">
        <v>214</v>
      </c>
      <c r="G24" s="52">
        <v>237</v>
      </c>
      <c r="H24" s="52">
        <v>226</v>
      </c>
      <c r="I24" s="52">
        <v>231</v>
      </c>
      <c r="J24" s="52">
        <v>242</v>
      </c>
      <c r="K24" s="52">
        <v>300</v>
      </c>
      <c r="L24" s="53">
        <v>317</v>
      </c>
      <c r="M24" s="53">
        <v>326</v>
      </c>
      <c r="N24" s="52">
        <v>342</v>
      </c>
      <c r="O24" s="50">
        <v>19</v>
      </c>
      <c r="P24" s="51" t="s">
        <v>78</v>
      </c>
      <c r="Q24" s="52">
        <v>377</v>
      </c>
      <c r="R24" s="52">
        <v>402</v>
      </c>
      <c r="S24" s="52">
        <v>360</v>
      </c>
      <c r="T24" s="52">
        <v>370</v>
      </c>
      <c r="U24" s="52">
        <v>373</v>
      </c>
      <c r="V24" s="52">
        <v>382</v>
      </c>
      <c r="W24" s="52">
        <v>401</v>
      </c>
      <c r="X24" s="52">
        <v>416</v>
      </c>
      <c r="Y24" s="54">
        <v>450</v>
      </c>
      <c r="Z24" s="54">
        <v>451</v>
      </c>
      <c r="AA24" s="52">
        <v>417</v>
      </c>
      <c r="AB24" s="52">
        <v>416</v>
      </c>
      <c r="AC24" s="50">
        <v>19</v>
      </c>
      <c r="AD24" s="51" t="s">
        <v>78</v>
      </c>
      <c r="AE24" s="52">
        <v>419</v>
      </c>
      <c r="AF24" s="52">
        <v>375</v>
      </c>
      <c r="AG24" s="52">
        <v>371.7</v>
      </c>
      <c r="AH24" s="52">
        <v>321.89999999999998</v>
      </c>
      <c r="AI24" s="52">
        <v>307.10000000000002</v>
      </c>
      <c r="AJ24" s="52">
        <v>261.60000000000002</v>
      </c>
      <c r="AK24" s="52">
        <v>309</v>
      </c>
      <c r="AL24" s="52">
        <v>301</v>
      </c>
      <c r="AM24" s="55">
        <v>290</v>
      </c>
      <c r="AN24" s="56">
        <v>277</v>
      </c>
      <c r="AO24" s="56">
        <v>263</v>
      </c>
      <c r="AP24" s="56">
        <v>249</v>
      </c>
      <c r="AQ24" s="56">
        <v>267</v>
      </c>
      <c r="AR24" s="50">
        <v>19</v>
      </c>
      <c r="AS24" s="104" t="s">
        <v>78</v>
      </c>
      <c r="AT24" s="125">
        <v>275</v>
      </c>
      <c r="AU24" s="126">
        <v>285</v>
      </c>
      <c r="AV24" s="56">
        <v>225</v>
      </c>
      <c r="AW24" s="56">
        <v>191</v>
      </c>
      <c r="AX24" s="56">
        <v>212</v>
      </c>
      <c r="AY24" s="57">
        <v>273.2</v>
      </c>
      <c r="AZ24" s="56">
        <f t="shared" si="0"/>
        <v>128.8679245283019</v>
      </c>
    </row>
    <row r="25" spans="1:52" ht="16.5" customHeight="1" x14ac:dyDescent="0.15">
      <c r="A25" s="50">
        <v>20</v>
      </c>
      <c r="B25" s="51" t="s">
        <v>79</v>
      </c>
      <c r="C25" s="52">
        <v>528</v>
      </c>
      <c r="D25" s="52">
        <v>664</v>
      </c>
      <c r="E25" s="52">
        <v>592</v>
      </c>
      <c r="F25" s="52">
        <v>525</v>
      </c>
      <c r="G25" s="52">
        <v>605</v>
      </c>
      <c r="H25" s="52">
        <v>653</v>
      </c>
      <c r="I25" s="52">
        <v>585</v>
      </c>
      <c r="J25" s="52">
        <v>643</v>
      </c>
      <c r="K25" s="52">
        <v>510</v>
      </c>
      <c r="L25" s="53">
        <v>535</v>
      </c>
      <c r="M25" s="53">
        <v>592</v>
      </c>
      <c r="N25" s="52">
        <v>584</v>
      </c>
      <c r="O25" s="50">
        <v>20</v>
      </c>
      <c r="P25" s="51" t="s">
        <v>79</v>
      </c>
      <c r="Q25" s="52">
        <v>584</v>
      </c>
      <c r="R25" s="52">
        <v>683</v>
      </c>
      <c r="S25" s="52">
        <v>774</v>
      </c>
      <c r="T25" s="52">
        <v>823</v>
      </c>
      <c r="U25" s="52">
        <v>795</v>
      </c>
      <c r="V25" s="52">
        <v>790</v>
      </c>
      <c r="W25" s="52">
        <v>798</v>
      </c>
      <c r="X25" s="52">
        <v>840</v>
      </c>
      <c r="Y25" s="54">
        <v>852</v>
      </c>
      <c r="Z25" s="54">
        <v>877</v>
      </c>
      <c r="AA25" s="52">
        <v>737</v>
      </c>
      <c r="AB25" s="52">
        <v>799</v>
      </c>
      <c r="AC25" s="50">
        <v>20</v>
      </c>
      <c r="AD25" s="51" t="s">
        <v>79</v>
      </c>
      <c r="AE25" s="52">
        <v>784</v>
      </c>
      <c r="AF25" s="52">
        <v>772</v>
      </c>
      <c r="AG25" s="52">
        <v>772.6</v>
      </c>
      <c r="AH25" s="52">
        <v>665.7</v>
      </c>
      <c r="AI25" s="52">
        <v>714.2</v>
      </c>
      <c r="AJ25" s="52">
        <v>753.4</v>
      </c>
      <c r="AK25" s="52">
        <v>750</v>
      </c>
      <c r="AL25" s="52">
        <v>705</v>
      </c>
      <c r="AM25" s="55">
        <v>729</v>
      </c>
      <c r="AN25" s="56">
        <v>700</v>
      </c>
      <c r="AO25" s="56">
        <v>724</v>
      </c>
      <c r="AP25" s="56">
        <v>697</v>
      </c>
      <c r="AQ25" s="56">
        <v>659</v>
      </c>
      <c r="AR25" s="50">
        <v>20</v>
      </c>
      <c r="AS25" s="104" t="s">
        <v>79</v>
      </c>
      <c r="AT25" s="125">
        <v>703</v>
      </c>
      <c r="AU25" s="126">
        <v>689</v>
      </c>
      <c r="AV25" s="56">
        <v>659</v>
      </c>
      <c r="AW25" s="56">
        <v>666</v>
      </c>
      <c r="AX25" s="56">
        <v>672</v>
      </c>
      <c r="AY25" s="57">
        <v>646</v>
      </c>
      <c r="AZ25" s="56">
        <f t="shared" si="0"/>
        <v>96.13095238095238</v>
      </c>
    </row>
    <row r="26" spans="1:52" ht="16.5" customHeight="1" x14ac:dyDescent="0.15">
      <c r="A26" s="50">
        <v>21</v>
      </c>
      <c r="B26" s="51" t="s">
        <v>80</v>
      </c>
      <c r="C26" s="52">
        <v>493</v>
      </c>
      <c r="D26" s="52">
        <v>529</v>
      </c>
      <c r="E26" s="52">
        <v>606</v>
      </c>
      <c r="F26" s="52">
        <v>658</v>
      </c>
      <c r="G26" s="52">
        <v>673</v>
      </c>
      <c r="H26" s="52">
        <v>620</v>
      </c>
      <c r="I26" s="52">
        <v>674</v>
      </c>
      <c r="J26" s="52">
        <v>730</v>
      </c>
      <c r="K26" s="52">
        <v>726</v>
      </c>
      <c r="L26" s="53">
        <v>713</v>
      </c>
      <c r="M26" s="53">
        <v>751</v>
      </c>
      <c r="N26" s="52">
        <v>718</v>
      </c>
      <c r="O26" s="50">
        <v>21</v>
      </c>
      <c r="P26" s="51" t="s">
        <v>80</v>
      </c>
      <c r="Q26" s="52">
        <v>719</v>
      </c>
      <c r="R26" s="52">
        <v>753</v>
      </c>
      <c r="S26" s="52">
        <v>734</v>
      </c>
      <c r="T26" s="52">
        <v>738</v>
      </c>
      <c r="U26" s="52">
        <v>740</v>
      </c>
      <c r="V26" s="52">
        <v>752</v>
      </c>
      <c r="W26" s="52">
        <v>834</v>
      </c>
      <c r="X26" s="52">
        <v>865</v>
      </c>
      <c r="Y26" s="54">
        <v>943</v>
      </c>
      <c r="Z26" s="54">
        <v>926</v>
      </c>
      <c r="AA26" s="52">
        <v>817</v>
      </c>
      <c r="AB26" s="52">
        <v>863</v>
      </c>
      <c r="AC26" s="50">
        <v>21</v>
      </c>
      <c r="AD26" s="51" t="s">
        <v>80</v>
      </c>
      <c r="AE26" s="52">
        <v>760</v>
      </c>
      <c r="AF26" s="52">
        <v>756</v>
      </c>
      <c r="AG26" s="52">
        <v>664</v>
      </c>
      <c r="AH26" s="52">
        <v>678.4</v>
      </c>
      <c r="AI26" s="52">
        <v>634</v>
      </c>
      <c r="AJ26" s="52">
        <v>624.70000000000005</v>
      </c>
      <c r="AK26" s="52">
        <v>632</v>
      </c>
      <c r="AL26" s="52">
        <v>732</v>
      </c>
      <c r="AM26" s="55">
        <v>676</v>
      </c>
      <c r="AN26" s="56">
        <v>620</v>
      </c>
      <c r="AO26" s="56">
        <v>582</v>
      </c>
      <c r="AP26" s="56">
        <v>567</v>
      </c>
      <c r="AQ26" s="56">
        <v>483</v>
      </c>
      <c r="AR26" s="50">
        <v>21</v>
      </c>
      <c r="AS26" s="104" t="s">
        <v>80</v>
      </c>
      <c r="AT26" s="125">
        <v>518</v>
      </c>
      <c r="AU26" s="126">
        <v>499</v>
      </c>
      <c r="AV26" s="56">
        <v>522</v>
      </c>
      <c r="AW26" s="56">
        <v>552</v>
      </c>
      <c r="AX26" s="56">
        <v>522</v>
      </c>
      <c r="AY26" s="57">
        <v>511.7</v>
      </c>
      <c r="AZ26" s="56">
        <f t="shared" si="0"/>
        <v>98.026819923371647</v>
      </c>
    </row>
    <row r="27" spans="1:52" ht="16.5" customHeight="1" x14ac:dyDescent="0.15">
      <c r="A27" s="50">
        <v>22</v>
      </c>
      <c r="B27" s="51" t="s">
        <v>81</v>
      </c>
      <c r="C27" s="52">
        <v>651</v>
      </c>
      <c r="D27" s="52">
        <v>760</v>
      </c>
      <c r="E27" s="52">
        <v>865</v>
      </c>
      <c r="F27" s="52">
        <v>910</v>
      </c>
      <c r="G27" s="52">
        <v>760</v>
      </c>
      <c r="H27" s="52">
        <v>718</v>
      </c>
      <c r="I27" s="52">
        <v>725</v>
      </c>
      <c r="J27" s="52">
        <v>854</v>
      </c>
      <c r="K27" s="52">
        <v>700</v>
      </c>
      <c r="L27" s="53">
        <v>828</v>
      </c>
      <c r="M27" s="53">
        <v>797</v>
      </c>
      <c r="N27" s="52">
        <v>785</v>
      </c>
      <c r="O27" s="50">
        <v>22</v>
      </c>
      <c r="P27" s="51" t="s">
        <v>81</v>
      </c>
      <c r="Q27" s="52">
        <v>803</v>
      </c>
      <c r="R27" s="52">
        <v>816</v>
      </c>
      <c r="S27" s="52">
        <v>822</v>
      </c>
      <c r="T27" s="52">
        <v>832</v>
      </c>
      <c r="U27" s="52">
        <v>806</v>
      </c>
      <c r="V27" s="52">
        <v>817</v>
      </c>
      <c r="W27" s="52">
        <v>826</v>
      </c>
      <c r="X27" s="52">
        <v>887</v>
      </c>
      <c r="Y27" s="54">
        <v>885</v>
      </c>
      <c r="Z27" s="54">
        <v>876</v>
      </c>
      <c r="AA27" s="52">
        <v>827</v>
      </c>
      <c r="AB27" s="52">
        <v>834</v>
      </c>
      <c r="AC27" s="50">
        <v>22</v>
      </c>
      <c r="AD27" s="51" t="s">
        <v>81</v>
      </c>
      <c r="AE27" s="52">
        <v>812</v>
      </c>
      <c r="AF27" s="52">
        <v>799</v>
      </c>
      <c r="AG27" s="52">
        <v>690.6</v>
      </c>
      <c r="AH27" s="52">
        <v>671.7</v>
      </c>
      <c r="AI27" s="52">
        <v>666.5</v>
      </c>
      <c r="AJ27" s="52">
        <v>686.4</v>
      </c>
      <c r="AK27" s="52">
        <v>678</v>
      </c>
      <c r="AL27" s="52">
        <v>677</v>
      </c>
      <c r="AM27" s="55">
        <v>636</v>
      </c>
      <c r="AN27" s="56">
        <v>951</v>
      </c>
      <c r="AO27" s="56">
        <v>1151</v>
      </c>
      <c r="AP27" s="56">
        <v>585</v>
      </c>
      <c r="AQ27" s="56">
        <v>577</v>
      </c>
      <c r="AR27" s="50">
        <v>22</v>
      </c>
      <c r="AS27" s="104" t="s">
        <v>81</v>
      </c>
      <c r="AT27" s="125">
        <v>600</v>
      </c>
      <c r="AU27" s="126">
        <v>660</v>
      </c>
      <c r="AV27" s="56">
        <v>643</v>
      </c>
      <c r="AW27" s="56">
        <v>477</v>
      </c>
      <c r="AX27" s="56">
        <v>468</v>
      </c>
      <c r="AY27" s="57">
        <v>443.5</v>
      </c>
      <c r="AZ27" s="56">
        <f t="shared" si="0"/>
        <v>94.76495726495726</v>
      </c>
    </row>
    <row r="28" spans="1:52" ht="16.5" customHeight="1" x14ac:dyDescent="0.15">
      <c r="A28" s="50">
        <v>23</v>
      </c>
      <c r="B28" s="51" t="s">
        <v>82</v>
      </c>
      <c r="C28" s="52">
        <v>1023</v>
      </c>
      <c r="D28" s="52">
        <v>1062</v>
      </c>
      <c r="E28" s="52">
        <v>1043</v>
      </c>
      <c r="F28" s="52">
        <v>1078</v>
      </c>
      <c r="G28" s="52">
        <v>946</v>
      </c>
      <c r="H28" s="52">
        <v>927</v>
      </c>
      <c r="I28" s="52">
        <v>903</v>
      </c>
      <c r="J28" s="52">
        <v>941</v>
      </c>
      <c r="K28" s="52">
        <v>926</v>
      </c>
      <c r="L28" s="53">
        <v>919</v>
      </c>
      <c r="M28" s="53">
        <v>896</v>
      </c>
      <c r="N28" s="52">
        <v>879</v>
      </c>
      <c r="O28" s="50">
        <v>23</v>
      </c>
      <c r="P28" s="51" t="s">
        <v>82</v>
      </c>
      <c r="Q28" s="52">
        <v>957</v>
      </c>
      <c r="R28" s="52">
        <v>1008</v>
      </c>
      <c r="S28" s="52">
        <v>1031</v>
      </c>
      <c r="T28" s="52">
        <v>1032</v>
      </c>
      <c r="U28" s="52">
        <v>1011</v>
      </c>
      <c r="V28" s="52">
        <v>1021</v>
      </c>
      <c r="W28" s="52">
        <v>1078</v>
      </c>
      <c r="X28" s="52">
        <v>1136</v>
      </c>
      <c r="Y28" s="54">
        <v>1123</v>
      </c>
      <c r="Z28" s="54">
        <v>1084</v>
      </c>
      <c r="AA28" s="52">
        <v>959</v>
      </c>
      <c r="AB28" s="52">
        <v>1087</v>
      </c>
      <c r="AC28" s="50">
        <v>23</v>
      </c>
      <c r="AD28" s="51" t="s">
        <v>82</v>
      </c>
      <c r="AE28" s="52">
        <v>1046</v>
      </c>
      <c r="AF28" s="52">
        <v>1015</v>
      </c>
      <c r="AG28" s="52">
        <v>966.8</v>
      </c>
      <c r="AH28" s="52">
        <v>1002.7</v>
      </c>
      <c r="AI28" s="52">
        <v>976.1</v>
      </c>
      <c r="AJ28" s="52">
        <v>955</v>
      </c>
      <c r="AK28" s="52">
        <v>939</v>
      </c>
      <c r="AL28" s="52">
        <v>946</v>
      </c>
      <c r="AM28" s="55">
        <v>1006</v>
      </c>
      <c r="AN28" s="56">
        <v>1002</v>
      </c>
      <c r="AO28" s="56">
        <v>1036</v>
      </c>
      <c r="AP28" s="56">
        <v>1112</v>
      </c>
      <c r="AQ28" s="56">
        <v>1009</v>
      </c>
      <c r="AR28" s="50">
        <v>23</v>
      </c>
      <c r="AS28" s="104" t="s">
        <v>82</v>
      </c>
      <c r="AT28" s="125">
        <v>828</v>
      </c>
      <c r="AU28" s="126">
        <v>829</v>
      </c>
      <c r="AV28" s="56">
        <v>816</v>
      </c>
      <c r="AW28" s="56">
        <v>761</v>
      </c>
      <c r="AX28" s="56">
        <v>772</v>
      </c>
      <c r="AY28" s="57">
        <v>814.7</v>
      </c>
      <c r="AZ28" s="56">
        <f t="shared" si="0"/>
        <v>105.53108808290158</v>
      </c>
    </row>
    <row r="29" spans="1:52" ht="16.5" customHeight="1" x14ac:dyDescent="0.15">
      <c r="A29" s="50">
        <v>24</v>
      </c>
      <c r="B29" s="51" t="s">
        <v>83</v>
      </c>
      <c r="C29" s="52">
        <v>1085</v>
      </c>
      <c r="D29" s="52">
        <v>1170</v>
      </c>
      <c r="E29" s="52">
        <v>1316</v>
      </c>
      <c r="F29" s="52">
        <v>1379</v>
      </c>
      <c r="G29" s="52">
        <v>1343</v>
      </c>
      <c r="H29" s="52">
        <v>1332</v>
      </c>
      <c r="I29" s="52">
        <v>1354</v>
      </c>
      <c r="J29" s="52">
        <v>1429</v>
      </c>
      <c r="K29" s="52">
        <v>1444</v>
      </c>
      <c r="L29" s="53">
        <v>1409</v>
      </c>
      <c r="M29" s="53">
        <v>1546</v>
      </c>
      <c r="N29" s="52">
        <v>1516</v>
      </c>
      <c r="O29" s="50">
        <v>24</v>
      </c>
      <c r="P29" s="51" t="s">
        <v>83</v>
      </c>
      <c r="Q29" s="52">
        <v>1579</v>
      </c>
      <c r="R29" s="52">
        <v>1691</v>
      </c>
      <c r="S29" s="52">
        <v>1687</v>
      </c>
      <c r="T29" s="52">
        <v>1759</v>
      </c>
      <c r="U29" s="52">
        <v>1782</v>
      </c>
      <c r="V29" s="52">
        <v>1912</v>
      </c>
      <c r="W29" s="52">
        <v>1833</v>
      </c>
      <c r="X29" s="52">
        <v>1915</v>
      </c>
      <c r="Y29" s="54">
        <v>1930</v>
      </c>
      <c r="Z29" s="54">
        <v>1870</v>
      </c>
      <c r="AA29" s="52">
        <v>1696</v>
      </c>
      <c r="AB29" s="52">
        <v>1804</v>
      </c>
      <c r="AC29" s="50">
        <v>24</v>
      </c>
      <c r="AD29" s="51" t="s">
        <v>83</v>
      </c>
      <c r="AE29" s="52">
        <v>1738</v>
      </c>
      <c r="AF29" s="52">
        <v>1712</v>
      </c>
      <c r="AG29" s="52">
        <v>1674.1</v>
      </c>
      <c r="AH29" s="52">
        <v>1566.7</v>
      </c>
      <c r="AI29" s="52">
        <v>1594</v>
      </c>
      <c r="AJ29" s="52">
        <v>1701</v>
      </c>
      <c r="AK29" s="52">
        <v>1773</v>
      </c>
      <c r="AL29" s="52">
        <v>2020</v>
      </c>
      <c r="AM29" s="55">
        <v>1969</v>
      </c>
      <c r="AN29" s="52">
        <v>1894</v>
      </c>
      <c r="AO29" s="52">
        <v>1967</v>
      </c>
      <c r="AP29" s="52">
        <v>1911</v>
      </c>
      <c r="AQ29" s="52">
        <v>1972</v>
      </c>
      <c r="AR29" s="50">
        <v>24</v>
      </c>
      <c r="AS29" s="104" t="s">
        <v>83</v>
      </c>
      <c r="AT29" s="125">
        <v>1820</v>
      </c>
      <c r="AU29" s="126">
        <v>1753</v>
      </c>
      <c r="AV29" s="56">
        <v>1688</v>
      </c>
      <c r="AW29" s="56">
        <v>1666</v>
      </c>
      <c r="AX29" s="56">
        <v>1749</v>
      </c>
      <c r="AY29" s="57">
        <v>1818.6</v>
      </c>
      <c r="AZ29" s="56">
        <f t="shared" si="0"/>
        <v>103.97941680960547</v>
      </c>
    </row>
    <row r="30" spans="1:52" ht="16.5" customHeight="1" x14ac:dyDescent="0.15">
      <c r="A30" s="50">
        <v>25</v>
      </c>
      <c r="B30" s="51" t="s">
        <v>84</v>
      </c>
      <c r="C30" s="52">
        <v>325</v>
      </c>
      <c r="D30" s="52">
        <v>297</v>
      </c>
      <c r="E30" s="52">
        <v>348</v>
      </c>
      <c r="F30" s="52">
        <v>357</v>
      </c>
      <c r="G30" s="52">
        <v>274</v>
      </c>
      <c r="H30" s="52">
        <v>298</v>
      </c>
      <c r="I30" s="52">
        <v>309</v>
      </c>
      <c r="J30" s="52">
        <v>383</v>
      </c>
      <c r="K30" s="52">
        <v>397</v>
      </c>
      <c r="L30" s="53">
        <v>386</v>
      </c>
      <c r="M30" s="53">
        <v>400</v>
      </c>
      <c r="N30" s="52">
        <v>373</v>
      </c>
      <c r="O30" s="50">
        <v>25</v>
      </c>
      <c r="P30" s="51" t="s">
        <v>84</v>
      </c>
      <c r="Q30" s="52">
        <v>393</v>
      </c>
      <c r="R30" s="52">
        <v>418</v>
      </c>
      <c r="S30" s="52">
        <v>420</v>
      </c>
      <c r="T30" s="52">
        <v>448</v>
      </c>
      <c r="U30" s="52">
        <v>464</v>
      </c>
      <c r="V30" s="52">
        <v>497</v>
      </c>
      <c r="W30" s="52">
        <v>543</v>
      </c>
      <c r="X30" s="52">
        <v>579</v>
      </c>
      <c r="Y30" s="54">
        <v>664</v>
      </c>
      <c r="Z30" s="54">
        <v>642</v>
      </c>
      <c r="AA30" s="52">
        <v>584</v>
      </c>
      <c r="AB30" s="52">
        <v>622</v>
      </c>
      <c r="AC30" s="50">
        <v>25</v>
      </c>
      <c r="AD30" s="51" t="s">
        <v>84</v>
      </c>
      <c r="AE30" s="52">
        <v>605</v>
      </c>
      <c r="AF30" s="52">
        <v>637</v>
      </c>
      <c r="AG30" s="52">
        <v>618.9</v>
      </c>
      <c r="AH30" s="52">
        <v>580.29999999999995</v>
      </c>
      <c r="AI30" s="52">
        <v>567</v>
      </c>
      <c r="AJ30" s="52">
        <v>543.20000000000005</v>
      </c>
      <c r="AK30" s="52">
        <v>537</v>
      </c>
      <c r="AL30" s="52">
        <v>536</v>
      </c>
      <c r="AM30" s="55">
        <v>495</v>
      </c>
      <c r="AN30" s="52">
        <v>487</v>
      </c>
      <c r="AO30" s="52">
        <v>486</v>
      </c>
      <c r="AP30" s="52">
        <v>510</v>
      </c>
      <c r="AQ30" s="52">
        <v>503</v>
      </c>
      <c r="AR30" s="50">
        <v>25</v>
      </c>
      <c r="AS30" s="104" t="s">
        <v>84</v>
      </c>
      <c r="AT30" s="125">
        <v>493</v>
      </c>
      <c r="AU30" s="126">
        <v>532</v>
      </c>
      <c r="AV30" s="56">
        <v>555</v>
      </c>
      <c r="AW30" s="56">
        <v>468</v>
      </c>
      <c r="AX30" s="56">
        <v>513</v>
      </c>
      <c r="AY30" s="57">
        <v>516.29999999999995</v>
      </c>
      <c r="AZ30" s="56">
        <f t="shared" si="0"/>
        <v>100.64327485380116</v>
      </c>
    </row>
    <row r="31" spans="1:52" ht="16.5" customHeight="1" x14ac:dyDescent="0.15">
      <c r="A31" s="50">
        <v>26</v>
      </c>
      <c r="B31" s="51" t="s">
        <v>85</v>
      </c>
      <c r="C31" s="52">
        <v>118</v>
      </c>
      <c r="D31" s="52">
        <v>132</v>
      </c>
      <c r="E31" s="52">
        <v>143</v>
      </c>
      <c r="F31" s="52">
        <v>151</v>
      </c>
      <c r="G31" s="52">
        <v>152</v>
      </c>
      <c r="H31" s="52">
        <v>153</v>
      </c>
      <c r="I31" s="52">
        <v>151</v>
      </c>
      <c r="J31" s="52">
        <v>168</v>
      </c>
      <c r="K31" s="52">
        <v>169</v>
      </c>
      <c r="L31" s="53">
        <v>164</v>
      </c>
      <c r="M31" s="53">
        <v>179</v>
      </c>
      <c r="N31" s="52">
        <v>183</v>
      </c>
      <c r="O31" s="50">
        <v>26</v>
      </c>
      <c r="P31" s="51" t="s">
        <v>85</v>
      </c>
      <c r="Q31" s="52">
        <v>175</v>
      </c>
      <c r="R31" s="52">
        <v>171</v>
      </c>
      <c r="S31" s="52">
        <v>173</v>
      </c>
      <c r="T31" s="52">
        <v>174</v>
      </c>
      <c r="U31" s="52">
        <v>175</v>
      </c>
      <c r="V31" s="52">
        <v>168</v>
      </c>
      <c r="W31" s="52">
        <v>168</v>
      </c>
      <c r="X31" s="52">
        <v>174</v>
      </c>
      <c r="Y31" s="54">
        <v>172</v>
      </c>
      <c r="Z31" s="54">
        <v>174</v>
      </c>
      <c r="AA31" s="52">
        <v>164</v>
      </c>
      <c r="AB31" s="52">
        <v>182</v>
      </c>
      <c r="AC31" s="50">
        <v>26</v>
      </c>
      <c r="AD31" s="51" t="s">
        <v>85</v>
      </c>
      <c r="AE31" s="52">
        <v>197</v>
      </c>
      <c r="AF31" s="52">
        <v>207</v>
      </c>
      <c r="AG31" s="52">
        <v>189.9</v>
      </c>
      <c r="AH31" s="52">
        <v>167</v>
      </c>
      <c r="AI31" s="52">
        <v>170.3</v>
      </c>
      <c r="AJ31" s="52">
        <v>185.9</v>
      </c>
      <c r="AK31" s="52">
        <v>175</v>
      </c>
      <c r="AL31" s="52">
        <v>170</v>
      </c>
      <c r="AM31" s="55">
        <v>181</v>
      </c>
      <c r="AN31" s="52">
        <v>190</v>
      </c>
      <c r="AO31" s="52">
        <v>187</v>
      </c>
      <c r="AP31" s="52">
        <v>185</v>
      </c>
      <c r="AQ31" s="52">
        <v>179</v>
      </c>
      <c r="AR31" s="50">
        <v>26</v>
      </c>
      <c r="AS31" s="104" t="s">
        <v>85</v>
      </c>
      <c r="AT31" s="125">
        <v>172</v>
      </c>
      <c r="AU31" s="126">
        <v>168</v>
      </c>
      <c r="AV31" s="56">
        <v>184</v>
      </c>
      <c r="AW31" s="56">
        <v>196</v>
      </c>
      <c r="AX31" s="56">
        <v>178</v>
      </c>
      <c r="AY31" s="57">
        <v>169.4</v>
      </c>
      <c r="AZ31" s="56">
        <f t="shared" si="0"/>
        <v>95.168539325842701</v>
      </c>
    </row>
    <row r="32" spans="1:52" ht="16.5" customHeight="1" x14ac:dyDescent="0.15">
      <c r="A32" s="50">
        <v>27</v>
      </c>
      <c r="B32" s="51" t="s">
        <v>86</v>
      </c>
      <c r="C32" s="52">
        <v>829</v>
      </c>
      <c r="D32" s="52">
        <v>890</v>
      </c>
      <c r="E32" s="52">
        <v>912</v>
      </c>
      <c r="F32" s="52">
        <v>975</v>
      </c>
      <c r="G32" s="52">
        <v>792</v>
      </c>
      <c r="H32" s="52">
        <v>832</v>
      </c>
      <c r="I32" s="52">
        <v>795</v>
      </c>
      <c r="J32" s="52">
        <v>880</v>
      </c>
      <c r="K32" s="52">
        <v>867</v>
      </c>
      <c r="L32" s="53">
        <v>844</v>
      </c>
      <c r="M32" s="53">
        <v>840</v>
      </c>
      <c r="N32" s="52">
        <v>869</v>
      </c>
      <c r="O32" s="50">
        <v>27</v>
      </c>
      <c r="P32" s="51" t="s">
        <v>86</v>
      </c>
      <c r="Q32" s="52">
        <v>685</v>
      </c>
      <c r="R32" s="52">
        <v>697</v>
      </c>
      <c r="S32" s="52">
        <v>728</v>
      </c>
      <c r="T32" s="52">
        <v>715</v>
      </c>
      <c r="U32" s="52">
        <v>701</v>
      </c>
      <c r="V32" s="52">
        <v>630</v>
      </c>
      <c r="W32" s="52">
        <v>617</v>
      </c>
      <c r="X32" s="52">
        <v>667</v>
      </c>
      <c r="Y32" s="54">
        <v>648</v>
      </c>
      <c r="Z32" s="54">
        <v>637</v>
      </c>
      <c r="AA32" s="52">
        <v>611</v>
      </c>
      <c r="AB32" s="52">
        <v>603</v>
      </c>
      <c r="AC32" s="50">
        <v>27</v>
      </c>
      <c r="AD32" s="51" t="s">
        <v>86</v>
      </c>
      <c r="AE32" s="52">
        <v>600</v>
      </c>
      <c r="AF32" s="52">
        <v>580</v>
      </c>
      <c r="AG32" s="52">
        <v>544.70000000000005</v>
      </c>
      <c r="AH32" s="52">
        <v>492.1</v>
      </c>
      <c r="AI32" s="52">
        <v>505</v>
      </c>
      <c r="AJ32" s="52">
        <v>494.2</v>
      </c>
      <c r="AK32" s="52">
        <v>461</v>
      </c>
      <c r="AL32" s="52">
        <v>388</v>
      </c>
      <c r="AM32" s="55">
        <v>379</v>
      </c>
      <c r="AN32" s="52">
        <v>380</v>
      </c>
      <c r="AO32" s="52">
        <v>423</v>
      </c>
      <c r="AP32" s="52">
        <v>418</v>
      </c>
      <c r="AQ32" s="52">
        <v>801</v>
      </c>
      <c r="AR32" s="50">
        <v>27</v>
      </c>
      <c r="AS32" s="104" t="s">
        <v>86</v>
      </c>
      <c r="AT32" s="125">
        <v>772</v>
      </c>
      <c r="AU32" s="126">
        <v>779</v>
      </c>
      <c r="AV32" s="56">
        <v>767</v>
      </c>
      <c r="AW32" s="56">
        <v>686</v>
      </c>
      <c r="AX32" s="56">
        <v>703</v>
      </c>
      <c r="AY32" s="57">
        <v>678.2</v>
      </c>
      <c r="AZ32" s="56">
        <f t="shared" si="0"/>
        <v>96.472261735419636</v>
      </c>
    </row>
    <row r="33" spans="1:52" ht="16.5" customHeight="1" x14ac:dyDescent="0.15">
      <c r="A33" s="50">
        <v>28</v>
      </c>
      <c r="B33" s="51" t="s">
        <v>87</v>
      </c>
      <c r="C33" s="52">
        <v>352</v>
      </c>
      <c r="D33" s="52">
        <v>375</v>
      </c>
      <c r="E33" s="52">
        <v>386</v>
      </c>
      <c r="F33" s="52">
        <v>371</v>
      </c>
      <c r="G33" s="52">
        <v>514</v>
      </c>
      <c r="H33" s="52">
        <v>571</v>
      </c>
      <c r="I33" s="52">
        <v>597</v>
      </c>
      <c r="J33" s="52">
        <v>717</v>
      </c>
      <c r="K33" s="52">
        <v>708</v>
      </c>
      <c r="L33" s="53">
        <v>740</v>
      </c>
      <c r="M33" s="53">
        <v>527</v>
      </c>
      <c r="N33" s="52">
        <v>537</v>
      </c>
      <c r="O33" s="50">
        <v>28</v>
      </c>
      <c r="P33" s="51" t="s">
        <v>87</v>
      </c>
      <c r="Q33" s="52">
        <v>593</v>
      </c>
      <c r="R33" s="52">
        <v>629</v>
      </c>
      <c r="S33" s="52">
        <v>618</v>
      </c>
      <c r="T33" s="52">
        <v>631</v>
      </c>
      <c r="U33" s="52">
        <v>624</v>
      </c>
      <c r="V33" s="52">
        <v>577</v>
      </c>
      <c r="W33" s="52">
        <v>609</v>
      </c>
      <c r="X33" s="52">
        <v>622</v>
      </c>
      <c r="Y33" s="54">
        <v>668</v>
      </c>
      <c r="Z33" s="54">
        <v>723</v>
      </c>
      <c r="AA33" s="52">
        <v>724</v>
      </c>
      <c r="AB33" s="52">
        <v>679</v>
      </c>
      <c r="AC33" s="50">
        <v>28</v>
      </c>
      <c r="AD33" s="51" t="s">
        <v>87</v>
      </c>
      <c r="AE33" s="52">
        <v>687</v>
      </c>
      <c r="AF33" s="52">
        <v>785</v>
      </c>
      <c r="AG33" s="52">
        <v>714.4</v>
      </c>
      <c r="AH33" s="52">
        <v>686.9</v>
      </c>
      <c r="AI33" s="52">
        <v>661</v>
      </c>
      <c r="AJ33" s="52">
        <v>662.5</v>
      </c>
      <c r="AK33" s="52">
        <v>682</v>
      </c>
      <c r="AL33" s="52">
        <v>665</v>
      </c>
      <c r="AM33" s="55">
        <v>624</v>
      </c>
      <c r="AN33" s="52">
        <v>568</v>
      </c>
      <c r="AO33" s="52">
        <v>572</v>
      </c>
      <c r="AP33" s="52">
        <v>548</v>
      </c>
      <c r="AQ33" s="52">
        <v>553</v>
      </c>
      <c r="AR33" s="50">
        <v>28</v>
      </c>
      <c r="AS33" s="104" t="s">
        <v>87</v>
      </c>
      <c r="AT33" s="125">
        <v>547</v>
      </c>
      <c r="AU33" s="126">
        <v>553</v>
      </c>
      <c r="AV33" s="56">
        <v>507</v>
      </c>
      <c r="AW33" s="56">
        <v>510</v>
      </c>
      <c r="AX33" s="56">
        <v>536</v>
      </c>
      <c r="AY33" s="57">
        <v>451.2</v>
      </c>
      <c r="AZ33" s="56">
        <f t="shared" si="0"/>
        <v>84.179104477611943</v>
      </c>
    </row>
    <row r="34" spans="1:52" ht="16.5" customHeight="1" x14ac:dyDescent="0.15">
      <c r="A34" s="50">
        <v>29</v>
      </c>
      <c r="B34" s="51" t="s">
        <v>88</v>
      </c>
      <c r="C34" s="52">
        <v>2131</v>
      </c>
      <c r="D34" s="52">
        <v>2145</v>
      </c>
      <c r="E34" s="52">
        <v>2338</v>
      </c>
      <c r="F34" s="52">
        <v>2097</v>
      </c>
      <c r="G34" s="52">
        <v>1982</v>
      </c>
      <c r="H34" s="52">
        <v>1929</v>
      </c>
      <c r="I34" s="52">
        <v>1998</v>
      </c>
      <c r="J34" s="52">
        <v>2033</v>
      </c>
      <c r="K34" s="52">
        <v>2033</v>
      </c>
      <c r="L34" s="53">
        <v>2001</v>
      </c>
      <c r="M34" s="53">
        <v>1999</v>
      </c>
      <c r="N34" s="52">
        <v>1883</v>
      </c>
      <c r="O34" s="50">
        <v>29</v>
      </c>
      <c r="P34" s="51" t="s">
        <v>88</v>
      </c>
      <c r="Q34" s="52">
        <v>1904</v>
      </c>
      <c r="R34" s="52">
        <v>1970</v>
      </c>
      <c r="S34" s="52">
        <v>1963</v>
      </c>
      <c r="T34" s="52">
        <v>1959</v>
      </c>
      <c r="U34" s="52">
        <v>1960</v>
      </c>
      <c r="V34" s="52">
        <v>1920</v>
      </c>
      <c r="W34" s="52">
        <v>1906</v>
      </c>
      <c r="X34" s="52">
        <v>1930</v>
      </c>
      <c r="Y34" s="54">
        <v>1922</v>
      </c>
      <c r="Z34" s="54">
        <v>1796</v>
      </c>
      <c r="AA34" s="52">
        <v>1691</v>
      </c>
      <c r="AB34" s="52">
        <v>1699</v>
      </c>
      <c r="AC34" s="50">
        <v>29</v>
      </c>
      <c r="AD34" s="51" t="s">
        <v>88</v>
      </c>
      <c r="AE34" s="52">
        <v>1776</v>
      </c>
      <c r="AF34" s="52">
        <v>1688</v>
      </c>
      <c r="AG34" s="52">
        <v>1608.3</v>
      </c>
      <c r="AH34" s="52">
        <v>1553.4</v>
      </c>
      <c r="AI34" s="52">
        <v>1505</v>
      </c>
      <c r="AJ34" s="52">
        <v>1487</v>
      </c>
      <c r="AK34" s="52">
        <v>1360</v>
      </c>
      <c r="AL34" s="52">
        <v>1245</v>
      </c>
      <c r="AM34" s="55">
        <v>1151</v>
      </c>
      <c r="AN34" s="52">
        <v>1171</v>
      </c>
      <c r="AO34" s="52">
        <v>1093</v>
      </c>
      <c r="AP34" s="52">
        <v>1088</v>
      </c>
      <c r="AQ34" s="52">
        <v>1090</v>
      </c>
      <c r="AR34" s="50">
        <v>29</v>
      </c>
      <c r="AS34" s="104" t="s">
        <v>88</v>
      </c>
      <c r="AT34" s="125">
        <v>1156</v>
      </c>
      <c r="AU34" s="126">
        <v>1211</v>
      </c>
      <c r="AV34" s="56">
        <v>1005</v>
      </c>
      <c r="AW34" s="56">
        <v>915</v>
      </c>
      <c r="AX34" s="56">
        <v>945</v>
      </c>
      <c r="AY34" s="57">
        <v>960.3</v>
      </c>
      <c r="AZ34" s="56">
        <f t="shared" si="0"/>
        <v>101.61904761904761</v>
      </c>
    </row>
    <row r="35" spans="1:52" ht="16.5" customHeight="1" x14ac:dyDescent="0.15">
      <c r="A35" s="50">
        <v>30</v>
      </c>
      <c r="B35" s="51" t="s">
        <v>89</v>
      </c>
      <c r="C35" s="52">
        <v>325</v>
      </c>
      <c r="D35" s="52">
        <v>260</v>
      </c>
      <c r="E35" s="52">
        <v>389</v>
      </c>
      <c r="F35" s="52">
        <v>404</v>
      </c>
      <c r="G35" s="52">
        <v>410</v>
      </c>
      <c r="H35" s="52">
        <v>408</v>
      </c>
      <c r="I35" s="52">
        <v>447</v>
      </c>
      <c r="J35" s="52">
        <v>411</v>
      </c>
      <c r="K35" s="52">
        <v>420</v>
      </c>
      <c r="L35" s="53">
        <v>427</v>
      </c>
      <c r="M35" s="53">
        <v>520</v>
      </c>
      <c r="N35" s="52">
        <v>461</v>
      </c>
      <c r="O35" s="50">
        <v>30</v>
      </c>
      <c r="P35" s="51" t="s">
        <v>89</v>
      </c>
      <c r="Q35" s="52">
        <v>502</v>
      </c>
      <c r="R35" s="52">
        <v>438</v>
      </c>
      <c r="S35" s="52">
        <v>488</v>
      </c>
      <c r="T35" s="52">
        <v>425</v>
      </c>
      <c r="U35" s="52">
        <v>428</v>
      </c>
      <c r="V35" s="52">
        <v>412</v>
      </c>
      <c r="W35" s="52">
        <v>416</v>
      </c>
      <c r="X35" s="52">
        <v>430</v>
      </c>
      <c r="Y35" s="54">
        <v>417</v>
      </c>
      <c r="Z35" s="54">
        <v>421</v>
      </c>
      <c r="AA35" s="52">
        <v>389</v>
      </c>
      <c r="AB35" s="52">
        <v>386</v>
      </c>
      <c r="AC35" s="50">
        <v>30</v>
      </c>
      <c r="AD35" s="51" t="s">
        <v>89</v>
      </c>
      <c r="AE35" s="52">
        <v>439</v>
      </c>
      <c r="AF35" s="52">
        <v>459</v>
      </c>
      <c r="AG35" s="52">
        <v>482.8</v>
      </c>
      <c r="AH35" s="52">
        <v>461.6</v>
      </c>
      <c r="AI35" s="52">
        <v>444.5</v>
      </c>
      <c r="AJ35" s="52">
        <v>445.2</v>
      </c>
      <c r="AK35" s="52">
        <v>439</v>
      </c>
      <c r="AL35" s="52">
        <v>445</v>
      </c>
      <c r="AM35" s="55">
        <v>441</v>
      </c>
      <c r="AN35" s="52">
        <v>442</v>
      </c>
      <c r="AO35" s="52">
        <v>453</v>
      </c>
      <c r="AP35" s="52">
        <v>441</v>
      </c>
      <c r="AQ35" s="52">
        <v>440</v>
      </c>
      <c r="AR35" s="50">
        <v>30</v>
      </c>
      <c r="AS35" s="104" t="s">
        <v>89</v>
      </c>
      <c r="AT35" s="125">
        <v>362</v>
      </c>
      <c r="AU35" s="126">
        <v>370</v>
      </c>
      <c r="AV35" s="56">
        <v>373</v>
      </c>
      <c r="AW35" s="56">
        <v>361</v>
      </c>
      <c r="AX35" s="56">
        <v>355</v>
      </c>
      <c r="AY35" s="57">
        <v>440.2</v>
      </c>
      <c r="AZ35" s="56">
        <f t="shared" si="0"/>
        <v>124</v>
      </c>
    </row>
    <row r="36" spans="1:52" ht="16.5" customHeight="1" x14ac:dyDescent="0.15">
      <c r="A36" s="50">
        <v>31</v>
      </c>
      <c r="B36" s="51" t="s">
        <v>90</v>
      </c>
      <c r="C36" s="52">
        <v>173</v>
      </c>
      <c r="D36" s="52">
        <v>196</v>
      </c>
      <c r="E36" s="52">
        <v>215</v>
      </c>
      <c r="F36" s="52">
        <v>251</v>
      </c>
      <c r="G36" s="52">
        <v>159</v>
      </c>
      <c r="H36" s="52">
        <v>182</v>
      </c>
      <c r="I36" s="52">
        <v>188</v>
      </c>
      <c r="J36" s="52">
        <v>174</v>
      </c>
      <c r="K36" s="52">
        <v>182</v>
      </c>
      <c r="L36" s="53">
        <v>177</v>
      </c>
      <c r="M36" s="53">
        <v>199</v>
      </c>
      <c r="N36" s="52">
        <v>187</v>
      </c>
      <c r="O36" s="50">
        <v>31</v>
      </c>
      <c r="P36" s="51" t="s">
        <v>90</v>
      </c>
      <c r="Q36" s="52">
        <v>207</v>
      </c>
      <c r="R36" s="52">
        <v>213</v>
      </c>
      <c r="S36" s="52">
        <v>223</v>
      </c>
      <c r="T36" s="52">
        <v>220</v>
      </c>
      <c r="U36" s="52">
        <v>232</v>
      </c>
      <c r="V36" s="52">
        <v>226</v>
      </c>
      <c r="W36" s="52">
        <v>231</v>
      </c>
      <c r="X36" s="52">
        <v>223</v>
      </c>
      <c r="Y36" s="54">
        <v>225</v>
      </c>
      <c r="Z36" s="54">
        <v>231</v>
      </c>
      <c r="AA36" s="52">
        <v>228</v>
      </c>
      <c r="AB36" s="52">
        <v>235</v>
      </c>
      <c r="AC36" s="50">
        <v>31</v>
      </c>
      <c r="AD36" s="51" t="s">
        <v>90</v>
      </c>
      <c r="AE36" s="52">
        <v>341</v>
      </c>
      <c r="AF36" s="52">
        <v>360</v>
      </c>
      <c r="AG36" s="52">
        <v>354</v>
      </c>
      <c r="AH36" s="52">
        <v>307.7</v>
      </c>
      <c r="AI36" s="52">
        <v>328.2</v>
      </c>
      <c r="AJ36" s="52">
        <v>312.2</v>
      </c>
      <c r="AK36" s="52">
        <v>311</v>
      </c>
      <c r="AL36" s="52">
        <v>266</v>
      </c>
      <c r="AM36" s="55">
        <v>278</v>
      </c>
      <c r="AN36" s="56">
        <v>279</v>
      </c>
      <c r="AO36" s="56">
        <v>280</v>
      </c>
      <c r="AP36" s="56">
        <v>278</v>
      </c>
      <c r="AQ36" s="56">
        <v>271</v>
      </c>
      <c r="AR36" s="50">
        <v>31</v>
      </c>
      <c r="AS36" s="104" t="s">
        <v>90</v>
      </c>
      <c r="AT36" s="125">
        <v>270</v>
      </c>
      <c r="AU36" s="126">
        <v>284</v>
      </c>
      <c r="AV36" s="56">
        <v>204</v>
      </c>
      <c r="AW36" s="56">
        <v>190</v>
      </c>
      <c r="AX36" s="56">
        <v>205</v>
      </c>
      <c r="AY36" s="57">
        <v>201.9</v>
      </c>
      <c r="AZ36" s="56">
        <f t="shared" si="0"/>
        <v>98.487804878048777</v>
      </c>
    </row>
    <row r="37" spans="1:52" ht="16.5" customHeight="1" x14ac:dyDescent="0.15">
      <c r="A37" s="50">
        <v>32</v>
      </c>
      <c r="B37" s="51" t="s">
        <v>91</v>
      </c>
      <c r="C37" s="52">
        <v>3661</v>
      </c>
      <c r="D37" s="52">
        <v>4002</v>
      </c>
      <c r="E37" s="52">
        <v>3789</v>
      </c>
      <c r="F37" s="52">
        <v>3820</v>
      </c>
      <c r="G37" s="52">
        <v>3982</v>
      </c>
      <c r="H37" s="52">
        <v>3930</v>
      </c>
      <c r="I37" s="52">
        <v>3979</v>
      </c>
      <c r="J37" s="52">
        <v>2733</v>
      </c>
      <c r="K37" s="52">
        <v>2496</v>
      </c>
      <c r="L37" s="53">
        <v>2445</v>
      </c>
      <c r="M37" s="53">
        <v>2470</v>
      </c>
      <c r="N37" s="52">
        <v>2467</v>
      </c>
      <c r="O37" s="50">
        <v>32</v>
      </c>
      <c r="P37" s="51" t="s">
        <v>91</v>
      </c>
      <c r="Q37" s="52">
        <v>2563</v>
      </c>
      <c r="R37" s="52">
        <v>2660</v>
      </c>
      <c r="S37" s="52">
        <v>2723</v>
      </c>
      <c r="T37" s="52">
        <v>2711</v>
      </c>
      <c r="U37" s="52">
        <v>2527</v>
      </c>
      <c r="V37" s="52">
        <v>2553</v>
      </c>
      <c r="W37" s="52">
        <v>2484</v>
      </c>
      <c r="X37" s="52">
        <v>2707</v>
      </c>
      <c r="Y37" s="54">
        <v>2596</v>
      </c>
      <c r="Z37" s="54">
        <v>2717</v>
      </c>
      <c r="AA37" s="52">
        <v>2685</v>
      </c>
      <c r="AB37" s="52">
        <v>2725</v>
      </c>
      <c r="AC37" s="50">
        <v>32</v>
      </c>
      <c r="AD37" s="51" t="s">
        <v>91</v>
      </c>
      <c r="AE37" s="52">
        <v>2738</v>
      </c>
      <c r="AF37" s="52">
        <v>3168</v>
      </c>
      <c r="AG37" s="52">
        <v>2871.4</v>
      </c>
      <c r="AH37" s="52">
        <v>2944.8</v>
      </c>
      <c r="AI37" s="52">
        <v>2968.1</v>
      </c>
      <c r="AJ37" s="52">
        <v>2946.8</v>
      </c>
      <c r="AK37" s="52">
        <v>3021</v>
      </c>
      <c r="AL37" s="52">
        <v>3046</v>
      </c>
      <c r="AM37" s="55">
        <v>2930</v>
      </c>
      <c r="AN37" s="56">
        <v>2965</v>
      </c>
      <c r="AO37" s="56">
        <v>2942</v>
      </c>
      <c r="AP37" s="56">
        <v>3200</v>
      </c>
      <c r="AQ37" s="56">
        <v>3244</v>
      </c>
      <c r="AR37" s="50">
        <v>32</v>
      </c>
      <c r="AS37" s="104" t="s">
        <v>91</v>
      </c>
      <c r="AT37" s="125">
        <v>3227</v>
      </c>
      <c r="AU37" s="126">
        <v>3191</v>
      </c>
      <c r="AV37" s="56">
        <v>3011</v>
      </c>
      <c r="AW37" s="56">
        <v>3415</v>
      </c>
      <c r="AX37" s="56">
        <v>3178</v>
      </c>
      <c r="AY37" s="57">
        <v>3129</v>
      </c>
      <c r="AZ37" s="56">
        <f t="shared" si="0"/>
        <v>98.458149779735677</v>
      </c>
    </row>
    <row r="38" spans="1:52" ht="16.5" customHeight="1" x14ac:dyDescent="0.15">
      <c r="A38" s="60">
        <v>33</v>
      </c>
      <c r="B38" s="61" t="s">
        <v>92</v>
      </c>
      <c r="C38" s="52"/>
      <c r="D38" s="52"/>
      <c r="E38" s="52"/>
      <c r="F38" s="52"/>
      <c r="G38" s="52"/>
      <c r="H38" s="52"/>
      <c r="I38" s="52"/>
      <c r="J38" s="52"/>
      <c r="K38" s="52"/>
      <c r="L38" s="53"/>
      <c r="M38" s="53"/>
      <c r="N38" s="52"/>
      <c r="O38" s="60">
        <v>33</v>
      </c>
      <c r="P38" s="61" t="s">
        <v>92</v>
      </c>
      <c r="Q38" s="52"/>
      <c r="R38" s="52"/>
      <c r="S38" s="52"/>
      <c r="T38" s="52"/>
      <c r="U38" s="52"/>
      <c r="V38" s="52"/>
      <c r="W38" s="52"/>
      <c r="X38" s="52"/>
      <c r="Y38" s="54"/>
      <c r="Z38" s="54"/>
      <c r="AA38" s="52"/>
      <c r="AB38" s="52"/>
      <c r="AC38" s="60">
        <v>33</v>
      </c>
      <c r="AD38" s="61" t="s">
        <v>92</v>
      </c>
      <c r="AE38" s="52"/>
      <c r="AF38" s="52"/>
      <c r="AG38" s="52"/>
      <c r="AH38" s="52"/>
      <c r="AI38" s="52"/>
      <c r="AJ38" s="52"/>
      <c r="AK38" s="52"/>
      <c r="AL38" s="52"/>
      <c r="AM38" s="55"/>
      <c r="AN38" s="56"/>
      <c r="AO38" s="56"/>
      <c r="AP38" s="56"/>
      <c r="AQ38" s="62" t="s">
        <v>140</v>
      </c>
      <c r="AR38" s="60">
        <v>33</v>
      </c>
      <c r="AS38" s="105" t="s">
        <v>92</v>
      </c>
      <c r="AT38" s="125">
        <v>406</v>
      </c>
      <c r="AU38" s="126">
        <v>403</v>
      </c>
      <c r="AV38" s="62">
        <v>430</v>
      </c>
      <c r="AW38" s="56">
        <v>414</v>
      </c>
      <c r="AX38" s="56">
        <v>399</v>
      </c>
      <c r="AY38" s="57">
        <v>426.9</v>
      </c>
      <c r="AZ38" s="56">
        <f t="shared" si="0"/>
        <v>106.9924812030075</v>
      </c>
    </row>
    <row r="39" spans="1:52" ht="16.5" customHeight="1" x14ac:dyDescent="0.15">
      <c r="A39" s="60">
        <v>34</v>
      </c>
      <c r="B39" s="61" t="s">
        <v>94</v>
      </c>
      <c r="C39" s="52">
        <v>156</v>
      </c>
      <c r="D39" s="52">
        <v>150</v>
      </c>
      <c r="E39" s="52">
        <v>151</v>
      </c>
      <c r="F39" s="52">
        <v>155</v>
      </c>
      <c r="G39" s="52">
        <v>279</v>
      </c>
      <c r="H39" s="52">
        <v>202</v>
      </c>
      <c r="I39" s="52">
        <v>216</v>
      </c>
      <c r="J39" s="52">
        <v>215</v>
      </c>
      <c r="K39" s="52">
        <v>220</v>
      </c>
      <c r="L39" s="53">
        <v>237</v>
      </c>
      <c r="M39" s="53">
        <v>215</v>
      </c>
      <c r="N39" s="52">
        <v>231</v>
      </c>
      <c r="O39" s="60">
        <v>34</v>
      </c>
      <c r="P39" s="61" t="s">
        <v>94</v>
      </c>
      <c r="Q39" s="52">
        <v>189</v>
      </c>
      <c r="R39" s="52">
        <v>233</v>
      </c>
      <c r="S39" s="52">
        <v>230</v>
      </c>
      <c r="T39" s="52">
        <v>225</v>
      </c>
      <c r="U39" s="52">
        <v>223</v>
      </c>
      <c r="V39" s="52">
        <v>221</v>
      </c>
      <c r="W39" s="52">
        <v>211</v>
      </c>
      <c r="X39" s="52">
        <v>226</v>
      </c>
      <c r="Y39" s="54">
        <v>229</v>
      </c>
      <c r="Z39" s="54">
        <v>230</v>
      </c>
      <c r="AA39" s="52">
        <v>230</v>
      </c>
      <c r="AB39" s="52">
        <v>235</v>
      </c>
      <c r="AC39" s="60">
        <v>34</v>
      </c>
      <c r="AD39" s="61" t="s">
        <v>94</v>
      </c>
      <c r="AE39" s="52">
        <v>223</v>
      </c>
      <c r="AF39" s="52">
        <v>215</v>
      </c>
      <c r="AG39" s="52">
        <v>215.3</v>
      </c>
      <c r="AH39" s="52">
        <v>230.7</v>
      </c>
      <c r="AI39" s="52">
        <v>237.2</v>
      </c>
      <c r="AJ39" s="52">
        <v>254.6</v>
      </c>
      <c r="AK39" s="52">
        <v>257</v>
      </c>
      <c r="AL39" s="52">
        <v>252</v>
      </c>
      <c r="AM39" s="55">
        <v>262</v>
      </c>
      <c r="AN39" s="56">
        <v>257</v>
      </c>
      <c r="AO39" s="56">
        <v>259</v>
      </c>
      <c r="AP39" s="56">
        <v>256</v>
      </c>
      <c r="AQ39" s="56">
        <v>254</v>
      </c>
      <c r="AR39" s="60">
        <v>34</v>
      </c>
      <c r="AS39" s="105" t="s">
        <v>94</v>
      </c>
      <c r="AT39" s="125">
        <v>266</v>
      </c>
      <c r="AU39" s="126">
        <v>243</v>
      </c>
      <c r="AV39" s="56">
        <v>182</v>
      </c>
      <c r="AW39" s="56">
        <v>173</v>
      </c>
      <c r="AX39" s="56">
        <v>170</v>
      </c>
      <c r="AY39" s="57">
        <v>171</v>
      </c>
      <c r="AZ39" s="56">
        <f t="shared" si="0"/>
        <v>100.58823529411765</v>
      </c>
    </row>
    <row r="40" spans="1:52" ht="16.5" customHeight="1" x14ac:dyDescent="0.15">
      <c r="A40" s="60">
        <v>35</v>
      </c>
      <c r="B40" s="61" t="s">
        <v>141</v>
      </c>
      <c r="C40" s="52">
        <v>1935</v>
      </c>
      <c r="D40" s="52">
        <v>2151</v>
      </c>
      <c r="E40" s="52">
        <v>2505</v>
      </c>
      <c r="F40" s="52">
        <v>2734</v>
      </c>
      <c r="G40" s="52">
        <v>2501</v>
      </c>
      <c r="H40" s="52">
        <v>2135</v>
      </c>
      <c r="I40" s="52">
        <v>2123</v>
      </c>
      <c r="J40" s="52">
        <v>1910</v>
      </c>
      <c r="K40" s="52">
        <v>1935</v>
      </c>
      <c r="L40" s="53">
        <v>1982</v>
      </c>
      <c r="M40" s="53">
        <v>1938</v>
      </c>
      <c r="N40" s="52">
        <v>1907</v>
      </c>
      <c r="O40" s="60">
        <v>35</v>
      </c>
      <c r="P40" s="61" t="s">
        <v>141</v>
      </c>
      <c r="Q40" s="52">
        <v>1760</v>
      </c>
      <c r="R40" s="52">
        <v>1790</v>
      </c>
      <c r="S40" s="52">
        <v>1793</v>
      </c>
      <c r="T40" s="52">
        <v>1799</v>
      </c>
      <c r="U40" s="52">
        <v>1710</v>
      </c>
      <c r="V40" s="52">
        <v>1674</v>
      </c>
      <c r="W40" s="52">
        <v>1617</v>
      </c>
      <c r="X40" s="52">
        <v>1669</v>
      </c>
      <c r="Y40" s="54">
        <v>1711</v>
      </c>
      <c r="Z40" s="54">
        <v>1785</v>
      </c>
      <c r="AA40" s="52">
        <v>1793</v>
      </c>
      <c r="AB40" s="52">
        <v>1849</v>
      </c>
      <c r="AC40" s="60">
        <v>35</v>
      </c>
      <c r="AD40" s="61" t="s">
        <v>141</v>
      </c>
      <c r="AE40" s="52">
        <v>1812</v>
      </c>
      <c r="AF40" s="52">
        <v>1906</v>
      </c>
      <c r="AG40" s="52">
        <v>1823.6</v>
      </c>
      <c r="AH40" s="52">
        <v>1825.6</v>
      </c>
      <c r="AI40" s="52">
        <v>1800.1</v>
      </c>
      <c r="AJ40" s="52">
        <v>1901.5</v>
      </c>
      <c r="AK40" s="52">
        <v>1915</v>
      </c>
      <c r="AL40" s="52">
        <v>1867</v>
      </c>
      <c r="AM40" s="55">
        <v>1878</v>
      </c>
      <c r="AN40" s="56">
        <v>1900</v>
      </c>
      <c r="AO40" s="56">
        <v>1907</v>
      </c>
      <c r="AP40" s="56">
        <v>1873</v>
      </c>
      <c r="AQ40" s="56">
        <v>1880</v>
      </c>
      <c r="AR40" s="60">
        <v>35</v>
      </c>
      <c r="AS40" s="105" t="s">
        <v>141</v>
      </c>
      <c r="AT40" s="125">
        <v>1905</v>
      </c>
      <c r="AU40" s="126">
        <v>1950</v>
      </c>
      <c r="AV40" s="56">
        <v>1814</v>
      </c>
      <c r="AW40" s="56">
        <v>1710</v>
      </c>
      <c r="AX40" s="56">
        <v>1680</v>
      </c>
      <c r="AY40" s="57">
        <v>1679.5</v>
      </c>
      <c r="AZ40" s="56">
        <f t="shared" si="0"/>
        <v>99.970238095238102</v>
      </c>
    </row>
    <row r="41" spans="1:52" ht="16.5" customHeight="1" x14ac:dyDescent="0.15">
      <c r="A41" s="60">
        <v>36</v>
      </c>
      <c r="B41" s="61" t="s">
        <v>96</v>
      </c>
      <c r="C41" s="52">
        <v>153</v>
      </c>
      <c r="D41" s="52">
        <v>184</v>
      </c>
      <c r="E41" s="52">
        <v>212</v>
      </c>
      <c r="F41" s="52">
        <v>232</v>
      </c>
      <c r="G41" s="52">
        <v>231</v>
      </c>
      <c r="H41" s="52">
        <v>238</v>
      </c>
      <c r="I41" s="52">
        <v>236</v>
      </c>
      <c r="J41" s="52">
        <v>207</v>
      </c>
      <c r="K41" s="52">
        <v>240</v>
      </c>
      <c r="L41" s="53">
        <v>200</v>
      </c>
      <c r="M41" s="53">
        <v>208</v>
      </c>
      <c r="N41" s="52">
        <v>203</v>
      </c>
      <c r="O41" s="60">
        <v>36</v>
      </c>
      <c r="P41" s="61" t="s">
        <v>96</v>
      </c>
      <c r="Q41" s="52">
        <v>241</v>
      </c>
      <c r="R41" s="52">
        <v>250</v>
      </c>
      <c r="S41" s="52">
        <v>255</v>
      </c>
      <c r="T41" s="52">
        <v>218</v>
      </c>
      <c r="U41" s="52">
        <v>239</v>
      </c>
      <c r="V41" s="52">
        <v>203</v>
      </c>
      <c r="W41" s="52">
        <v>216</v>
      </c>
      <c r="X41" s="52">
        <v>291</v>
      </c>
      <c r="Y41" s="54">
        <v>315</v>
      </c>
      <c r="Z41" s="54">
        <v>335</v>
      </c>
      <c r="AA41" s="52">
        <v>336</v>
      </c>
      <c r="AB41" s="52">
        <v>366</v>
      </c>
      <c r="AC41" s="60">
        <v>36</v>
      </c>
      <c r="AD41" s="61" t="s">
        <v>96</v>
      </c>
      <c r="AE41" s="52">
        <v>398</v>
      </c>
      <c r="AF41" s="52">
        <v>347</v>
      </c>
      <c r="AG41" s="52">
        <v>332.2</v>
      </c>
      <c r="AH41" s="52">
        <v>336.2</v>
      </c>
      <c r="AI41" s="52">
        <v>343</v>
      </c>
      <c r="AJ41" s="52">
        <v>331.3</v>
      </c>
      <c r="AK41" s="52">
        <v>337</v>
      </c>
      <c r="AL41" s="52">
        <v>340</v>
      </c>
      <c r="AM41" s="55">
        <v>326</v>
      </c>
      <c r="AN41" s="56">
        <v>330</v>
      </c>
      <c r="AO41" s="56">
        <v>330</v>
      </c>
      <c r="AP41" s="56">
        <v>313</v>
      </c>
      <c r="AQ41" s="56">
        <v>330</v>
      </c>
      <c r="AR41" s="60">
        <v>36</v>
      </c>
      <c r="AS41" s="105" t="s">
        <v>96</v>
      </c>
      <c r="AT41" s="125">
        <v>334</v>
      </c>
      <c r="AU41" s="126">
        <v>325</v>
      </c>
      <c r="AV41" s="56">
        <v>336</v>
      </c>
      <c r="AW41" s="56">
        <v>337</v>
      </c>
      <c r="AX41" s="56">
        <v>356</v>
      </c>
      <c r="AY41" s="57">
        <v>363.2</v>
      </c>
      <c r="AZ41" s="56">
        <f t="shared" si="0"/>
        <v>102.02247191011236</v>
      </c>
    </row>
    <row r="42" spans="1:52" ht="16.5" customHeight="1" x14ac:dyDescent="0.15">
      <c r="A42" s="60">
        <v>37</v>
      </c>
      <c r="B42" s="61" t="s">
        <v>97</v>
      </c>
      <c r="C42" s="52">
        <v>360</v>
      </c>
      <c r="D42" s="52">
        <v>375</v>
      </c>
      <c r="E42" s="52">
        <v>468</v>
      </c>
      <c r="F42" s="52">
        <v>475</v>
      </c>
      <c r="G42" s="52">
        <v>493</v>
      </c>
      <c r="H42" s="52">
        <v>540</v>
      </c>
      <c r="I42" s="52">
        <v>546</v>
      </c>
      <c r="J42" s="52">
        <v>575</v>
      </c>
      <c r="K42" s="52">
        <v>563</v>
      </c>
      <c r="L42" s="53">
        <v>561</v>
      </c>
      <c r="M42" s="53">
        <v>521</v>
      </c>
      <c r="N42" s="52">
        <v>537</v>
      </c>
      <c r="O42" s="60">
        <v>37</v>
      </c>
      <c r="P42" s="61" t="s">
        <v>97</v>
      </c>
      <c r="Q42" s="52">
        <v>540</v>
      </c>
      <c r="R42" s="52">
        <v>579</v>
      </c>
      <c r="S42" s="52">
        <v>571</v>
      </c>
      <c r="T42" s="52">
        <v>585</v>
      </c>
      <c r="U42" s="52">
        <v>546</v>
      </c>
      <c r="V42" s="52">
        <v>538</v>
      </c>
      <c r="W42" s="52">
        <v>565</v>
      </c>
      <c r="X42" s="52">
        <v>562</v>
      </c>
      <c r="Y42" s="54">
        <v>577</v>
      </c>
      <c r="Z42" s="54">
        <v>577</v>
      </c>
      <c r="AA42" s="52">
        <v>562</v>
      </c>
      <c r="AB42" s="52">
        <v>546</v>
      </c>
      <c r="AC42" s="60">
        <v>37</v>
      </c>
      <c r="AD42" s="61" t="s">
        <v>97</v>
      </c>
      <c r="AE42" s="52">
        <v>507</v>
      </c>
      <c r="AF42" s="52">
        <v>545</v>
      </c>
      <c r="AG42" s="52">
        <v>531.6</v>
      </c>
      <c r="AH42" s="52">
        <v>767.3</v>
      </c>
      <c r="AI42" s="52">
        <v>727.2</v>
      </c>
      <c r="AJ42" s="52">
        <v>757</v>
      </c>
      <c r="AK42" s="52">
        <v>740</v>
      </c>
      <c r="AL42" s="52">
        <v>675</v>
      </c>
      <c r="AM42" s="55">
        <v>683</v>
      </c>
      <c r="AN42" s="56">
        <v>680</v>
      </c>
      <c r="AO42" s="56">
        <v>726</v>
      </c>
      <c r="AP42" s="56">
        <v>728</v>
      </c>
      <c r="AQ42" s="56">
        <v>731</v>
      </c>
      <c r="AR42" s="60">
        <v>37</v>
      </c>
      <c r="AS42" s="105" t="s">
        <v>97</v>
      </c>
      <c r="AT42" s="125">
        <v>735</v>
      </c>
      <c r="AU42" s="126">
        <v>738</v>
      </c>
      <c r="AV42" s="56">
        <v>749</v>
      </c>
      <c r="AW42" s="56">
        <v>732</v>
      </c>
      <c r="AX42" s="56">
        <v>730</v>
      </c>
      <c r="AY42" s="57">
        <v>735.9</v>
      </c>
      <c r="AZ42" s="56">
        <f t="shared" si="0"/>
        <v>100.80821917808218</v>
      </c>
    </row>
    <row r="43" spans="1:52" ht="16.5" customHeight="1" x14ac:dyDescent="0.15">
      <c r="A43" s="60">
        <v>38</v>
      </c>
      <c r="B43" s="61" t="s">
        <v>98</v>
      </c>
      <c r="C43" s="52">
        <v>148</v>
      </c>
      <c r="D43" s="52">
        <v>165</v>
      </c>
      <c r="E43" s="52">
        <v>148</v>
      </c>
      <c r="F43" s="52">
        <v>139</v>
      </c>
      <c r="G43" s="52">
        <v>134</v>
      </c>
      <c r="H43" s="52">
        <v>128</v>
      </c>
      <c r="I43" s="52">
        <v>122</v>
      </c>
      <c r="J43" s="52">
        <v>130</v>
      </c>
      <c r="K43" s="52">
        <v>128</v>
      </c>
      <c r="L43" s="53">
        <v>185</v>
      </c>
      <c r="M43" s="53">
        <v>173</v>
      </c>
      <c r="N43" s="52">
        <v>193</v>
      </c>
      <c r="O43" s="60">
        <v>38</v>
      </c>
      <c r="P43" s="61" t="s">
        <v>98</v>
      </c>
      <c r="Q43" s="52">
        <v>204</v>
      </c>
      <c r="R43" s="52">
        <v>280</v>
      </c>
      <c r="S43" s="52">
        <v>215</v>
      </c>
      <c r="T43" s="52">
        <v>228</v>
      </c>
      <c r="U43" s="52">
        <v>227</v>
      </c>
      <c r="V43" s="52">
        <v>229</v>
      </c>
      <c r="W43" s="52">
        <v>254</v>
      </c>
      <c r="X43" s="52">
        <v>283</v>
      </c>
      <c r="Y43" s="54">
        <v>269</v>
      </c>
      <c r="Z43" s="54">
        <v>295</v>
      </c>
      <c r="AA43" s="52">
        <v>291</v>
      </c>
      <c r="AB43" s="52">
        <v>304</v>
      </c>
      <c r="AC43" s="60">
        <v>38</v>
      </c>
      <c r="AD43" s="61" t="s">
        <v>98</v>
      </c>
      <c r="AE43" s="52">
        <v>287</v>
      </c>
      <c r="AF43" s="52">
        <v>293</v>
      </c>
      <c r="AG43" s="52">
        <v>280.8</v>
      </c>
      <c r="AH43" s="52">
        <v>260.10000000000002</v>
      </c>
      <c r="AI43" s="52">
        <v>252.9</v>
      </c>
      <c r="AJ43" s="52">
        <v>253.1</v>
      </c>
      <c r="AK43" s="52">
        <v>253</v>
      </c>
      <c r="AL43" s="52">
        <v>240</v>
      </c>
      <c r="AM43" s="55">
        <v>255</v>
      </c>
      <c r="AN43" s="56">
        <v>294</v>
      </c>
      <c r="AO43" s="56">
        <v>270</v>
      </c>
      <c r="AP43" s="56">
        <v>367</v>
      </c>
      <c r="AQ43" s="56">
        <v>263</v>
      </c>
      <c r="AR43" s="60">
        <v>38</v>
      </c>
      <c r="AS43" s="105" t="s">
        <v>98</v>
      </c>
      <c r="AT43" s="125">
        <v>251</v>
      </c>
      <c r="AU43" s="126">
        <v>238</v>
      </c>
      <c r="AV43" s="56">
        <v>271</v>
      </c>
      <c r="AW43" s="56">
        <v>217</v>
      </c>
      <c r="AX43" s="56">
        <v>236</v>
      </c>
      <c r="AY43" s="57">
        <v>251.1</v>
      </c>
      <c r="AZ43" s="56">
        <f t="shared" si="0"/>
        <v>106.39830508474577</v>
      </c>
    </row>
    <row r="44" spans="1:52" ht="16.5" customHeight="1" x14ac:dyDescent="0.15">
      <c r="A44" s="60">
        <v>39</v>
      </c>
      <c r="B44" s="51" t="s">
        <v>99</v>
      </c>
      <c r="C44" s="52">
        <v>88</v>
      </c>
      <c r="D44" s="52">
        <v>62</v>
      </c>
      <c r="E44" s="52">
        <v>72</v>
      </c>
      <c r="F44" s="52">
        <v>84</v>
      </c>
      <c r="G44" s="52">
        <v>78</v>
      </c>
      <c r="H44" s="52">
        <v>106</v>
      </c>
      <c r="I44" s="52">
        <v>101</v>
      </c>
      <c r="J44" s="52">
        <v>103</v>
      </c>
      <c r="K44" s="52">
        <v>97</v>
      </c>
      <c r="L44" s="53">
        <v>98</v>
      </c>
      <c r="M44" s="53">
        <v>88</v>
      </c>
      <c r="N44" s="52">
        <v>95</v>
      </c>
      <c r="O44" s="60">
        <v>39</v>
      </c>
      <c r="P44" s="51" t="s">
        <v>99</v>
      </c>
      <c r="Q44" s="52">
        <v>95</v>
      </c>
      <c r="R44" s="52">
        <v>120</v>
      </c>
      <c r="S44" s="52">
        <v>123</v>
      </c>
      <c r="T44" s="52">
        <v>130</v>
      </c>
      <c r="U44" s="52">
        <v>115</v>
      </c>
      <c r="V44" s="52">
        <v>107</v>
      </c>
      <c r="W44" s="52">
        <v>109</v>
      </c>
      <c r="X44" s="52">
        <v>103</v>
      </c>
      <c r="Y44" s="54">
        <v>118</v>
      </c>
      <c r="Z44" s="54">
        <v>114</v>
      </c>
      <c r="AA44" s="52">
        <v>105</v>
      </c>
      <c r="AB44" s="52">
        <v>106</v>
      </c>
      <c r="AC44" s="60">
        <v>39</v>
      </c>
      <c r="AD44" s="51" t="s">
        <v>99</v>
      </c>
      <c r="AE44" s="52">
        <v>110</v>
      </c>
      <c r="AF44" s="52">
        <v>105</v>
      </c>
      <c r="AG44" s="52">
        <v>90.4</v>
      </c>
      <c r="AH44" s="52">
        <v>88.4</v>
      </c>
      <c r="AI44" s="52">
        <v>83</v>
      </c>
      <c r="AJ44" s="52">
        <v>120.2</v>
      </c>
      <c r="AK44" s="52">
        <v>89</v>
      </c>
      <c r="AL44" s="52">
        <v>84</v>
      </c>
      <c r="AM44" s="55">
        <v>85</v>
      </c>
      <c r="AN44" s="52">
        <v>82</v>
      </c>
      <c r="AO44" s="52">
        <v>80</v>
      </c>
      <c r="AP44" s="52">
        <v>79</v>
      </c>
      <c r="AQ44" s="52">
        <v>76</v>
      </c>
      <c r="AR44" s="60">
        <v>39</v>
      </c>
      <c r="AS44" s="104" t="s">
        <v>99</v>
      </c>
      <c r="AT44" s="125">
        <v>74</v>
      </c>
      <c r="AU44" s="126">
        <v>70</v>
      </c>
      <c r="AV44" s="56">
        <v>68</v>
      </c>
      <c r="AW44" s="56">
        <v>66</v>
      </c>
      <c r="AX44" s="56">
        <v>60</v>
      </c>
      <c r="AY44" s="57">
        <v>67.8</v>
      </c>
      <c r="AZ44" s="56">
        <f t="shared" si="0"/>
        <v>112.99999999999999</v>
      </c>
    </row>
    <row r="45" spans="1:52" ht="16.5" customHeight="1" x14ac:dyDescent="0.15">
      <c r="A45" s="60">
        <v>40</v>
      </c>
      <c r="B45" s="51" t="s">
        <v>100</v>
      </c>
      <c r="C45" s="52">
        <v>94</v>
      </c>
      <c r="D45" s="52">
        <v>91</v>
      </c>
      <c r="E45" s="52">
        <v>100</v>
      </c>
      <c r="F45" s="52">
        <v>86</v>
      </c>
      <c r="G45" s="52">
        <v>52</v>
      </c>
      <c r="H45" s="52">
        <v>65</v>
      </c>
      <c r="I45" s="52">
        <v>59</v>
      </c>
      <c r="J45" s="52">
        <v>78</v>
      </c>
      <c r="K45" s="52">
        <v>79</v>
      </c>
      <c r="L45" s="53">
        <v>84</v>
      </c>
      <c r="M45" s="53">
        <v>87</v>
      </c>
      <c r="N45" s="52">
        <v>94</v>
      </c>
      <c r="O45" s="60">
        <v>40</v>
      </c>
      <c r="P45" s="51" t="s">
        <v>100</v>
      </c>
      <c r="Q45" s="52">
        <v>96</v>
      </c>
      <c r="R45" s="52">
        <v>99</v>
      </c>
      <c r="S45" s="52">
        <v>104</v>
      </c>
      <c r="T45" s="52">
        <v>117</v>
      </c>
      <c r="U45" s="52">
        <v>106</v>
      </c>
      <c r="V45" s="52">
        <v>93</v>
      </c>
      <c r="W45" s="52">
        <v>100</v>
      </c>
      <c r="X45" s="52">
        <v>124</v>
      </c>
      <c r="Y45" s="54">
        <v>132</v>
      </c>
      <c r="Z45" s="54">
        <v>118</v>
      </c>
      <c r="AA45" s="52">
        <v>108</v>
      </c>
      <c r="AB45" s="52">
        <v>114</v>
      </c>
      <c r="AC45" s="60">
        <v>40</v>
      </c>
      <c r="AD45" s="51" t="s">
        <v>100</v>
      </c>
      <c r="AE45" s="52">
        <v>136</v>
      </c>
      <c r="AF45" s="52">
        <v>144</v>
      </c>
      <c r="AG45" s="52">
        <v>119.5</v>
      </c>
      <c r="AH45" s="52">
        <v>102.9</v>
      </c>
      <c r="AI45" s="52">
        <v>100.7</v>
      </c>
      <c r="AJ45" s="52">
        <v>74.400000000000006</v>
      </c>
      <c r="AK45" s="52">
        <v>117</v>
      </c>
      <c r="AL45" s="52">
        <v>112</v>
      </c>
      <c r="AM45" s="55">
        <v>121</v>
      </c>
      <c r="AN45" s="52">
        <v>96</v>
      </c>
      <c r="AO45" s="52">
        <v>102</v>
      </c>
      <c r="AP45" s="52">
        <v>98</v>
      </c>
      <c r="AQ45" s="52">
        <v>83</v>
      </c>
      <c r="AR45" s="60">
        <v>40</v>
      </c>
      <c r="AS45" s="104" t="s">
        <v>100</v>
      </c>
      <c r="AT45" s="125">
        <v>94</v>
      </c>
      <c r="AU45" s="126">
        <v>88</v>
      </c>
      <c r="AV45" s="56">
        <v>86</v>
      </c>
      <c r="AW45" s="56">
        <v>84</v>
      </c>
      <c r="AX45" s="56">
        <v>84</v>
      </c>
      <c r="AY45" s="57">
        <v>83.7</v>
      </c>
      <c r="AZ45" s="56">
        <f t="shared" si="0"/>
        <v>99.642857142857139</v>
      </c>
    </row>
    <row r="46" spans="1:52" ht="16.5" customHeight="1" x14ac:dyDescent="0.15">
      <c r="A46" s="60">
        <v>41</v>
      </c>
      <c r="B46" s="51" t="s">
        <v>101</v>
      </c>
      <c r="C46" s="52">
        <v>302</v>
      </c>
      <c r="D46" s="52">
        <v>253</v>
      </c>
      <c r="E46" s="52">
        <v>384</v>
      </c>
      <c r="F46" s="52">
        <v>291</v>
      </c>
      <c r="G46" s="52">
        <v>270</v>
      </c>
      <c r="H46" s="52">
        <v>258</v>
      </c>
      <c r="I46" s="52">
        <v>250</v>
      </c>
      <c r="J46" s="52">
        <v>232</v>
      </c>
      <c r="K46" s="52">
        <v>278</v>
      </c>
      <c r="L46" s="53">
        <v>257</v>
      </c>
      <c r="M46" s="53">
        <v>247</v>
      </c>
      <c r="N46" s="52">
        <v>248</v>
      </c>
      <c r="O46" s="60">
        <v>41</v>
      </c>
      <c r="P46" s="51" t="s">
        <v>101</v>
      </c>
      <c r="Q46" s="52">
        <v>251</v>
      </c>
      <c r="R46" s="52">
        <v>239</v>
      </c>
      <c r="S46" s="52">
        <v>236</v>
      </c>
      <c r="T46" s="52">
        <v>261</v>
      </c>
      <c r="U46" s="52">
        <v>265</v>
      </c>
      <c r="V46" s="52">
        <v>245</v>
      </c>
      <c r="W46" s="52">
        <v>272</v>
      </c>
      <c r="X46" s="52">
        <v>279</v>
      </c>
      <c r="Y46" s="54">
        <v>279</v>
      </c>
      <c r="Z46" s="54">
        <v>261</v>
      </c>
      <c r="AA46" s="52">
        <v>241</v>
      </c>
      <c r="AB46" s="52">
        <v>248</v>
      </c>
      <c r="AC46" s="60">
        <v>41</v>
      </c>
      <c r="AD46" s="51" t="s">
        <v>101</v>
      </c>
      <c r="AE46" s="52">
        <v>231</v>
      </c>
      <c r="AF46" s="52">
        <v>245</v>
      </c>
      <c r="AG46" s="52">
        <v>237.6</v>
      </c>
      <c r="AH46" s="52">
        <v>241.2</v>
      </c>
      <c r="AI46" s="52">
        <v>229.5</v>
      </c>
      <c r="AJ46" s="52">
        <v>230.1</v>
      </c>
      <c r="AK46" s="52">
        <v>260</v>
      </c>
      <c r="AL46" s="52">
        <v>253</v>
      </c>
      <c r="AM46" s="55">
        <v>258</v>
      </c>
      <c r="AN46" s="52">
        <v>233</v>
      </c>
      <c r="AO46" s="52">
        <v>236</v>
      </c>
      <c r="AP46" s="52">
        <v>244</v>
      </c>
      <c r="AQ46" s="52">
        <v>249</v>
      </c>
      <c r="AR46" s="60">
        <v>41</v>
      </c>
      <c r="AS46" s="104" t="s">
        <v>101</v>
      </c>
      <c r="AT46" s="125">
        <v>241</v>
      </c>
      <c r="AU46" s="126">
        <v>218</v>
      </c>
      <c r="AV46" s="56">
        <v>216</v>
      </c>
      <c r="AW46" s="56">
        <v>214</v>
      </c>
      <c r="AX46" s="56">
        <v>203</v>
      </c>
      <c r="AY46" s="57">
        <v>205.4</v>
      </c>
      <c r="AZ46" s="56">
        <f t="shared" si="0"/>
        <v>101.18226600985223</v>
      </c>
    </row>
    <row r="47" spans="1:52" ht="16.5" customHeight="1" x14ac:dyDescent="0.15">
      <c r="A47" s="60">
        <v>42</v>
      </c>
      <c r="B47" s="51" t="s">
        <v>102</v>
      </c>
      <c r="C47" s="52">
        <v>236</v>
      </c>
      <c r="D47" s="52">
        <v>323</v>
      </c>
      <c r="E47" s="52">
        <v>358</v>
      </c>
      <c r="F47" s="52">
        <v>403</v>
      </c>
      <c r="G47" s="52">
        <v>358</v>
      </c>
      <c r="H47" s="52">
        <v>292</v>
      </c>
      <c r="I47" s="52">
        <v>321</v>
      </c>
      <c r="J47" s="52">
        <v>309</v>
      </c>
      <c r="K47" s="52">
        <v>262</v>
      </c>
      <c r="L47" s="53">
        <v>240</v>
      </c>
      <c r="M47" s="53">
        <v>222</v>
      </c>
      <c r="N47" s="52">
        <v>221</v>
      </c>
      <c r="O47" s="60">
        <v>42</v>
      </c>
      <c r="P47" s="51" t="s">
        <v>102</v>
      </c>
      <c r="Q47" s="52">
        <v>259</v>
      </c>
      <c r="R47" s="52">
        <v>270</v>
      </c>
      <c r="S47" s="52">
        <v>248</v>
      </c>
      <c r="T47" s="52">
        <v>248</v>
      </c>
      <c r="U47" s="52">
        <v>233</v>
      </c>
      <c r="V47" s="52">
        <v>243</v>
      </c>
      <c r="W47" s="52">
        <v>259</v>
      </c>
      <c r="X47" s="52">
        <v>271</v>
      </c>
      <c r="Y47" s="54">
        <v>258</v>
      </c>
      <c r="Z47" s="54">
        <v>231</v>
      </c>
      <c r="AA47" s="52">
        <v>229</v>
      </c>
      <c r="AB47" s="52">
        <v>218</v>
      </c>
      <c r="AC47" s="60">
        <v>42</v>
      </c>
      <c r="AD47" s="51" t="s">
        <v>102</v>
      </c>
      <c r="AE47" s="52">
        <v>187</v>
      </c>
      <c r="AF47" s="52">
        <v>189</v>
      </c>
      <c r="AG47" s="52">
        <v>164.5</v>
      </c>
      <c r="AH47" s="52">
        <v>150.19999999999999</v>
      </c>
      <c r="AI47" s="52">
        <v>147.80000000000001</v>
      </c>
      <c r="AJ47" s="52">
        <v>135.19999999999999</v>
      </c>
      <c r="AK47" s="52">
        <v>146</v>
      </c>
      <c r="AL47" s="52">
        <v>143</v>
      </c>
      <c r="AM47" s="55">
        <v>125</v>
      </c>
      <c r="AN47" s="52">
        <v>126</v>
      </c>
      <c r="AO47" s="52">
        <v>118</v>
      </c>
      <c r="AP47" s="52">
        <v>119</v>
      </c>
      <c r="AQ47" s="52">
        <v>131</v>
      </c>
      <c r="AR47" s="60">
        <v>42</v>
      </c>
      <c r="AS47" s="104" t="s">
        <v>102</v>
      </c>
      <c r="AT47" s="125">
        <v>127</v>
      </c>
      <c r="AU47" s="126">
        <v>128</v>
      </c>
      <c r="AV47" s="56">
        <v>118</v>
      </c>
      <c r="AW47" s="56">
        <v>112</v>
      </c>
      <c r="AX47" s="56">
        <v>111</v>
      </c>
      <c r="AY47" s="57">
        <v>104.4</v>
      </c>
      <c r="AZ47" s="56">
        <f t="shared" si="0"/>
        <v>94.054054054054063</v>
      </c>
    </row>
    <row r="48" spans="1:52" ht="16.5" customHeight="1" x14ac:dyDescent="0.15">
      <c r="A48" s="60">
        <v>43</v>
      </c>
      <c r="B48" s="51" t="s">
        <v>103</v>
      </c>
      <c r="C48" s="52">
        <v>95</v>
      </c>
      <c r="D48" s="52">
        <v>107</v>
      </c>
      <c r="E48" s="52">
        <v>102</v>
      </c>
      <c r="F48" s="52">
        <v>24</v>
      </c>
      <c r="G48" s="52">
        <v>133</v>
      </c>
      <c r="H48" s="52">
        <v>159</v>
      </c>
      <c r="I48" s="52">
        <v>173</v>
      </c>
      <c r="J48" s="52">
        <v>188</v>
      </c>
      <c r="K48" s="52">
        <v>186</v>
      </c>
      <c r="L48" s="53">
        <v>169</v>
      </c>
      <c r="M48" s="53">
        <v>178</v>
      </c>
      <c r="N48" s="52">
        <v>154</v>
      </c>
      <c r="O48" s="60">
        <v>43</v>
      </c>
      <c r="P48" s="51" t="s">
        <v>103</v>
      </c>
      <c r="Q48" s="52">
        <v>181</v>
      </c>
      <c r="R48" s="52">
        <v>169</v>
      </c>
      <c r="S48" s="52">
        <v>180</v>
      </c>
      <c r="T48" s="52">
        <v>214</v>
      </c>
      <c r="U48" s="52">
        <v>181</v>
      </c>
      <c r="V48" s="52">
        <v>179</v>
      </c>
      <c r="W48" s="52">
        <v>166</v>
      </c>
      <c r="X48" s="52">
        <v>162</v>
      </c>
      <c r="Y48" s="54">
        <v>166</v>
      </c>
      <c r="Z48" s="54">
        <v>186</v>
      </c>
      <c r="AA48" s="52">
        <v>127</v>
      </c>
      <c r="AB48" s="52">
        <v>166</v>
      </c>
      <c r="AC48" s="60">
        <v>43</v>
      </c>
      <c r="AD48" s="51" t="s">
        <v>103</v>
      </c>
      <c r="AE48" s="52">
        <v>175</v>
      </c>
      <c r="AF48" s="52">
        <v>188</v>
      </c>
      <c r="AG48" s="52">
        <v>184</v>
      </c>
      <c r="AH48" s="52">
        <v>243.3</v>
      </c>
      <c r="AI48" s="52">
        <v>189.5</v>
      </c>
      <c r="AJ48" s="52">
        <v>207.2</v>
      </c>
      <c r="AK48" s="52">
        <v>207</v>
      </c>
      <c r="AL48" s="52">
        <v>182</v>
      </c>
      <c r="AM48" s="55">
        <v>179</v>
      </c>
      <c r="AN48" s="52">
        <v>165</v>
      </c>
      <c r="AO48" s="52">
        <v>168</v>
      </c>
      <c r="AP48" s="52">
        <v>159</v>
      </c>
      <c r="AQ48" s="52">
        <v>159</v>
      </c>
      <c r="AR48" s="60">
        <v>43</v>
      </c>
      <c r="AS48" s="104" t="s">
        <v>103</v>
      </c>
      <c r="AT48" s="125">
        <v>213</v>
      </c>
      <c r="AU48" s="126">
        <v>177</v>
      </c>
      <c r="AV48" s="56">
        <v>164</v>
      </c>
      <c r="AW48" s="56">
        <v>139</v>
      </c>
      <c r="AX48" s="56">
        <v>137</v>
      </c>
      <c r="AY48" s="57">
        <v>153.1</v>
      </c>
      <c r="AZ48" s="56">
        <f t="shared" si="0"/>
        <v>111.75182481751824</v>
      </c>
    </row>
    <row r="49" spans="1:52" ht="16.5" customHeight="1" x14ac:dyDescent="0.15">
      <c r="A49" s="60">
        <v>44</v>
      </c>
      <c r="B49" s="51" t="s">
        <v>104</v>
      </c>
      <c r="C49" s="52">
        <v>166</v>
      </c>
      <c r="D49" s="52">
        <v>181</v>
      </c>
      <c r="E49" s="52">
        <v>177</v>
      </c>
      <c r="F49" s="52">
        <v>143</v>
      </c>
      <c r="G49" s="52">
        <v>279</v>
      </c>
      <c r="H49" s="52">
        <v>291</v>
      </c>
      <c r="I49" s="52">
        <v>288</v>
      </c>
      <c r="J49" s="52">
        <v>315</v>
      </c>
      <c r="K49" s="52">
        <v>288</v>
      </c>
      <c r="L49" s="53">
        <v>243</v>
      </c>
      <c r="M49" s="53">
        <v>255</v>
      </c>
      <c r="N49" s="52">
        <v>226</v>
      </c>
      <c r="O49" s="60">
        <v>44</v>
      </c>
      <c r="P49" s="51" t="s">
        <v>104</v>
      </c>
      <c r="Q49" s="52">
        <v>247</v>
      </c>
      <c r="R49" s="52">
        <v>253</v>
      </c>
      <c r="S49" s="52">
        <v>254</v>
      </c>
      <c r="T49" s="52">
        <v>260</v>
      </c>
      <c r="U49" s="52">
        <v>252</v>
      </c>
      <c r="V49" s="52">
        <v>245</v>
      </c>
      <c r="W49" s="52">
        <v>243</v>
      </c>
      <c r="X49" s="52">
        <v>248</v>
      </c>
      <c r="Y49" s="54">
        <v>248</v>
      </c>
      <c r="Z49" s="54">
        <v>246</v>
      </c>
      <c r="AA49" s="52">
        <v>220</v>
      </c>
      <c r="AB49" s="52">
        <v>241</v>
      </c>
      <c r="AC49" s="60">
        <v>44</v>
      </c>
      <c r="AD49" s="51" t="s">
        <v>104</v>
      </c>
      <c r="AE49" s="52">
        <v>245</v>
      </c>
      <c r="AF49" s="52">
        <v>237</v>
      </c>
      <c r="AG49" s="52">
        <v>232.2</v>
      </c>
      <c r="AH49" s="52">
        <v>256.60000000000002</v>
      </c>
      <c r="AI49" s="52">
        <v>228.1</v>
      </c>
      <c r="AJ49" s="52">
        <v>235.3</v>
      </c>
      <c r="AK49" s="52">
        <v>227</v>
      </c>
      <c r="AL49" s="52">
        <v>107</v>
      </c>
      <c r="AM49" s="55">
        <v>96</v>
      </c>
      <c r="AN49" s="52">
        <v>96</v>
      </c>
      <c r="AO49" s="52">
        <v>88</v>
      </c>
      <c r="AP49" s="52">
        <v>90</v>
      </c>
      <c r="AQ49" s="52">
        <v>103</v>
      </c>
      <c r="AR49" s="60">
        <v>44</v>
      </c>
      <c r="AS49" s="104" t="s">
        <v>104</v>
      </c>
      <c r="AT49" s="125">
        <v>104</v>
      </c>
      <c r="AU49" s="126">
        <v>128</v>
      </c>
      <c r="AV49" s="56">
        <v>160</v>
      </c>
      <c r="AW49" s="56">
        <v>153</v>
      </c>
      <c r="AX49" s="56">
        <v>145</v>
      </c>
      <c r="AY49" s="57">
        <v>161</v>
      </c>
      <c r="AZ49" s="56">
        <f t="shared" si="0"/>
        <v>111.03448275862068</v>
      </c>
    </row>
    <row r="50" spans="1:52" ht="16.5" customHeight="1" x14ac:dyDescent="0.15">
      <c r="A50" s="60">
        <v>45</v>
      </c>
      <c r="B50" s="51" t="s">
        <v>105</v>
      </c>
      <c r="C50" s="52">
        <v>105</v>
      </c>
      <c r="D50" s="52">
        <v>100</v>
      </c>
      <c r="E50" s="52">
        <v>121</v>
      </c>
      <c r="F50" s="52">
        <v>124</v>
      </c>
      <c r="G50" s="52">
        <v>126</v>
      </c>
      <c r="H50" s="52">
        <v>146</v>
      </c>
      <c r="I50" s="52">
        <v>153</v>
      </c>
      <c r="J50" s="52">
        <v>118</v>
      </c>
      <c r="K50" s="52">
        <v>125</v>
      </c>
      <c r="L50" s="53">
        <v>130</v>
      </c>
      <c r="M50" s="53">
        <v>138</v>
      </c>
      <c r="N50" s="52">
        <v>146</v>
      </c>
      <c r="O50" s="60">
        <v>45</v>
      </c>
      <c r="P50" s="51" t="s">
        <v>105</v>
      </c>
      <c r="Q50" s="52">
        <v>94</v>
      </c>
      <c r="R50" s="52">
        <v>95</v>
      </c>
      <c r="S50" s="52">
        <v>91</v>
      </c>
      <c r="T50" s="52">
        <v>89</v>
      </c>
      <c r="U50" s="52">
        <v>89</v>
      </c>
      <c r="V50" s="52">
        <v>88</v>
      </c>
      <c r="W50" s="52">
        <v>86</v>
      </c>
      <c r="X50" s="52">
        <v>89</v>
      </c>
      <c r="Y50" s="54">
        <v>99</v>
      </c>
      <c r="Z50" s="54">
        <v>119</v>
      </c>
      <c r="AA50" s="52">
        <v>112</v>
      </c>
      <c r="AB50" s="52">
        <v>122</v>
      </c>
      <c r="AC50" s="60">
        <v>45</v>
      </c>
      <c r="AD50" s="51" t="s">
        <v>105</v>
      </c>
      <c r="AE50" s="52">
        <v>125</v>
      </c>
      <c r="AF50" s="52">
        <v>132</v>
      </c>
      <c r="AG50" s="52">
        <v>109.6</v>
      </c>
      <c r="AH50" s="52">
        <v>105.4</v>
      </c>
      <c r="AI50" s="52">
        <v>88.4</v>
      </c>
      <c r="AJ50" s="52">
        <v>110.3</v>
      </c>
      <c r="AK50" s="52">
        <v>81</v>
      </c>
      <c r="AL50" s="52">
        <v>83</v>
      </c>
      <c r="AM50" s="55">
        <v>71</v>
      </c>
      <c r="AN50" s="52">
        <v>56</v>
      </c>
      <c r="AO50" s="52">
        <v>61</v>
      </c>
      <c r="AP50" s="52">
        <v>57</v>
      </c>
      <c r="AQ50" s="52">
        <v>58</v>
      </c>
      <c r="AR50" s="60">
        <v>45</v>
      </c>
      <c r="AS50" s="104" t="s">
        <v>105</v>
      </c>
      <c r="AT50" s="125">
        <v>57</v>
      </c>
      <c r="AU50" s="126">
        <v>59</v>
      </c>
      <c r="AV50" s="56">
        <v>56</v>
      </c>
      <c r="AW50" s="56">
        <v>57</v>
      </c>
      <c r="AX50" s="56">
        <v>62</v>
      </c>
      <c r="AY50" s="57">
        <v>55</v>
      </c>
      <c r="AZ50" s="56">
        <f t="shared" si="0"/>
        <v>88.709677419354833</v>
      </c>
    </row>
    <row r="51" spans="1:52" ht="16.5" customHeight="1" x14ac:dyDescent="0.15">
      <c r="A51" s="60">
        <v>46</v>
      </c>
      <c r="B51" s="51" t="s">
        <v>106</v>
      </c>
      <c r="C51" s="52"/>
      <c r="D51" s="52">
        <v>724</v>
      </c>
      <c r="E51" s="52">
        <v>455</v>
      </c>
      <c r="F51" s="52">
        <v>457</v>
      </c>
      <c r="G51" s="52">
        <v>453</v>
      </c>
      <c r="H51" s="52">
        <v>475</v>
      </c>
      <c r="I51" s="52">
        <v>476</v>
      </c>
      <c r="J51" s="52">
        <v>509</v>
      </c>
      <c r="K51" s="52">
        <v>524</v>
      </c>
      <c r="L51" s="53">
        <v>509</v>
      </c>
      <c r="M51" s="53">
        <v>524</v>
      </c>
      <c r="N51" s="52">
        <v>517</v>
      </c>
      <c r="O51" s="60">
        <v>46</v>
      </c>
      <c r="P51" s="51" t="s">
        <v>106</v>
      </c>
      <c r="Q51" s="52">
        <v>508</v>
      </c>
      <c r="R51" s="52">
        <v>524</v>
      </c>
      <c r="S51" s="52">
        <v>523</v>
      </c>
      <c r="T51" s="52">
        <v>527</v>
      </c>
      <c r="U51" s="52">
        <v>526</v>
      </c>
      <c r="V51" s="52">
        <v>255</v>
      </c>
      <c r="W51" s="52">
        <v>295</v>
      </c>
      <c r="X51" s="52">
        <v>322</v>
      </c>
      <c r="Y51" s="54">
        <v>377</v>
      </c>
      <c r="Z51" s="54">
        <v>362</v>
      </c>
      <c r="AA51" s="52">
        <v>327</v>
      </c>
      <c r="AB51" s="52">
        <v>390</v>
      </c>
      <c r="AC51" s="60">
        <v>46</v>
      </c>
      <c r="AD51" s="51" t="s">
        <v>106</v>
      </c>
      <c r="AE51" s="52">
        <v>372</v>
      </c>
      <c r="AF51" s="52">
        <v>411</v>
      </c>
      <c r="AG51" s="52">
        <v>391.8</v>
      </c>
      <c r="AH51" s="52">
        <v>412.6</v>
      </c>
      <c r="AI51" s="52">
        <v>344.5</v>
      </c>
      <c r="AJ51" s="52">
        <v>341.4</v>
      </c>
      <c r="AK51" s="52">
        <v>363</v>
      </c>
      <c r="AL51" s="52">
        <v>331</v>
      </c>
      <c r="AM51" s="55">
        <v>452</v>
      </c>
      <c r="AN51" s="52">
        <v>421</v>
      </c>
      <c r="AO51" s="52">
        <v>412</v>
      </c>
      <c r="AP51" s="52">
        <v>435</v>
      </c>
      <c r="AQ51" s="52">
        <v>448</v>
      </c>
      <c r="AR51" s="60">
        <v>46</v>
      </c>
      <c r="AS51" s="104" t="s">
        <v>106</v>
      </c>
      <c r="AT51" s="125">
        <v>455</v>
      </c>
      <c r="AU51" s="126">
        <v>439</v>
      </c>
      <c r="AV51" s="56">
        <v>434</v>
      </c>
      <c r="AW51" s="56">
        <v>468</v>
      </c>
      <c r="AX51" s="56">
        <v>468</v>
      </c>
      <c r="AY51" s="57">
        <v>479.4</v>
      </c>
      <c r="AZ51" s="56">
        <f t="shared" si="0"/>
        <v>102.43589743589743</v>
      </c>
    </row>
    <row r="52" spans="1:52" ht="16.5" customHeight="1" x14ac:dyDescent="0.15">
      <c r="A52" s="60">
        <v>47</v>
      </c>
      <c r="B52" s="51" t="s">
        <v>107</v>
      </c>
      <c r="C52" s="52">
        <v>1369</v>
      </c>
      <c r="D52" s="52">
        <v>1824</v>
      </c>
      <c r="E52" s="52">
        <v>1589</v>
      </c>
      <c r="F52" s="52">
        <v>1550</v>
      </c>
      <c r="G52" s="52">
        <v>1580</v>
      </c>
      <c r="H52" s="52">
        <v>1466</v>
      </c>
      <c r="I52" s="52">
        <v>1448</v>
      </c>
      <c r="J52" s="52">
        <v>1467</v>
      </c>
      <c r="K52" s="52">
        <v>1561</v>
      </c>
      <c r="L52" s="53">
        <v>1504</v>
      </c>
      <c r="M52" s="53">
        <v>1777</v>
      </c>
      <c r="N52" s="52">
        <v>1803</v>
      </c>
      <c r="O52" s="60">
        <v>47</v>
      </c>
      <c r="P52" s="51" t="s">
        <v>107</v>
      </c>
      <c r="Q52" s="52">
        <v>1876</v>
      </c>
      <c r="R52" s="52">
        <v>1848</v>
      </c>
      <c r="S52" s="52">
        <v>1835</v>
      </c>
      <c r="T52" s="52">
        <v>1834</v>
      </c>
      <c r="U52" s="52">
        <v>1771</v>
      </c>
      <c r="V52" s="52">
        <v>1800</v>
      </c>
      <c r="W52" s="52">
        <v>1910</v>
      </c>
      <c r="X52" s="52">
        <v>1934</v>
      </c>
      <c r="Y52" s="54">
        <v>2028</v>
      </c>
      <c r="Z52" s="54">
        <v>2166</v>
      </c>
      <c r="AA52" s="52">
        <v>1822</v>
      </c>
      <c r="AB52" s="52">
        <v>2064</v>
      </c>
      <c r="AC52" s="60">
        <v>47</v>
      </c>
      <c r="AD52" s="51" t="s">
        <v>107</v>
      </c>
      <c r="AE52" s="52">
        <v>2028</v>
      </c>
      <c r="AF52" s="52">
        <v>2135</v>
      </c>
      <c r="AG52" s="52">
        <v>2167.6999999999998</v>
      </c>
      <c r="AH52" s="52">
        <v>2208.4</v>
      </c>
      <c r="AI52" s="52">
        <v>2143.3000000000002</v>
      </c>
      <c r="AJ52" s="52">
        <v>2172.1</v>
      </c>
      <c r="AK52" s="52">
        <v>2193</v>
      </c>
      <c r="AL52" s="52">
        <v>2257</v>
      </c>
      <c r="AM52" s="55">
        <v>2470</v>
      </c>
      <c r="AN52" s="52">
        <v>2465</v>
      </c>
      <c r="AO52" s="52">
        <v>2473</v>
      </c>
      <c r="AP52" s="52">
        <v>2453</v>
      </c>
      <c r="AQ52" s="52">
        <v>2498</v>
      </c>
      <c r="AR52" s="60">
        <v>47</v>
      </c>
      <c r="AS52" s="104" t="s">
        <v>107</v>
      </c>
      <c r="AT52" s="125">
        <v>2540</v>
      </c>
      <c r="AU52" s="126">
        <v>2505</v>
      </c>
      <c r="AV52" s="56">
        <v>2483</v>
      </c>
      <c r="AW52" s="56">
        <v>2563</v>
      </c>
      <c r="AX52" s="56">
        <v>2610</v>
      </c>
      <c r="AY52" s="57">
        <v>2604.6999999999998</v>
      </c>
      <c r="AZ52" s="56">
        <f t="shared" si="0"/>
        <v>99.796934865900383</v>
      </c>
    </row>
    <row r="53" spans="1:52" ht="16.5" customHeight="1" x14ac:dyDescent="0.15">
      <c r="A53" s="60">
        <v>48</v>
      </c>
      <c r="B53" s="51" t="s">
        <v>108</v>
      </c>
      <c r="C53" s="52">
        <v>553</v>
      </c>
      <c r="D53" s="52">
        <v>698</v>
      </c>
      <c r="E53" s="52">
        <v>682</v>
      </c>
      <c r="F53" s="52">
        <v>687</v>
      </c>
      <c r="G53" s="52">
        <v>562</v>
      </c>
      <c r="H53" s="52">
        <v>581</v>
      </c>
      <c r="I53" s="52">
        <v>642</v>
      </c>
      <c r="J53" s="52">
        <v>664</v>
      </c>
      <c r="K53" s="52">
        <v>653</v>
      </c>
      <c r="L53" s="53">
        <v>633</v>
      </c>
      <c r="M53" s="53">
        <v>663</v>
      </c>
      <c r="N53" s="52">
        <v>693</v>
      </c>
      <c r="O53" s="60">
        <v>48</v>
      </c>
      <c r="P53" s="51" t="s">
        <v>108</v>
      </c>
      <c r="Q53" s="52">
        <v>654</v>
      </c>
      <c r="R53" s="52">
        <v>662</v>
      </c>
      <c r="S53" s="52">
        <v>692</v>
      </c>
      <c r="T53" s="52">
        <v>711</v>
      </c>
      <c r="U53" s="52">
        <v>727</v>
      </c>
      <c r="V53" s="52">
        <v>736</v>
      </c>
      <c r="W53" s="52">
        <v>753</v>
      </c>
      <c r="X53" s="52">
        <v>774</v>
      </c>
      <c r="Y53" s="54">
        <v>726</v>
      </c>
      <c r="Z53" s="54">
        <v>710</v>
      </c>
      <c r="AA53" s="52">
        <v>721</v>
      </c>
      <c r="AB53" s="52">
        <v>727</v>
      </c>
      <c r="AC53" s="60">
        <v>48</v>
      </c>
      <c r="AD53" s="51" t="s">
        <v>108</v>
      </c>
      <c r="AE53" s="52">
        <v>753</v>
      </c>
      <c r="AF53" s="52">
        <v>776</v>
      </c>
      <c r="AG53" s="52">
        <v>835.1</v>
      </c>
      <c r="AH53" s="52">
        <v>858.4</v>
      </c>
      <c r="AI53" s="52">
        <v>882.9</v>
      </c>
      <c r="AJ53" s="52">
        <v>921</v>
      </c>
      <c r="AK53" s="52">
        <v>920</v>
      </c>
      <c r="AL53" s="52">
        <v>1037</v>
      </c>
      <c r="AM53" s="55">
        <v>1034</v>
      </c>
      <c r="AN53" s="52">
        <v>1045</v>
      </c>
      <c r="AO53" s="52">
        <v>1039</v>
      </c>
      <c r="AP53" s="52">
        <v>1074</v>
      </c>
      <c r="AQ53" s="52">
        <v>1099</v>
      </c>
      <c r="AR53" s="60">
        <v>48</v>
      </c>
      <c r="AS53" s="104" t="s">
        <v>108</v>
      </c>
      <c r="AT53" s="125">
        <v>1016</v>
      </c>
      <c r="AU53" s="126">
        <v>1037</v>
      </c>
      <c r="AV53" s="56">
        <v>1040</v>
      </c>
      <c r="AW53" s="56">
        <v>930</v>
      </c>
      <c r="AX53" s="56">
        <v>943</v>
      </c>
      <c r="AY53" s="57">
        <v>1002.9</v>
      </c>
      <c r="AZ53" s="56">
        <f t="shared" si="0"/>
        <v>106.35206786850478</v>
      </c>
    </row>
    <row r="54" spans="1:52" ht="16.5" customHeight="1" x14ac:dyDescent="0.15">
      <c r="A54" s="60">
        <v>49</v>
      </c>
      <c r="B54" s="51" t="s">
        <v>109</v>
      </c>
      <c r="C54" s="52">
        <v>78</v>
      </c>
      <c r="D54" s="52">
        <v>91</v>
      </c>
      <c r="E54" s="52">
        <v>93</v>
      </c>
      <c r="F54" s="52">
        <v>76</v>
      </c>
      <c r="G54" s="52">
        <v>74</v>
      </c>
      <c r="H54" s="52">
        <v>73</v>
      </c>
      <c r="I54" s="52">
        <v>102</v>
      </c>
      <c r="J54" s="52">
        <v>107</v>
      </c>
      <c r="K54" s="52">
        <v>111</v>
      </c>
      <c r="L54" s="53">
        <v>103</v>
      </c>
      <c r="M54" s="53">
        <v>115</v>
      </c>
      <c r="N54" s="52">
        <v>107</v>
      </c>
      <c r="O54" s="60">
        <v>49</v>
      </c>
      <c r="P54" s="51" t="s">
        <v>109</v>
      </c>
      <c r="Q54" s="52">
        <v>109</v>
      </c>
      <c r="R54" s="52">
        <v>109</v>
      </c>
      <c r="S54" s="52">
        <v>110</v>
      </c>
      <c r="T54" s="52">
        <v>119</v>
      </c>
      <c r="U54" s="52">
        <v>129</v>
      </c>
      <c r="V54" s="52">
        <v>135</v>
      </c>
      <c r="W54" s="52">
        <v>140</v>
      </c>
      <c r="X54" s="52">
        <v>162</v>
      </c>
      <c r="Y54" s="54">
        <v>159</v>
      </c>
      <c r="Z54" s="54">
        <v>166</v>
      </c>
      <c r="AA54" s="52">
        <v>171</v>
      </c>
      <c r="AB54" s="52">
        <v>174</v>
      </c>
      <c r="AC54" s="60">
        <v>49</v>
      </c>
      <c r="AD54" s="51" t="s">
        <v>109</v>
      </c>
      <c r="AE54" s="52">
        <v>181</v>
      </c>
      <c r="AF54" s="52">
        <v>167</v>
      </c>
      <c r="AG54" s="52">
        <v>151</v>
      </c>
      <c r="AH54" s="52">
        <v>157</v>
      </c>
      <c r="AI54" s="52">
        <v>133.1</v>
      </c>
      <c r="AJ54" s="52">
        <v>137.1</v>
      </c>
      <c r="AK54" s="52">
        <v>125</v>
      </c>
      <c r="AL54" s="52">
        <v>136</v>
      </c>
      <c r="AM54" s="55">
        <v>129</v>
      </c>
      <c r="AN54" s="52">
        <v>126</v>
      </c>
      <c r="AO54" s="52">
        <v>128</v>
      </c>
      <c r="AP54" s="52">
        <v>123</v>
      </c>
      <c r="AQ54" s="52">
        <v>152</v>
      </c>
      <c r="AR54" s="60">
        <v>49</v>
      </c>
      <c r="AS54" s="104" t="s">
        <v>109</v>
      </c>
      <c r="AT54" s="125">
        <v>153</v>
      </c>
      <c r="AU54" s="126">
        <v>126</v>
      </c>
      <c r="AV54" s="56">
        <v>137</v>
      </c>
      <c r="AW54" s="56">
        <v>133</v>
      </c>
      <c r="AX54" s="56">
        <v>188</v>
      </c>
      <c r="AY54" s="57">
        <v>214.2</v>
      </c>
      <c r="AZ54" s="56">
        <f t="shared" si="0"/>
        <v>113.93617021276594</v>
      </c>
    </row>
    <row r="55" spans="1:52" ht="16.5" customHeight="1" x14ac:dyDescent="0.15">
      <c r="A55" s="60">
        <v>50</v>
      </c>
      <c r="B55" s="51" t="s">
        <v>110</v>
      </c>
      <c r="C55" s="52"/>
      <c r="D55" s="52"/>
      <c r="E55" s="52"/>
      <c r="F55" s="52"/>
      <c r="G55" s="52"/>
      <c r="H55" s="52"/>
      <c r="I55" s="52"/>
      <c r="J55" s="52"/>
      <c r="K55" s="52"/>
      <c r="L55" s="53"/>
      <c r="M55" s="53"/>
      <c r="N55" s="52">
        <v>17</v>
      </c>
      <c r="O55" s="60">
        <v>50</v>
      </c>
      <c r="P55" s="51" t="s">
        <v>110</v>
      </c>
      <c r="Q55" s="52">
        <v>37</v>
      </c>
      <c r="R55" s="52">
        <v>65</v>
      </c>
      <c r="S55" s="52">
        <v>53</v>
      </c>
      <c r="T55" s="52">
        <v>72</v>
      </c>
      <c r="U55" s="52">
        <v>63</v>
      </c>
      <c r="V55" s="52">
        <v>63</v>
      </c>
      <c r="W55" s="52">
        <v>62</v>
      </c>
      <c r="X55" s="52">
        <v>64</v>
      </c>
      <c r="Y55" s="54">
        <v>61</v>
      </c>
      <c r="Z55" s="54">
        <v>61</v>
      </c>
      <c r="AA55" s="52">
        <v>54</v>
      </c>
      <c r="AB55" s="52">
        <v>58</v>
      </c>
      <c r="AC55" s="60">
        <v>50</v>
      </c>
      <c r="AD55" s="51" t="s">
        <v>110</v>
      </c>
      <c r="AE55" s="52">
        <v>52</v>
      </c>
      <c r="AF55" s="52">
        <v>64</v>
      </c>
      <c r="AG55" s="52">
        <v>54.6</v>
      </c>
      <c r="AH55" s="52">
        <v>62.4</v>
      </c>
      <c r="AI55" s="52">
        <v>57.4</v>
      </c>
      <c r="AJ55" s="52">
        <v>60.1</v>
      </c>
      <c r="AK55" s="52">
        <v>61</v>
      </c>
      <c r="AL55" s="52">
        <v>59</v>
      </c>
      <c r="AM55" s="55">
        <v>60</v>
      </c>
      <c r="AN55" s="52">
        <v>54</v>
      </c>
      <c r="AO55" s="52">
        <v>49</v>
      </c>
      <c r="AP55" s="52">
        <v>49</v>
      </c>
      <c r="AQ55" s="52">
        <v>52</v>
      </c>
      <c r="AR55" s="60">
        <v>50</v>
      </c>
      <c r="AS55" s="104" t="s">
        <v>110</v>
      </c>
      <c r="AT55" s="125">
        <v>54</v>
      </c>
      <c r="AU55" s="126">
        <v>58</v>
      </c>
      <c r="AV55" s="56">
        <v>50</v>
      </c>
      <c r="AW55" s="56">
        <v>47</v>
      </c>
      <c r="AX55" s="56">
        <v>59</v>
      </c>
      <c r="AY55" s="57">
        <v>60.1</v>
      </c>
      <c r="AZ55" s="56">
        <f t="shared" si="0"/>
        <v>101.86440677966102</v>
      </c>
    </row>
    <row r="56" spans="1:52" ht="16.5" customHeight="1" x14ac:dyDescent="0.15">
      <c r="A56" s="60">
        <v>51</v>
      </c>
      <c r="B56" s="51" t="s">
        <v>111</v>
      </c>
      <c r="C56" s="52"/>
      <c r="D56" s="52"/>
      <c r="E56" s="52"/>
      <c r="F56" s="52">
        <v>146</v>
      </c>
      <c r="G56" s="52">
        <v>196</v>
      </c>
      <c r="H56" s="52">
        <v>210</v>
      </c>
      <c r="I56" s="52">
        <v>188</v>
      </c>
      <c r="J56" s="52">
        <v>161</v>
      </c>
      <c r="K56" s="52">
        <v>176</v>
      </c>
      <c r="L56" s="53">
        <v>188</v>
      </c>
      <c r="M56" s="53">
        <v>179</v>
      </c>
      <c r="N56" s="52">
        <v>166</v>
      </c>
      <c r="O56" s="60">
        <v>51</v>
      </c>
      <c r="P56" s="51" t="s">
        <v>111</v>
      </c>
      <c r="Q56" s="52">
        <v>179</v>
      </c>
      <c r="R56" s="52">
        <v>184</v>
      </c>
      <c r="S56" s="52">
        <v>186</v>
      </c>
      <c r="T56" s="52">
        <v>197</v>
      </c>
      <c r="U56" s="52">
        <v>191</v>
      </c>
      <c r="V56" s="52">
        <v>196</v>
      </c>
      <c r="W56" s="52">
        <v>216</v>
      </c>
      <c r="X56" s="52">
        <v>237</v>
      </c>
      <c r="Y56" s="54">
        <v>222</v>
      </c>
      <c r="Z56" s="54">
        <v>224</v>
      </c>
      <c r="AA56" s="52">
        <v>149</v>
      </c>
      <c r="AB56" s="52">
        <v>168</v>
      </c>
      <c r="AC56" s="60">
        <v>51</v>
      </c>
      <c r="AD56" s="51" t="s">
        <v>111</v>
      </c>
      <c r="AE56" s="52">
        <v>173</v>
      </c>
      <c r="AF56" s="52">
        <v>171</v>
      </c>
      <c r="AG56" s="52">
        <v>178</v>
      </c>
      <c r="AH56" s="52">
        <v>198.3</v>
      </c>
      <c r="AI56" s="52">
        <v>190.2</v>
      </c>
      <c r="AJ56" s="52">
        <v>182.5</v>
      </c>
      <c r="AK56" s="52">
        <v>161</v>
      </c>
      <c r="AL56" s="52">
        <v>164</v>
      </c>
      <c r="AM56" s="55">
        <v>153</v>
      </c>
      <c r="AN56" s="52">
        <v>182</v>
      </c>
      <c r="AO56" s="52">
        <v>234</v>
      </c>
      <c r="AP56" s="52">
        <v>241</v>
      </c>
      <c r="AQ56" s="52">
        <v>243</v>
      </c>
      <c r="AR56" s="60">
        <v>51</v>
      </c>
      <c r="AS56" s="104" t="s">
        <v>111</v>
      </c>
      <c r="AT56" s="125">
        <v>284</v>
      </c>
      <c r="AU56" s="126">
        <v>280</v>
      </c>
      <c r="AV56" s="56">
        <v>270</v>
      </c>
      <c r="AW56" s="56">
        <v>307</v>
      </c>
      <c r="AX56" s="56">
        <v>299</v>
      </c>
      <c r="AY56" s="57">
        <v>329</v>
      </c>
      <c r="AZ56" s="56">
        <f t="shared" si="0"/>
        <v>110.0334448160535</v>
      </c>
    </row>
    <row r="57" spans="1:52" ht="16.5" customHeight="1" x14ac:dyDescent="0.15">
      <c r="A57" s="60">
        <v>52</v>
      </c>
      <c r="B57" s="51" t="s">
        <v>112</v>
      </c>
      <c r="C57" s="52">
        <v>65</v>
      </c>
      <c r="D57" s="52">
        <v>99</v>
      </c>
      <c r="E57" s="52">
        <v>112</v>
      </c>
      <c r="F57" s="52">
        <v>110</v>
      </c>
      <c r="G57" s="52">
        <v>98</v>
      </c>
      <c r="H57" s="52">
        <v>110</v>
      </c>
      <c r="I57" s="52">
        <v>118</v>
      </c>
      <c r="J57" s="52">
        <v>119</v>
      </c>
      <c r="K57" s="52">
        <v>127</v>
      </c>
      <c r="L57" s="53">
        <v>118</v>
      </c>
      <c r="M57" s="53">
        <v>124</v>
      </c>
      <c r="N57" s="52">
        <v>104</v>
      </c>
      <c r="O57" s="60">
        <v>52</v>
      </c>
      <c r="P57" s="51" t="s">
        <v>112</v>
      </c>
      <c r="Q57" s="52">
        <v>104</v>
      </c>
      <c r="R57" s="52">
        <v>115</v>
      </c>
      <c r="S57" s="52">
        <v>124</v>
      </c>
      <c r="T57" s="52">
        <v>119</v>
      </c>
      <c r="U57" s="52">
        <v>114</v>
      </c>
      <c r="V57" s="52">
        <v>126</v>
      </c>
      <c r="W57" s="52">
        <v>131</v>
      </c>
      <c r="X57" s="52">
        <v>142</v>
      </c>
      <c r="Y57" s="54">
        <v>146</v>
      </c>
      <c r="Z57" s="54">
        <v>152</v>
      </c>
      <c r="AA57" s="52">
        <v>123</v>
      </c>
      <c r="AB57" s="52">
        <v>137</v>
      </c>
      <c r="AC57" s="60">
        <v>52</v>
      </c>
      <c r="AD57" s="51" t="s">
        <v>112</v>
      </c>
      <c r="AE57" s="52">
        <v>133</v>
      </c>
      <c r="AF57" s="52">
        <v>138</v>
      </c>
      <c r="AG57" s="52">
        <v>127.1</v>
      </c>
      <c r="AH57" s="52">
        <v>133.4</v>
      </c>
      <c r="AI57" s="52">
        <v>125.2</v>
      </c>
      <c r="AJ57" s="52">
        <v>129.80000000000001</v>
      </c>
      <c r="AK57" s="52">
        <v>143</v>
      </c>
      <c r="AL57" s="52">
        <v>154</v>
      </c>
      <c r="AM57" s="55">
        <v>150</v>
      </c>
      <c r="AN57" s="52">
        <v>144</v>
      </c>
      <c r="AO57" s="52">
        <v>144</v>
      </c>
      <c r="AP57" s="52">
        <v>145</v>
      </c>
      <c r="AQ57" s="52">
        <v>161</v>
      </c>
      <c r="AR57" s="60">
        <v>52</v>
      </c>
      <c r="AS57" s="104" t="s">
        <v>112</v>
      </c>
      <c r="AT57" s="125">
        <v>184</v>
      </c>
      <c r="AU57" s="126">
        <v>182</v>
      </c>
      <c r="AV57" s="56">
        <v>178</v>
      </c>
      <c r="AW57" s="56">
        <v>157</v>
      </c>
      <c r="AX57" s="56">
        <v>160</v>
      </c>
      <c r="AY57" s="57">
        <v>166.6</v>
      </c>
      <c r="AZ57" s="56">
        <f t="shared" si="0"/>
        <v>104.125</v>
      </c>
    </row>
    <row r="58" spans="1:52" ht="16.5" customHeight="1" x14ac:dyDescent="0.15">
      <c r="A58" s="60">
        <v>53</v>
      </c>
      <c r="B58" s="51" t="s">
        <v>113</v>
      </c>
      <c r="C58" s="52">
        <v>784</v>
      </c>
      <c r="D58" s="52">
        <v>785</v>
      </c>
      <c r="E58" s="52">
        <v>909</v>
      </c>
      <c r="F58" s="52">
        <v>967</v>
      </c>
      <c r="G58" s="52">
        <v>926</v>
      </c>
      <c r="H58" s="52">
        <v>906</v>
      </c>
      <c r="I58" s="52">
        <v>859</v>
      </c>
      <c r="J58" s="52">
        <v>769</v>
      </c>
      <c r="K58" s="52">
        <v>779</v>
      </c>
      <c r="L58" s="53">
        <v>735</v>
      </c>
      <c r="M58" s="53">
        <v>715</v>
      </c>
      <c r="N58" s="52">
        <v>684</v>
      </c>
      <c r="O58" s="60">
        <v>53</v>
      </c>
      <c r="P58" s="51" t="s">
        <v>113</v>
      </c>
      <c r="Q58" s="52">
        <v>671</v>
      </c>
      <c r="R58" s="52">
        <v>664</v>
      </c>
      <c r="S58" s="52">
        <v>665</v>
      </c>
      <c r="T58" s="52">
        <v>612</v>
      </c>
      <c r="U58" s="52">
        <v>581</v>
      </c>
      <c r="V58" s="52">
        <v>581</v>
      </c>
      <c r="W58" s="52">
        <v>671</v>
      </c>
      <c r="X58" s="52">
        <v>703</v>
      </c>
      <c r="Y58" s="54">
        <v>641</v>
      </c>
      <c r="Z58" s="54">
        <v>609</v>
      </c>
      <c r="AA58" s="52">
        <v>322</v>
      </c>
      <c r="AB58" s="52">
        <v>343</v>
      </c>
      <c r="AC58" s="60">
        <v>53</v>
      </c>
      <c r="AD58" s="51" t="s">
        <v>113</v>
      </c>
      <c r="AE58" s="52">
        <v>371</v>
      </c>
      <c r="AF58" s="52">
        <v>428</v>
      </c>
      <c r="AG58" s="52">
        <v>373.8</v>
      </c>
      <c r="AH58" s="52">
        <v>349.8</v>
      </c>
      <c r="AI58" s="52">
        <v>332.1</v>
      </c>
      <c r="AJ58" s="52">
        <v>310.39999999999998</v>
      </c>
      <c r="AK58" s="52">
        <v>299</v>
      </c>
      <c r="AL58" s="52">
        <v>328</v>
      </c>
      <c r="AM58" s="55">
        <v>304</v>
      </c>
      <c r="AN58" s="52">
        <v>292</v>
      </c>
      <c r="AO58" s="52">
        <v>271</v>
      </c>
      <c r="AP58" s="52">
        <v>261</v>
      </c>
      <c r="AQ58" s="52">
        <v>287</v>
      </c>
      <c r="AR58" s="60">
        <v>53</v>
      </c>
      <c r="AS58" s="104" t="s">
        <v>113</v>
      </c>
      <c r="AT58" s="125">
        <v>309</v>
      </c>
      <c r="AU58" s="126">
        <v>311</v>
      </c>
      <c r="AV58" s="56">
        <v>372</v>
      </c>
      <c r="AW58" s="56">
        <v>323</v>
      </c>
      <c r="AX58" s="56">
        <v>356</v>
      </c>
      <c r="AY58" s="57">
        <v>380.2</v>
      </c>
      <c r="AZ58" s="56">
        <f t="shared" si="0"/>
        <v>106.79775280898876</v>
      </c>
    </row>
    <row r="59" spans="1:52" ht="16.5" customHeight="1" x14ac:dyDescent="0.15">
      <c r="A59" s="60">
        <v>54</v>
      </c>
      <c r="B59" s="51" t="s">
        <v>114</v>
      </c>
      <c r="C59" s="52"/>
      <c r="D59" s="52"/>
      <c r="E59" s="52"/>
      <c r="F59" s="52">
        <v>61</v>
      </c>
      <c r="G59" s="52">
        <v>60</v>
      </c>
      <c r="H59" s="52">
        <v>69</v>
      </c>
      <c r="I59" s="52">
        <v>183</v>
      </c>
      <c r="J59" s="52">
        <v>173</v>
      </c>
      <c r="K59" s="52">
        <v>171</v>
      </c>
      <c r="L59" s="53">
        <v>165</v>
      </c>
      <c r="M59" s="53">
        <v>142</v>
      </c>
      <c r="N59" s="52">
        <v>138</v>
      </c>
      <c r="O59" s="60">
        <v>54</v>
      </c>
      <c r="P59" s="51" t="s">
        <v>114</v>
      </c>
      <c r="Q59" s="52">
        <v>138</v>
      </c>
      <c r="R59" s="52">
        <v>127</v>
      </c>
      <c r="S59" s="52">
        <v>128</v>
      </c>
      <c r="T59" s="52">
        <v>115</v>
      </c>
      <c r="U59" s="52">
        <v>107</v>
      </c>
      <c r="V59" s="52">
        <v>116</v>
      </c>
      <c r="W59" s="52">
        <v>116</v>
      </c>
      <c r="X59" s="52">
        <v>112</v>
      </c>
      <c r="Y59" s="54">
        <v>122</v>
      </c>
      <c r="Z59" s="54">
        <v>121</v>
      </c>
      <c r="AA59" s="52">
        <v>124</v>
      </c>
      <c r="AB59" s="52">
        <v>135</v>
      </c>
      <c r="AC59" s="60">
        <v>54</v>
      </c>
      <c r="AD59" s="51" t="s">
        <v>114</v>
      </c>
      <c r="AE59" s="52">
        <v>130</v>
      </c>
      <c r="AF59" s="52">
        <v>74</v>
      </c>
      <c r="AG59" s="52">
        <v>94</v>
      </c>
      <c r="AH59" s="52">
        <v>89.4</v>
      </c>
      <c r="AI59" s="52">
        <v>88.4</v>
      </c>
      <c r="AJ59" s="52">
        <v>89.5</v>
      </c>
      <c r="AK59" s="52">
        <v>76</v>
      </c>
      <c r="AL59" s="52">
        <v>59</v>
      </c>
      <c r="AM59" s="55">
        <v>68</v>
      </c>
      <c r="AN59" s="52">
        <v>65</v>
      </c>
      <c r="AO59" s="52">
        <v>68</v>
      </c>
      <c r="AP59" s="52">
        <v>56</v>
      </c>
      <c r="AQ59" s="52">
        <v>55</v>
      </c>
      <c r="AR59" s="60">
        <v>54</v>
      </c>
      <c r="AS59" s="104" t="s">
        <v>114</v>
      </c>
      <c r="AT59" s="125">
        <v>54</v>
      </c>
      <c r="AU59" s="126">
        <v>59</v>
      </c>
      <c r="AV59" s="56">
        <v>45</v>
      </c>
      <c r="AW59" s="56">
        <v>44</v>
      </c>
      <c r="AX59" s="56">
        <v>48</v>
      </c>
      <c r="AY59" s="57">
        <v>50</v>
      </c>
      <c r="AZ59" s="56">
        <f t="shared" si="0"/>
        <v>104.16666666666667</v>
      </c>
    </row>
    <row r="60" spans="1:52" ht="16.5" customHeight="1" x14ac:dyDescent="0.15">
      <c r="A60" s="60">
        <v>55</v>
      </c>
      <c r="B60" s="51" t="s">
        <v>115</v>
      </c>
      <c r="C60" s="52"/>
      <c r="D60" s="52">
        <v>118</v>
      </c>
      <c r="E60" s="52">
        <v>197</v>
      </c>
      <c r="F60" s="52">
        <v>273</v>
      </c>
      <c r="G60" s="52">
        <v>364</v>
      </c>
      <c r="H60" s="52">
        <v>306</v>
      </c>
      <c r="I60" s="52">
        <v>344</v>
      </c>
      <c r="J60" s="52">
        <v>378</v>
      </c>
      <c r="K60" s="52">
        <v>413</v>
      </c>
      <c r="L60" s="53">
        <v>427</v>
      </c>
      <c r="M60" s="53">
        <v>467</v>
      </c>
      <c r="N60" s="52">
        <v>464</v>
      </c>
      <c r="O60" s="60">
        <v>55</v>
      </c>
      <c r="P60" s="51" t="s">
        <v>115</v>
      </c>
      <c r="Q60" s="52">
        <v>460</v>
      </c>
      <c r="R60" s="52">
        <v>477</v>
      </c>
      <c r="S60" s="52">
        <v>479</v>
      </c>
      <c r="T60" s="52">
        <v>474</v>
      </c>
      <c r="U60" s="52">
        <v>492</v>
      </c>
      <c r="V60" s="52">
        <v>504</v>
      </c>
      <c r="W60" s="52">
        <v>526</v>
      </c>
      <c r="X60" s="52">
        <v>549</v>
      </c>
      <c r="Y60" s="54">
        <v>554</v>
      </c>
      <c r="Z60" s="54">
        <v>564</v>
      </c>
      <c r="AA60" s="52">
        <v>567</v>
      </c>
      <c r="AB60" s="52">
        <v>567</v>
      </c>
      <c r="AC60" s="60">
        <v>55</v>
      </c>
      <c r="AD60" s="51" t="s">
        <v>115</v>
      </c>
      <c r="AE60" s="52">
        <v>575</v>
      </c>
      <c r="AF60" s="52">
        <v>589</v>
      </c>
      <c r="AG60" s="52">
        <v>621.6</v>
      </c>
      <c r="AH60" s="52">
        <v>642.4</v>
      </c>
      <c r="AI60" s="52">
        <v>677</v>
      </c>
      <c r="AJ60" s="52">
        <v>674</v>
      </c>
      <c r="AK60" s="52">
        <v>667</v>
      </c>
      <c r="AL60" s="52">
        <v>699</v>
      </c>
      <c r="AM60" s="55">
        <v>719</v>
      </c>
      <c r="AN60" s="52">
        <v>725</v>
      </c>
      <c r="AO60" s="52">
        <v>750</v>
      </c>
      <c r="AP60" s="52">
        <v>763</v>
      </c>
      <c r="AQ60" s="52">
        <v>782</v>
      </c>
      <c r="AR60" s="60">
        <v>55</v>
      </c>
      <c r="AS60" s="104" t="s">
        <v>115</v>
      </c>
      <c r="AT60" s="125">
        <v>796</v>
      </c>
      <c r="AU60" s="126">
        <v>765</v>
      </c>
      <c r="AV60" s="56">
        <v>781</v>
      </c>
      <c r="AW60" s="56">
        <v>746</v>
      </c>
      <c r="AX60" s="56">
        <v>780</v>
      </c>
      <c r="AY60" s="57">
        <v>825.8</v>
      </c>
      <c r="AZ60" s="56">
        <f t="shared" si="0"/>
        <v>105.87179487179486</v>
      </c>
    </row>
    <row r="61" spans="1:52" ht="16.5" customHeight="1" x14ac:dyDescent="0.15">
      <c r="A61" s="63">
        <v>56</v>
      </c>
      <c r="B61" s="64" t="s">
        <v>116</v>
      </c>
      <c r="C61" s="65"/>
      <c r="D61" s="65">
        <v>77</v>
      </c>
      <c r="E61" s="65">
        <v>128</v>
      </c>
      <c r="F61" s="65">
        <v>240</v>
      </c>
      <c r="G61" s="65">
        <v>308</v>
      </c>
      <c r="H61" s="65">
        <v>246</v>
      </c>
      <c r="I61" s="65">
        <v>282</v>
      </c>
      <c r="J61" s="65">
        <v>314</v>
      </c>
      <c r="K61" s="65">
        <v>345</v>
      </c>
      <c r="L61" s="66">
        <v>351</v>
      </c>
      <c r="M61" s="66">
        <v>390</v>
      </c>
      <c r="N61" s="28">
        <v>388</v>
      </c>
      <c r="O61" s="63">
        <v>56</v>
      </c>
      <c r="P61" s="67" t="s">
        <v>116</v>
      </c>
      <c r="Q61" s="65">
        <v>384</v>
      </c>
      <c r="R61" s="65">
        <v>400</v>
      </c>
      <c r="S61" s="65">
        <v>402</v>
      </c>
      <c r="T61" s="65">
        <v>398</v>
      </c>
      <c r="U61" s="65">
        <v>416</v>
      </c>
      <c r="V61" s="65">
        <v>427</v>
      </c>
      <c r="W61" s="65">
        <v>449</v>
      </c>
      <c r="X61" s="65">
        <v>472</v>
      </c>
      <c r="Y61" s="68">
        <v>477</v>
      </c>
      <c r="Z61" s="68">
        <v>487</v>
      </c>
      <c r="AA61" s="65">
        <v>490</v>
      </c>
      <c r="AB61" s="65">
        <v>490</v>
      </c>
      <c r="AC61" s="63">
        <v>56</v>
      </c>
      <c r="AD61" s="67" t="s">
        <v>116</v>
      </c>
      <c r="AE61" s="65">
        <v>498</v>
      </c>
      <c r="AF61" s="65">
        <v>512</v>
      </c>
      <c r="AG61" s="65">
        <v>544.6</v>
      </c>
      <c r="AH61" s="65">
        <v>565.4</v>
      </c>
      <c r="AI61" s="65">
        <v>600</v>
      </c>
      <c r="AJ61" s="65">
        <v>597</v>
      </c>
      <c r="AK61" s="65">
        <v>590</v>
      </c>
      <c r="AL61" s="65">
        <v>622</v>
      </c>
      <c r="AM61" s="69">
        <v>642</v>
      </c>
      <c r="AN61" s="65">
        <v>648</v>
      </c>
      <c r="AO61" s="65">
        <v>673</v>
      </c>
      <c r="AP61" s="65">
        <v>686</v>
      </c>
      <c r="AQ61" s="65">
        <v>705</v>
      </c>
      <c r="AR61" s="70">
        <v>56</v>
      </c>
      <c r="AS61" s="106" t="s">
        <v>116</v>
      </c>
      <c r="AT61" s="127">
        <v>719</v>
      </c>
      <c r="AU61" s="128">
        <v>688</v>
      </c>
      <c r="AV61" s="71">
        <v>704</v>
      </c>
      <c r="AW61" s="71">
        <v>669</v>
      </c>
      <c r="AX61" s="71">
        <v>738</v>
      </c>
      <c r="AY61" s="71">
        <v>783.9</v>
      </c>
      <c r="AZ61" s="71">
        <f t="shared" si="0"/>
        <v>106.21951219512195</v>
      </c>
    </row>
    <row r="62" spans="1:52" ht="16.5" customHeight="1" x14ac:dyDescent="0.15">
      <c r="A62" s="72"/>
      <c r="B62" s="73" t="s">
        <v>117</v>
      </c>
      <c r="C62" s="74">
        <v>59</v>
      </c>
      <c r="D62" s="74">
        <v>82</v>
      </c>
      <c r="E62" s="74">
        <v>90</v>
      </c>
      <c r="F62" s="75" t="s">
        <v>142</v>
      </c>
      <c r="G62" s="76"/>
      <c r="H62" s="76"/>
      <c r="I62" s="76"/>
      <c r="J62" s="76"/>
      <c r="K62" s="76"/>
      <c r="L62" s="76"/>
      <c r="M62" s="76"/>
      <c r="N62" s="76"/>
      <c r="O62" s="139" t="s">
        <v>119</v>
      </c>
      <c r="P62" s="146"/>
      <c r="Q62" s="77">
        <f>SUM(Q63/N65)*100</f>
        <v>100.31078610603291</v>
      </c>
      <c r="R62" s="78">
        <f t="shared" ref="R62:AB62" si="1">SUM(R63/Q63)*100</f>
        <v>104.58173865500274</v>
      </c>
      <c r="S62" s="79">
        <f t="shared" si="1"/>
        <v>100.17426460337376</v>
      </c>
      <c r="T62" s="79">
        <f t="shared" si="1"/>
        <v>100.57407278547075</v>
      </c>
      <c r="U62" s="79">
        <f t="shared" si="1"/>
        <v>97.931296917701587</v>
      </c>
      <c r="V62" s="79">
        <f t="shared" si="1"/>
        <v>99.791585714790358</v>
      </c>
      <c r="W62" s="79">
        <f t="shared" si="1"/>
        <v>103.25663716814159</v>
      </c>
      <c r="X62" s="79">
        <f t="shared" si="1"/>
        <v>105.14569763455606</v>
      </c>
      <c r="Y62" s="79">
        <f t="shared" si="1"/>
        <v>101.93016204232011</v>
      </c>
      <c r="Z62" s="79">
        <f t="shared" si="1"/>
        <v>102.44698205546491</v>
      </c>
      <c r="AA62" s="79">
        <f t="shared" si="1"/>
        <v>92.440989134507305</v>
      </c>
      <c r="AB62" s="78">
        <f t="shared" si="1"/>
        <v>104.10038166649778</v>
      </c>
      <c r="AC62" s="139" t="s">
        <v>119</v>
      </c>
      <c r="AD62" s="139"/>
      <c r="AE62" s="79">
        <f>SUM(AE63/AB63)*100</f>
        <v>99.156419324486549</v>
      </c>
      <c r="AF62" s="79">
        <f t="shared" ref="AF62:AM62" si="2">SUM(AF63/AE63)*100</f>
        <v>102.05163443604594</v>
      </c>
      <c r="AG62" s="79">
        <f t="shared" si="2"/>
        <v>96.961331281261991</v>
      </c>
      <c r="AH62" s="78">
        <f t="shared" si="2"/>
        <v>99.546631481830588</v>
      </c>
      <c r="AI62" s="79">
        <f t="shared" si="2"/>
        <v>98.379906455127681</v>
      </c>
      <c r="AJ62" s="79">
        <f t="shared" si="2"/>
        <v>100.20631088450303</v>
      </c>
      <c r="AK62" s="79">
        <f t="shared" si="2"/>
        <v>100.06874102828493</v>
      </c>
      <c r="AL62" s="79">
        <f t="shared" si="2"/>
        <v>99.757551267804828</v>
      </c>
      <c r="AM62" s="80">
        <f t="shared" si="2"/>
        <v>98.929957805907179</v>
      </c>
      <c r="AN62" s="79">
        <f>AN63/AM63*100</f>
        <v>99.170874846458304</v>
      </c>
      <c r="AO62" s="79">
        <v>101</v>
      </c>
      <c r="AP62" s="79">
        <v>98</v>
      </c>
      <c r="AQ62" s="78">
        <f>AQ63/AP63*100</f>
        <v>102.03516544372144</v>
      </c>
      <c r="AR62" s="139" t="s">
        <v>119</v>
      </c>
      <c r="AS62" s="146"/>
      <c r="AT62" s="129">
        <v>98.958616010854811</v>
      </c>
      <c r="AU62" s="130">
        <v>99.921159976690774</v>
      </c>
      <c r="AV62" s="81">
        <f>AV63/AQ63*100</f>
        <v>96.556987788331071</v>
      </c>
      <c r="AW62" s="81">
        <f>AW63/AV63*100</f>
        <v>94.867380994203415</v>
      </c>
      <c r="AX62" s="82">
        <f>AX63/AW63*100</f>
        <v>101.34424529699304</v>
      </c>
      <c r="AY62" s="81">
        <v>101.80947856907959</v>
      </c>
      <c r="AZ62" s="82"/>
    </row>
    <row r="63" spans="1:52" ht="16.5" customHeight="1" thickBot="1" x14ac:dyDescent="0.2">
      <c r="B63" s="83" t="s">
        <v>120</v>
      </c>
      <c r="C63" s="84">
        <v>137</v>
      </c>
      <c r="D63" s="84"/>
      <c r="E63" s="84"/>
      <c r="F63" s="85" t="s">
        <v>143</v>
      </c>
      <c r="G63" s="86"/>
      <c r="H63" s="86"/>
      <c r="I63" s="86"/>
      <c r="J63" s="86"/>
      <c r="K63" s="86"/>
      <c r="L63" s="86"/>
      <c r="M63" s="86"/>
      <c r="N63" s="86"/>
      <c r="O63" s="137" t="s">
        <v>122</v>
      </c>
      <c r="P63" s="138"/>
      <c r="Q63" s="87">
        <f>SUM(Q6:Q61)</f>
        <v>27435</v>
      </c>
      <c r="R63" s="88">
        <v>28692</v>
      </c>
      <c r="S63" s="87">
        <f>SUM(S6:S61)</f>
        <v>28742</v>
      </c>
      <c r="T63" s="87">
        <f>SUM(T6:T61)</f>
        <v>28907</v>
      </c>
      <c r="U63" s="87">
        <v>28309</v>
      </c>
      <c r="V63" s="87">
        <f>SUM(V6:V61)</f>
        <v>28250</v>
      </c>
      <c r="W63" s="87">
        <v>29170</v>
      </c>
      <c r="X63" s="87">
        <v>30671</v>
      </c>
      <c r="Y63" s="87">
        <v>31263</v>
      </c>
      <c r="Z63" s="87">
        <v>32028</v>
      </c>
      <c r="AA63" s="87">
        <f>SUM(AA6:AA61)</f>
        <v>29607</v>
      </c>
      <c r="AB63" s="88">
        <v>30821</v>
      </c>
      <c r="AC63" s="137" t="s">
        <v>122</v>
      </c>
      <c r="AD63" s="137"/>
      <c r="AE63" s="87">
        <v>30561</v>
      </c>
      <c r="AF63" s="87">
        <v>31188</v>
      </c>
      <c r="AG63" s="87">
        <f>SUM(AG6:AG61)</f>
        <v>30240.299999999992</v>
      </c>
      <c r="AH63" s="88">
        <f>SUM(AH6:AH61)</f>
        <v>30103.200000000008</v>
      </c>
      <c r="AI63" s="87">
        <f>SUM(AI6:AI61)</f>
        <v>29615.500000000004</v>
      </c>
      <c r="AJ63" s="87">
        <f>SUM(AJ6:AJ61)</f>
        <v>29676.599999999995</v>
      </c>
      <c r="AK63" s="87">
        <f>SUM(AK6:AK61)</f>
        <v>29697</v>
      </c>
      <c r="AL63" s="87">
        <v>29625</v>
      </c>
      <c r="AM63" s="89">
        <v>29308</v>
      </c>
      <c r="AN63" s="87">
        <v>29065</v>
      </c>
      <c r="AO63" s="87">
        <v>29396</v>
      </c>
      <c r="AP63" s="87">
        <f>SUM(AP6:AP61)</f>
        <v>28892</v>
      </c>
      <c r="AQ63" s="88">
        <v>29480</v>
      </c>
      <c r="AR63" s="137" t="s">
        <v>122</v>
      </c>
      <c r="AS63" s="138"/>
      <c r="AT63" s="131">
        <v>29173</v>
      </c>
      <c r="AU63" s="132">
        <v>29150</v>
      </c>
      <c r="AV63" s="90">
        <f>SUM(AV6:AV61)</f>
        <v>28465</v>
      </c>
      <c r="AW63" s="90">
        <f>SUM(AW6:AW61)</f>
        <v>27004</v>
      </c>
      <c r="AX63" s="91">
        <f>SUM(AX6:AX61)</f>
        <v>27367</v>
      </c>
      <c r="AY63" s="92">
        <v>27862.200000000008</v>
      </c>
      <c r="AZ63" s="91"/>
    </row>
    <row r="64" spans="1:52" ht="16.5" customHeight="1" x14ac:dyDescent="0.15">
      <c r="A64" s="139" t="s">
        <v>119</v>
      </c>
      <c r="B64" s="139"/>
      <c r="C64" s="93">
        <v>-107</v>
      </c>
      <c r="D64" s="79">
        <f>SUM(D65/C65)*100</f>
        <v>111.88042595047685</v>
      </c>
      <c r="E64" s="79">
        <f t="shared" ref="E64:L64" si="3">SUM(E65/D65)*100</f>
        <v>106.55938228660983</v>
      </c>
      <c r="F64" s="79">
        <f t="shared" si="3"/>
        <v>101.07615597087205</v>
      </c>
      <c r="G64" s="79">
        <f t="shared" si="3"/>
        <v>99.652198601696412</v>
      </c>
      <c r="H64" s="79">
        <f t="shared" si="3"/>
        <v>97.108159122475868</v>
      </c>
      <c r="I64" s="79">
        <f t="shared" si="3"/>
        <v>101.51098397330105</v>
      </c>
      <c r="J64" s="79">
        <f t="shared" si="3"/>
        <v>97.868420101882293</v>
      </c>
      <c r="K64" s="79">
        <f t="shared" si="3"/>
        <v>100.52788954926355</v>
      </c>
      <c r="L64" s="79">
        <f t="shared" si="3"/>
        <v>98.457696827262041</v>
      </c>
      <c r="M64" s="79">
        <f>SUM(M65/L65)*100</f>
        <v>102.40936893928092</v>
      </c>
      <c r="N64" s="79">
        <f>SUM(N65/M65)*100</f>
        <v>99.606672008157915</v>
      </c>
      <c r="O64" s="28" t="s">
        <v>123</v>
      </c>
      <c r="Q64" s="94"/>
      <c r="AC64" s="28" t="s">
        <v>124</v>
      </c>
      <c r="AR64" s="28" t="s">
        <v>125</v>
      </c>
      <c r="AY64" s="95"/>
    </row>
    <row r="65" spans="1:44" ht="16.5" customHeight="1" thickBot="1" x14ac:dyDescent="0.2">
      <c r="A65" s="137" t="s">
        <v>122</v>
      </c>
      <c r="B65" s="137"/>
      <c r="C65" s="88">
        <f>SUM(C6:C63)</f>
        <v>23383</v>
      </c>
      <c r="D65" s="87">
        <f>SUM(D6:D63)</f>
        <v>26161</v>
      </c>
      <c r="E65" s="87">
        <v>27877</v>
      </c>
      <c r="F65" s="87">
        <v>28177</v>
      </c>
      <c r="G65" s="87">
        <f>SUM(G6:G63)</f>
        <v>28079</v>
      </c>
      <c r="H65" s="87">
        <v>27267</v>
      </c>
      <c r="I65" s="87">
        <v>27679</v>
      </c>
      <c r="J65" s="87">
        <v>27089</v>
      </c>
      <c r="K65" s="87">
        <v>27232</v>
      </c>
      <c r="L65" s="87">
        <f>SUM(L6:L63)</f>
        <v>26812</v>
      </c>
      <c r="M65" s="87">
        <v>27458</v>
      </c>
      <c r="N65" s="87">
        <f>SUM(N6:N61)</f>
        <v>27350</v>
      </c>
    </row>
    <row r="66" spans="1:44" ht="15" customHeight="1" x14ac:dyDescent="0.15">
      <c r="A66" s="96" t="s">
        <v>126</v>
      </c>
    </row>
    <row r="67" spans="1:44" ht="15" customHeight="1" x14ac:dyDescent="0.15">
      <c r="A67" s="96"/>
      <c r="O67" s="96"/>
      <c r="AC67" s="96"/>
      <c r="AR67" s="96"/>
    </row>
    <row r="68" spans="1:44" ht="15" customHeight="1" x14ac:dyDescent="0.15">
      <c r="O68" s="96"/>
      <c r="AR68" s="28" t="s">
        <v>127</v>
      </c>
    </row>
  </sheetData>
  <mergeCells count="51">
    <mergeCell ref="A64:B64"/>
    <mergeCell ref="A65:B65"/>
    <mergeCell ref="AY4:AY5"/>
    <mergeCell ref="O62:P62"/>
    <mergeCell ref="AC62:AD62"/>
    <mergeCell ref="AR62:AS62"/>
    <mergeCell ref="O63:P63"/>
    <mergeCell ref="AC63:AD63"/>
    <mergeCell ref="AR63:AS63"/>
    <mergeCell ref="AQ4:AQ5"/>
    <mergeCell ref="AT4:AT5"/>
    <mergeCell ref="AU4:AU5"/>
    <mergeCell ref="AV4:AV5"/>
    <mergeCell ref="AW4:AW5"/>
    <mergeCell ref="AX4:AX5"/>
    <mergeCell ref="AK4:AK5"/>
    <mergeCell ref="AL4:AL5"/>
    <mergeCell ref="AM4:AM5"/>
    <mergeCell ref="AN4:AN5"/>
    <mergeCell ref="AO4:AO5"/>
    <mergeCell ref="AP4:AP5"/>
    <mergeCell ref="AJ4:AJ5"/>
    <mergeCell ref="W4:W5"/>
    <mergeCell ref="X4:X5"/>
    <mergeCell ref="Y4:Y5"/>
    <mergeCell ref="Z4:Z5"/>
    <mergeCell ref="AA4:AA5"/>
    <mergeCell ref="AB4:AB5"/>
    <mergeCell ref="AE4:AE5"/>
    <mergeCell ref="AF4:AF5"/>
    <mergeCell ref="AG4:AG5"/>
    <mergeCell ref="AH4:AH5"/>
    <mergeCell ref="AI4:AI5"/>
    <mergeCell ref="V4:V5"/>
    <mergeCell ref="I4:I5"/>
    <mergeCell ref="J4:J5"/>
    <mergeCell ref="K4:K5"/>
    <mergeCell ref="L4:L5"/>
    <mergeCell ref="M4:M5"/>
    <mergeCell ref="N4:N5"/>
    <mergeCell ref="Q4:Q5"/>
    <mergeCell ref="R4:R5"/>
    <mergeCell ref="S4:S5"/>
    <mergeCell ref="T4:T5"/>
    <mergeCell ref="U4:U5"/>
    <mergeCell ref="H4:H5"/>
    <mergeCell ref="C4:C5"/>
    <mergeCell ref="D4:D5"/>
    <mergeCell ref="E4:E5"/>
    <mergeCell ref="F4:F5"/>
    <mergeCell ref="G4:G5"/>
  </mergeCells>
  <phoneticPr fontId="2"/>
  <pageMargins left="0.78740157480314965" right="0.78740157480314965" top="0.78740157480314965" bottom="0.78740157480314965" header="0.39370078740157483" footer="0.39370078740157483"/>
  <pageSetup paperSize="9" scale="70" firstPageNumber="127" orientation="portrait" useFirstPageNumber="1" r:id="rId1"/>
  <headerFooter>
    <oddHeader>&amp;R&amp;"ＭＳ ゴシック,標準"3章 自然環境（原生的な自然及びすぐれた自然の保全）&amp;L平成28年版　環境統計集</oddHeader>
    <oddFooter>&amp;C&amp;"ＭＳ ゴシック,標準"&amp;P</oddFooter>
    <evenFooter>&amp;C&amp;"ＭＳ ゴシック,標準"132</evenFooter>
    <firstHeader>&amp;R&amp;"ＭＳ ゴシック,標準"3章 自然環境（原生的な自然及びすぐれた自然の保全）</firstHeader>
    <firstFooter>&amp;C１３１</firstFooter>
  </headerFooter>
  <colBreaks count="3" manualBreakCount="3">
    <brk id="14" max="67" man="1"/>
    <brk id="28" max="67" man="1"/>
    <brk id="43" max="6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正誤表</vt:lpstr>
      <vt:lpstr>1</vt:lpstr>
      <vt:lpstr>2</vt:lpstr>
      <vt:lpstr>'1'!Print_Area</vt:lpstr>
      <vt:lpstr>'2'!Print_Area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2017-02-01T06:14:54Z</dcterms:modified>
</cp:coreProperties>
</file>