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5" yWindow="315" windowWidth="19485" windowHeight="10200" activeTab="0"/>
  </bookViews>
  <sheets>
    <sheet name="27" sheetId="1" r:id="rId1"/>
    <sheet name="26" sheetId="2" r:id="rId2"/>
    <sheet name="25" sheetId="3" r:id="rId3"/>
    <sheet name="24" sheetId="4" r:id="rId4"/>
  </sheets>
  <definedNames>
    <definedName name="_xlnm.Print_Area" localSheetId="1">'26'!$A$1:$AG$66</definedName>
    <definedName name="_xlnm.Print_Area" localSheetId="0">'27'!$A$1:$AG$66</definedName>
  </definedNames>
  <calcPr fullCalcOnLoad="1"/>
</workbook>
</file>

<file path=xl/sharedStrings.xml><?xml version="1.0" encoding="utf-8"?>
<sst xmlns="http://schemas.openxmlformats.org/spreadsheetml/2006/main" count="892" uniqueCount="188">
  <si>
    <t>合　計</t>
  </si>
  <si>
    <t>（Ａ）</t>
  </si>
  <si>
    <t>（Ｃ/Ａ）</t>
  </si>
  <si>
    <t>面積</t>
  </si>
  <si>
    <t>人口</t>
  </si>
  <si>
    <t>国・都道府</t>
  </si>
  <si>
    <t>平方km当たり</t>
  </si>
  <si>
    <t>千人当たり</t>
  </si>
  <si>
    <t>道路面積</t>
  </si>
  <si>
    <t>道路率</t>
  </si>
  <si>
    <t>（Ｃ）のうち</t>
  </si>
  <si>
    <t>自動車１台当</t>
  </si>
  <si>
    <t>都道府県名</t>
  </si>
  <si>
    <t>一般国道</t>
  </si>
  <si>
    <t>都道府県道</t>
  </si>
  <si>
    <t>都道府県名</t>
  </si>
  <si>
    <r>
      <t>（km</t>
    </r>
    <r>
      <rPr>
        <vertAlign val="superscript"/>
        <sz val="11"/>
        <rFont val="ＭＳ ゴシック"/>
        <family val="3"/>
      </rPr>
      <t>2</t>
    </r>
    <r>
      <rPr>
        <sz val="11"/>
        <rFont val="ＭＳ ゴシック"/>
        <family val="3"/>
      </rPr>
      <t>）</t>
    </r>
  </si>
  <si>
    <t>（m）</t>
  </si>
  <si>
    <t>（％）</t>
  </si>
  <si>
    <t>（ｍ）</t>
  </si>
  <si>
    <t>舗装率</t>
  </si>
  <si>
    <t>（Ｄ/Ａ）</t>
  </si>
  <si>
    <t>（Ｅ/Ｆ）</t>
  </si>
  <si>
    <t>　4）各々の数値は、単位未満を四捨五入したため、合計数値と合計欄の数値とが合致しない場合がある。</t>
  </si>
  <si>
    <t>　5）道路面積は高速自動車国道～市町村道までの道路部面積である。</t>
  </si>
  <si>
    <t>　6）舗装済延長は簡易舗装を除く数値である。</t>
  </si>
  <si>
    <t>　7）〔面積〕の都道府県の面積値には、都県の境界にまたがって境界未定となっている市区町村等の面積値は含まない。</t>
  </si>
  <si>
    <t>（km）</t>
  </si>
  <si>
    <t>国・都道府県道</t>
  </si>
  <si>
    <t>市町村道</t>
  </si>
  <si>
    <t>合計</t>
  </si>
  <si>
    <t>県道延長</t>
  </si>
  <si>
    <t>道路延長</t>
  </si>
  <si>
    <t>道路延長</t>
  </si>
  <si>
    <t>舗装済延長</t>
  </si>
  <si>
    <t>たり舗装延長</t>
  </si>
  <si>
    <t>実延長</t>
  </si>
  <si>
    <t>整備率</t>
  </si>
  <si>
    <t>改良率</t>
  </si>
  <si>
    <t>実延長</t>
  </si>
  <si>
    <t>舗装率</t>
  </si>
  <si>
    <t>（Ｂ）</t>
  </si>
  <si>
    <t>（Ｃ）</t>
  </si>
  <si>
    <t>（Ｃ/Ｂ）</t>
  </si>
  <si>
    <t>（Ｄ）</t>
  </si>
  <si>
    <t>（Ｅ）</t>
  </si>
  <si>
    <t>（Ｆ）</t>
  </si>
  <si>
    <t>北海道</t>
  </si>
  <si>
    <t>（千人）</t>
  </si>
  <si>
    <t>（km）</t>
  </si>
  <si>
    <t>（千台）</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</si>
  <si>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</si>
  <si>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</si>
  <si>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</si>
  <si>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</si>
  <si>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</si>
  <si>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</si>
  <si>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</si>
  <si>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</si>
  <si>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</si>
  <si>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</si>
  <si>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</si>
  <si>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</si>
  <si>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</si>
  <si>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</si>
  <si>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</si>
  <si>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</si>
  <si>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</si>
  <si>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</si>
  <si>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</si>
  <si>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</si>
  <si>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</si>
  <si>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</si>
  <si>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</si>
  <si>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</si>
  <si>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</si>
  <si>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</si>
  <si>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</si>
  <si>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</si>
  <si>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</si>
  <si>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</si>
  <si>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</si>
  <si>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広　島</t>
  </si>
  <si>
    <t>岡　山</t>
  </si>
  <si>
    <t>山　口</t>
  </si>
  <si>
    <t>徳　島</t>
  </si>
  <si>
    <t>香　川</t>
  </si>
  <si>
    <t>愛　媛</t>
  </si>
  <si>
    <t>高　知</t>
  </si>
  <si>
    <t>福　岡</t>
  </si>
  <si>
    <t>佐　賀</t>
  </si>
  <si>
    <t>長　崎</t>
  </si>
  <si>
    <t>熊　本</t>
  </si>
  <si>
    <t>大　分</t>
  </si>
  <si>
    <t>宮　崎</t>
  </si>
  <si>
    <t>鹿児島</t>
  </si>
  <si>
    <t>沖　縄</t>
  </si>
  <si>
    <t>　8)　自動車保有台数はトレーラー、小型二輪車、軽二輪車を除く数値である。</t>
  </si>
  <si>
    <t>自動車保有台数</t>
  </si>
  <si>
    <t>出典：国土交通省道路局企画課「道路統計年報2012」</t>
  </si>
  <si>
    <t>-</t>
  </si>
  <si>
    <t>（平成23年4月1日現在）（単位：km、％）</t>
  </si>
  <si>
    <t>注1）〔面積〕は〔全国都道府県市区町村別面積調〕（国土交通省国土地理院）（平成23年10月１日現在）による。</t>
  </si>
  <si>
    <t>　2）〔人口〕は総務省統計局による数値である。（平成23年10月１日現在）</t>
  </si>
  <si>
    <t>出典：国土交通省道路局企画課「道路統計年報2012」</t>
  </si>
  <si>
    <t>注1）整備率は都市高速道路を除き、かつ平成22年度全国道路交通センサスに基づく推計値である。また、市町村道については改良済延長で算出したものである。</t>
  </si>
  <si>
    <t>　2）改良欄は都道府県道以上は車道幅員5.5ｍ以上、また市町村道は5.5ｍ未満を含む延長で算出したものである。</t>
  </si>
  <si>
    <t>　3）東日本大震災の影響により、岩手県及び宮城県においては、市町村道の一部に平成22年4月1日時点のデータを含む。</t>
  </si>
  <si>
    <t>6.14　都道府県別道路整備状況・普及率</t>
  </si>
  <si>
    <t>v</t>
  </si>
  <si>
    <t>都   道   府   県   道</t>
  </si>
  <si>
    <t>一   般   国   道</t>
  </si>
  <si>
    <t>市   町   村   道</t>
  </si>
  <si>
    <t>国  ・  都  道  府  県  道</t>
  </si>
  <si>
    <t>合          計</t>
  </si>
  <si>
    <t>（注）　１．整備率は平成22年度全国道路交通センサスに基づく推計値である。</t>
  </si>
  <si>
    <t>　　　　２．市町村道の整備率については、改良済延長で算出したものである。</t>
  </si>
  <si>
    <t>　　　　３．改良率のうち都道府県道以上は、車道幅員5.5ｍ以上のものである。</t>
  </si>
  <si>
    <t>　　　　４．舗装率は簡易舗装を除いたものである。（　）書の数値は簡易舗装を含む舗装率である。</t>
  </si>
  <si>
    <t>　　　　５．政令市を含む。</t>
  </si>
  <si>
    <t>　　　　６．東日本大震災の影響により、岩手県及び宮城県においては、市町村道の一部に平成22年4月1日時点のデータを含む。</t>
  </si>
  <si>
    <t>（平成23年4月1日現在）（単位：Km，％）</t>
  </si>
  <si>
    <t>注1）〔面積〕は〔全国都道府県市区町村別面積調〕（国土交通省国土地理院）（平成24年10月１日現在）による。</t>
  </si>
  <si>
    <t>　2）〔人口〕は総務省統計局による数値である。（平成24年10月１日現在）</t>
  </si>
  <si>
    <t>　3）〔自動車保有台数〕は〔交通関連統計資料集〕（平成23年度末）による。</t>
  </si>
  <si>
    <t>-</t>
  </si>
  <si>
    <t>（平成24年4月1日現在）（単位：km, %）</t>
  </si>
  <si>
    <t>自動車
保有台数</t>
  </si>
  <si>
    <t>千人当たり道路延長</t>
  </si>
  <si>
    <t>(C)のうち
舗装済延長</t>
  </si>
  <si>
    <t>(千人)</t>
  </si>
  <si>
    <t>(km)</t>
  </si>
  <si>
    <t>(m)</t>
  </si>
  <si>
    <t>(千台)</t>
  </si>
  <si>
    <t>(A)</t>
  </si>
  <si>
    <t>(B)</t>
  </si>
  <si>
    <t>(C)</t>
  </si>
  <si>
    <t>(C/A)</t>
  </si>
  <si>
    <t>(C/B)</t>
  </si>
  <si>
    <t>(D)</t>
  </si>
  <si>
    <t>(D/A)</t>
  </si>
  <si>
    <t>(E)</t>
  </si>
  <si>
    <t>(F)</t>
  </si>
  <si>
    <t>(E/F)</t>
  </si>
  <si>
    <t>注）</t>
  </si>
  <si>
    <t>・〔自動車保有台数〕は〔交通関連統計資料集〕（平成23年度末）による。</t>
  </si>
  <si>
    <t>・各々の数値は、単位未満を四捨五入したため、合計数値と合計欄の数値とが合致しない場合がある。</t>
  </si>
  <si>
    <t>・〔面積〕の都道府県の面積値には、都県の境界にまたがって境界未定となっている市区町村等の面積値は含まない。</t>
  </si>
  <si>
    <t>・政令市を含む。</t>
  </si>
  <si>
    <t>・東日本大震災の影響により、岩手県及び宮城県においては、市町村道の一部に平成22年4月1日時点のデータを含む。</t>
  </si>
  <si>
    <t>注）　</t>
  </si>
  <si>
    <t>自動車
１台当たり
舗装延長</t>
  </si>
  <si>
    <t>合　　計</t>
  </si>
  <si>
    <t>合　　計</t>
  </si>
  <si>
    <t>(㎢)</t>
  </si>
  <si>
    <t>(%)</t>
  </si>
  <si>
    <t>(m)</t>
  </si>
  <si>
    <t>・〔面積〕は〔全国都道府県市区町村別面積調〕（国土交通省国土地理院）（平成24年10月1日現在）による。</t>
  </si>
  <si>
    <t>・〔人口〕は総務省統計局による数値である。（平成24年10月1日現在）</t>
  </si>
  <si>
    <t>・整備率は平成22年度全国道路交通センサスに基づく推計値。</t>
  </si>
  <si>
    <t>・市町村道の整備率については、改良済延長で算出したもの。</t>
  </si>
  <si>
    <t>・改良率のうち都道府県道以上は、車道幅員5.5ｍ以上のもの。</t>
  </si>
  <si>
    <t>・舗装率は簡易舗装を除いたものである。（　）書の数値は簡易舗装を含む舗装率。</t>
  </si>
  <si>
    <t>出典：国土交通省 道路局企画課「道路統計年報2013」より作成</t>
  </si>
  <si>
    <t>・自動車保有台数はトレーラー、小型二輪車、軽二輪車を除く数値。</t>
  </si>
  <si>
    <t>・舗装済延長は簡易舗装を除く数値。</t>
  </si>
  <si>
    <t>・道路面積は高速自動車国道～市町村道までの道路部面積。</t>
  </si>
  <si>
    <t>6.14　都道府県別道路整備状況・普及率（平成24年4月1日現在）</t>
  </si>
  <si>
    <t>（単位：km, %）</t>
  </si>
  <si>
    <t>国･都道府県
道延長</t>
  </si>
  <si>
    <t>1㎢当たり
道路延長</t>
  </si>
  <si>
    <t>①〔面積〕は〔全国都道府県市区町村別面積調〕（国土交通省国土地理院）（平成25年10月1日現在）による。</t>
  </si>
  <si>
    <t>②〔人口〕は総務省統計局による数値である。（平成25年10月1日現在）</t>
  </si>
  <si>
    <t>③〔自動車保有台数〕は〔交通関連統計資料集〕（平成24年度末）による。</t>
  </si>
  <si>
    <t>出典：国土交通省 道路局企画課「道路統計年報2014」より作成</t>
  </si>
  <si>
    <t>（注） 1. 各々の数値は、単位未満を四捨五入したため、合計数値と合計欄の数値とが合致しない場合がある。</t>
  </si>
  <si>
    <t xml:space="preserve">       2. 道路面積は高速自動車国道～市町村道までの道路部面積。</t>
  </si>
  <si>
    <t xml:space="preserve">       3. 舗装済延長は簡易舗装を除く数値。</t>
  </si>
  <si>
    <t xml:space="preserve">       4. 〔面積〕の都道府県の面積値には、都県の境界にまたがって境界未定となっている市区町村等の面積値は含まない。</t>
  </si>
  <si>
    <t xml:space="preserve">       5. 自動車保有台数はトレーラー、小型二輪車、軽二輪車を除く数値。</t>
  </si>
  <si>
    <t>1. 整備率は平成22年度全国道路交通センサスに基づく推計値。</t>
  </si>
  <si>
    <t>2. 市町村道の整備率については、改良済延長で算出したもの。</t>
  </si>
  <si>
    <t>3. 改良率のうち都道府県道以上は、車道幅員5.5ｍ以上のもの。</t>
  </si>
  <si>
    <t>4. 舗装率は簡易舗装を除いたものである。（　）書の数値は簡易舗装を含む舗装率。</t>
  </si>
  <si>
    <t>5. 政令市を含む。</t>
  </si>
  <si>
    <t>6. 東日本大震災の影響により、岩手県及び宮城県においては、市町村道の一部に平成22年4月1日時点のデータを含む。</t>
  </si>
  <si>
    <t>（単位：km, %）（平成25年4月1日現在）</t>
  </si>
  <si>
    <t>（平成25年4月1日現在）</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</si>
</sst>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
    <numFmt numFmtId="178" formatCode="#,##0_ "/>
    <numFmt numFmtId="179" formatCode="#,##0.00_ "/>
    <numFmt numFmtId="180" formatCode="#,##0;[Red]#,##0"/>
    <numFmt numFmtId="181" formatCode="#,##0.0;[Red]#,##0.0"/>
    <numFmt numFmtId="182" formatCode="\(#,###.0\)"/>
    <numFmt numFmtId="183" formatCode="#,##0.0_);\(#,##0.0\)"/>
    <numFmt numFmtId="184" formatCode="\(#,##0.0\)"/>
    <numFmt numFmtId="185" formatCode="#,##0.00;[Red]#,##0.00"/>
    <numFmt numFmtId="186" formatCode="#,###.0,"/>
    <numFmt numFmtId="187" formatCode="#,###.00,"/>
    <numFmt numFmtId="188" formatCode="0#,###.00,"/>
    <numFmt numFmtId="189" formatCode="0.0_);[Red]\(0.0\)"/>
    <numFmt numFmtId="190" formatCode="0.00_);[Red]\(0.00\)"/>
    <numFmt numFmtId="191" formatCode="0.0"/>
    <numFmt numFmtId="192" formatCode="#,##0.0_);[Red]\(#,##0.0\)"/>
    <numFmt numFmtId="193" formatCode="[&lt;=999]000;[&lt;=99999]000\-00;000\-0000"/>
    <numFmt numFmtId="194" formatCode="0_);[Red]\(0\)"/>
    <numFmt numFmtId="195" formatCode="0.0_);\(0.0\)"/>
    <numFmt numFmtId="196" formatCode="0_);\(0\)"/>
    <numFmt numFmtId="197" formatCode="#,##0.0;[Red]\-#,##0.0"/>
    <numFmt numFmtId="198" formatCode="&quot;¥&quot;#,##0_);[Red]\(&quot;¥&quot;#,##0\)"/>
    <numFmt numFmtId="199" formatCode="#,##0_);[Red]\(#,##0\)"/>
    <numFmt numFmtId="200" formatCode="#,##0_);\(#,##0\)"/>
  </numFmts>
  <fonts count="44">
    <font>
      <sz val="11"/>
      <name val="ＭＳ Ｐゴシック"/>
      <family val="3"/>
    </font>
    <font>
      <sz val="6"/>
      <name val="ＭＳ Ｐゴシック"/>
      <family val="3"/>
    </font>
    <font>
      <sz val="11"/>
      <name val="ＭＳ ゴシック"/>
      <family val="3"/>
    </font>
    <font>
      <vertAlign val="superscript"/>
      <sz val="11"/>
      <name val="ＭＳ ゴシック"/>
      <family val="3"/>
    </font>
    <font>
      <sz val="10"/>
      <name val="ＭＳ ゴシック"/>
      <family val="3"/>
    </font>
    <font>
      <u val="single"/>
      <sz val="11"/>
      <color indexed="12"/>
      <name val="ＭＳ Ｐゴシック"/>
      <family val="3"/>
    </font>
    <font>
      <u val="single"/>
      <sz val="11"/>
      <color indexed="61"/>
      <name val="ＭＳ Ｐゴシック"/>
      <family val="3"/>
    </font>
    <font>
      <sz val="9"/>
      <name val="ＭＳ 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9"/>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4"/>
      <color theme="0"/>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bgColor indexed="64"/>
      </patternFill>
    </fill>
    <fill>
      <patternFill patternType="solid">
        <fgColor rgb="FF002060"/>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hair"/>
      <right style="thin"/>
      <top style="dashed"/>
      <bottom style="thin"/>
    </border>
    <border>
      <left style="thin"/>
      <right style="hair"/>
      <top style="dashed"/>
      <bottom style="thin"/>
    </border>
    <border>
      <left style="hair"/>
      <right style="hair"/>
      <top style="dashed"/>
      <bottom style="thin"/>
    </border>
    <border>
      <left style="hair"/>
      <right>
        <color indexed="63"/>
      </right>
      <top style="dashed"/>
      <bottom style="thin"/>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thin"/>
      <top>
        <color indexed="63"/>
      </top>
      <bottom style="mediu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hair"/>
      <right>
        <color indexed="63"/>
      </right>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hair"/>
      <right>
        <color indexed="63"/>
      </right>
      <top style="thin"/>
      <bottom style="hair"/>
    </border>
    <border>
      <left style="thin"/>
      <right style="thin"/>
      <top style="thin"/>
      <bottom style="hair"/>
    </border>
    <border>
      <left style="thin"/>
      <right>
        <color indexed="63"/>
      </right>
      <top style="thin"/>
      <bottom style="hair"/>
    </border>
    <border>
      <left>
        <color indexed="63"/>
      </left>
      <right style="thin"/>
      <top style="hair"/>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color indexed="63"/>
      </right>
      <top style="hair"/>
      <bottom style="hair"/>
    </border>
    <border>
      <left style="thin"/>
      <right style="thin"/>
      <top style="hair"/>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thin"/>
    </border>
    <border>
      <left style="thin"/>
      <right style="hair"/>
      <top style="hair"/>
      <bottom style="thin"/>
    </border>
    <border>
      <left style="hair"/>
      <right style="hair"/>
      <top style="hair"/>
      <bottom style="thin"/>
    </border>
    <border>
      <left style="hair"/>
      <right style="thin"/>
      <top style="hair"/>
      <bottom style="thin"/>
    </border>
    <border>
      <left style="hair"/>
      <right>
        <color indexed="63"/>
      </right>
      <top style="hair"/>
      <bottom style="thin"/>
    </border>
    <border>
      <left style="thin"/>
      <right style="thin"/>
      <top style="hair"/>
      <bottom style="thin"/>
    </border>
    <border>
      <left style="thin"/>
      <right>
        <color indexed="63"/>
      </right>
      <top style="hair"/>
      <bottom style="thin"/>
    </border>
    <border>
      <left style="thin"/>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style="thin"/>
      <right style="thin"/>
      <top style="medium"/>
      <bottom>
        <color indexed="63"/>
      </bottom>
    </border>
    <border>
      <left>
        <color indexed="63"/>
      </left>
      <right style="thin"/>
      <top>
        <color indexed="63"/>
      </top>
      <bottom>
        <color indexed="63"/>
      </bottom>
    </border>
    <border>
      <left>
        <color indexed="63"/>
      </left>
      <right>
        <color indexed="63"/>
      </right>
      <top style="thin"/>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26" fillId="0" borderId="0">
      <alignment vertical="center"/>
      <protection/>
    </xf>
    <xf numFmtId="0" fontId="0" fillId="0" borderId="0">
      <alignment/>
      <protection/>
    </xf>
    <xf numFmtId="0" fontId="0" fillId="0" borderId="0">
      <alignment/>
      <protection/>
    </xf>
    <xf numFmtId="0" fontId="6" fillId="0" borderId="0" applyNumberFormat="0" applyFill="0" applyBorder="0" applyAlignment="0" applyProtection="0"/>
    <xf numFmtId="0" fontId="42" fillId="32" borderId="0" applyNumberFormat="0" applyBorder="0" applyAlignment="0" applyProtection="0"/>
  </cellStyleXfs>
  <cellXfs count="248">
    <xf numFmtId="0" fontId="0" fillId="0" borderId="0" xfId="0" applyAlignment="1">
      <alignment vertical="center"/>
    </xf>
    <xf numFmtId="0" fontId="2" fillId="0" borderId="0" xfId="63" applyFont="1">
      <alignment/>
      <protection/>
    </xf>
    <xf numFmtId="0" fontId="2" fillId="0" borderId="0" xfId="63" applyFont="1" applyBorder="1">
      <alignment/>
      <protection/>
    </xf>
    <xf numFmtId="0" fontId="0" fillId="0" borderId="0" xfId="63">
      <alignment/>
      <protection/>
    </xf>
    <xf numFmtId="0" fontId="2" fillId="0" borderId="0" xfId="63" applyFont="1" applyAlignment="1">
      <alignment horizontal="right"/>
      <protection/>
    </xf>
    <xf numFmtId="0" fontId="2" fillId="0" borderId="0" xfId="63" applyFont="1" applyBorder="1" applyAlignment="1">
      <alignment horizontal="right"/>
      <protection/>
    </xf>
    <xf numFmtId="0" fontId="2" fillId="0" borderId="10" xfId="63" applyFont="1" applyBorder="1" applyAlignment="1">
      <alignment horizontal="distributed"/>
      <protection/>
    </xf>
    <xf numFmtId="0" fontId="2" fillId="0" borderId="11" xfId="63" applyFont="1" applyBorder="1" applyAlignment="1">
      <alignment horizontal="centerContinuous"/>
      <protection/>
    </xf>
    <xf numFmtId="0" fontId="2" fillId="0" borderId="12" xfId="63" applyFont="1" applyBorder="1" applyAlignment="1">
      <alignment horizontal="centerContinuous"/>
      <protection/>
    </xf>
    <xf numFmtId="0" fontId="2" fillId="0" borderId="13" xfId="63" applyFont="1" applyBorder="1" applyAlignment="1">
      <alignment horizontal="distributed"/>
      <protection/>
    </xf>
    <xf numFmtId="0" fontId="2" fillId="0" borderId="11" xfId="63" applyFont="1" applyBorder="1" applyAlignment="1">
      <alignment horizontal="center"/>
      <protection/>
    </xf>
    <xf numFmtId="0" fontId="2" fillId="0" borderId="13" xfId="63" applyFont="1" applyBorder="1" applyAlignment="1">
      <alignment horizontal="center"/>
      <protection/>
    </xf>
    <xf numFmtId="181" fontId="2" fillId="0" borderId="11" xfId="63" applyNumberFormat="1" applyFont="1" applyBorder="1">
      <alignment/>
      <protection/>
    </xf>
    <xf numFmtId="184" fontId="2" fillId="0" borderId="12" xfId="63" applyNumberFormat="1" applyFont="1" applyBorder="1">
      <alignment/>
      <protection/>
    </xf>
    <xf numFmtId="0" fontId="2" fillId="0" borderId="14" xfId="63" applyFont="1" applyBorder="1" applyAlignment="1">
      <alignment horizontal="center"/>
      <protection/>
    </xf>
    <xf numFmtId="192" fontId="2" fillId="0" borderId="11" xfId="63" applyNumberFormat="1" applyFont="1" applyBorder="1">
      <alignment/>
      <protection/>
    </xf>
    <xf numFmtId="192" fontId="0" fillId="0" borderId="11" xfId="63" applyNumberFormat="1" applyBorder="1">
      <alignment/>
      <protection/>
    </xf>
    <xf numFmtId="0" fontId="2" fillId="0" borderId="0" xfId="63" applyFont="1" applyFill="1">
      <alignment/>
      <protection/>
    </xf>
    <xf numFmtId="0" fontId="2" fillId="0" borderId="11" xfId="63" applyFont="1" applyFill="1" applyBorder="1" applyAlignment="1">
      <alignment horizontal="centerContinuous"/>
      <protection/>
    </xf>
    <xf numFmtId="0" fontId="2" fillId="0" borderId="11" xfId="63" applyFont="1" applyFill="1" applyBorder="1" applyAlignment="1">
      <alignment horizontal="center"/>
      <protection/>
    </xf>
    <xf numFmtId="181" fontId="2" fillId="0" borderId="11" xfId="63" applyNumberFormat="1" applyFont="1" applyFill="1" applyBorder="1">
      <alignment/>
      <protection/>
    </xf>
    <xf numFmtId="0" fontId="0" fillId="0" borderId="0" xfId="63" applyFill="1">
      <alignment/>
      <protection/>
    </xf>
    <xf numFmtId="0" fontId="2" fillId="0" borderId="10" xfId="63" applyFont="1" applyFill="1" applyBorder="1" applyAlignment="1">
      <alignment horizontal="distributed"/>
      <protection/>
    </xf>
    <xf numFmtId="0" fontId="2" fillId="0" borderId="13" xfId="63" applyFont="1" applyFill="1" applyBorder="1" applyAlignment="1">
      <alignment horizontal="distributed"/>
      <protection/>
    </xf>
    <xf numFmtId="0" fontId="2" fillId="0" borderId="13" xfId="63" applyFont="1" applyFill="1" applyBorder="1" applyAlignment="1">
      <alignment horizontal="center"/>
      <protection/>
    </xf>
    <xf numFmtId="0" fontId="2" fillId="0" borderId="14" xfId="63" applyFont="1" applyFill="1" applyBorder="1" applyAlignment="1">
      <alignment horizontal="center"/>
      <protection/>
    </xf>
    <xf numFmtId="180" fontId="2" fillId="0" borderId="11" xfId="63" applyNumberFormat="1" applyFont="1" applyFill="1" applyBorder="1">
      <alignment/>
      <protection/>
    </xf>
    <xf numFmtId="192" fontId="2" fillId="0" borderId="11" xfId="63" applyNumberFormat="1" applyFont="1" applyFill="1" applyBorder="1">
      <alignment/>
      <protection/>
    </xf>
    <xf numFmtId="2" fontId="2" fillId="0" borderId="11" xfId="63" applyNumberFormat="1" applyFont="1" applyFill="1" applyBorder="1">
      <alignment/>
      <protection/>
    </xf>
    <xf numFmtId="185" fontId="2" fillId="0" borderId="11" xfId="63" applyNumberFormat="1" applyFont="1" applyFill="1" applyBorder="1">
      <alignment/>
      <protection/>
    </xf>
    <xf numFmtId="180" fontId="2" fillId="0" borderId="15" xfId="63" applyNumberFormat="1" applyFont="1" applyFill="1" applyBorder="1" applyAlignment="1">
      <alignment horizontal="right"/>
      <protection/>
    </xf>
    <xf numFmtId="180" fontId="2" fillId="0" borderId="15" xfId="63" applyNumberFormat="1" applyFont="1" applyFill="1" applyBorder="1" applyAlignment="1">
      <alignment/>
      <protection/>
    </xf>
    <xf numFmtId="185" fontId="2" fillId="0" borderId="15" xfId="63" applyNumberFormat="1" applyFont="1" applyFill="1" applyBorder="1" applyAlignment="1">
      <alignment/>
      <protection/>
    </xf>
    <xf numFmtId="181" fontId="2" fillId="0" borderId="15" xfId="63" applyNumberFormat="1" applyFont="1" applyFill="1" applyBorder="1" applyAlignment="1">
      <alignment/>
      <protection/>
    </xf>
    <xf numFmtId="181" fontId="2" fillId="0" borderId="11" xfId="63" applyNumberFormat="1" applyFont="1" applyFill="1" applyBorder="1" applyAlignment="1">
      <alignment horizontal="center"/>
      <protection/>
    </xf>
    <xf numFmtId="193" fontId="2" fillId="0" borderId="16" xfId="63" applyNumberFormat="1" applyFont="1" applyBorder="1" applyAlignment="1">
      <alignment horizontal="center"/>
      <protection/>
    </xf>
    <xf numFmtId="0" fontId="2" fillId="0" borderId="0" xfId="64" applyFont="1">
      <alignment/>
      <protection/>
    </xf>
    <xf numFmtId="0" fontId="2" fillId="0" borderId="0" xfId="63" applyFont="1" applyFill="1" applyAlignment="1">
      <alignment horizontal="right"/>
      <protection/>
    </xf>
    <xf numFmtId="0" fontId="0" fillId="0" borderId="0" xfId="63" applyFill="1" applyAlignment="1">
      <alignment horizontal="right"/>
      <protection/>
    </xf>
    <xf numFmtId="183" fontId="2" fillId="0" borderId="0" xfId="49" applyNumberFormat="1" applyFont="1" applyFill="1" applyAlignment="1">
      <alignment horizontal="right"/>
    </xf>
    <xf numFmtId="183" fontId="0" fillId="0" borderId="0" xfId="49" applyNumberFormat="1" applyFont="1" applyFill="1" applyAlignment="1">
      <alignment horizontal="right"/>
    </xf>
    <xf numFmtId="0" fontId="2" fillId="33" borderId="0" xfId="63" applyFont="1" applyFill="1">
      <alignment/>
      <protection/>
    </xf>
    <xf numFmtId="177" fontId="2" fillId="33" borderId="0" xfId="63" applyNumberFormat="1" applyFont="1" applyFill="1">
      <alignment/>
      <protection/>
    </xf>
    <xf numFmtId="0" fontId="2" fillId="33" borderId="11" xfId="63" applyFont="1" applyFill="1" applyBorder="1" applyAlignment="1">
      <alignment horizontal="centerContinuous"/>
      <protection/>
    </xf>
    <xf numFmtId="177" fontId="2" fillId="33" borderId="11" xfId="63" applyNumberFormat="1" applyFont="1" applyFill="1" applyBorder="1" applyAlignment="1">
      <alignment horizontal="centerContinuous"/>
      <protection/>
    </xf>
    <xf numFmtId="181" fontId="2" fillId="33" borderId="11" xfId="63" applyNumberFormat="1" applyFont="1" applyFill="1" applyBorder="1">
      <alignment/>
      <protection/>
    </xf>
    <xf numFmtId="0" fontId="0" fillId="33" borderId="0" xfId="63" applyFill="1">
      <alignment/>
      <protection/>
    </xf>
    <xf numFmtId="177" fontId="0" fillId="33" borderId="0" xfId="63" applyNumberFormat="1" applyFill="1">
      <alignment/>
      <protection/>
    </xf>
    <xf numFmtId="0" fontId="2" fillId="33" borderId="11" xfId="63" applyFont="1" applyFill="1" applyBorder="1" applyAlignment="1">
      <alignment horizontal="center"/>
      <protection/>
    </xf>
    <xf numFmtId="0" fontId="0" fillId="33" borderId="0" xfId="63" applyFont="1" applyFill="1">
      <alignment/>
      <protection/>
    </xf>
    <xf numFmtId="181" fontId="2" fillId="33" borderId="16" xfId="63" applyNumberFormat="1" applyFont="1" applyFill="1" applyBorder="1" applyAlignment="1">
      <alignment horizontal="right"/>
      <protection/>
    </xf>
    <xf numFmtId="183" fontId="2" fillId="33" borderId="15" xfId="49" applyNumberFormat="1" applyFont="1" applyFill="1" applyBorder="1" applyAlignment="1">
      <alignment horizontal="right"/>
    </xf>
    <xf numFmtId="177" fontId="2" fillId="33" borderId="15" xfId="49" applyNumberFormat="1" applyFont="1" applyFill="1" applyBorder="1" applyAlignment="1">
      <alignment horizontal="right"/>
    </xf>
    <xf numFmtId="181" fontId="2" fillId="33" borderId="11" xfId="63" applyNumberFormat="1" applyFont="1" applyFill="1" applyBorder="1" applyAlignment="1">
      <alignment horizontal="center"/>
      <protection/>
    </xf>
    <xf numFmtId="177" fontId="2" fillId="33" borderId="15" xfId="63" applyNumberFormat="1" applyFont="1" applyFill="1" applyBorder="1">
      <alignment/>
      <protection/>
    </xf>
    <xf numFmtId="181" fontId="2" fillId="33" borderId="16" xfId="63" applyNumberFormat="1" applyFont="1" applyFill="1" applyBorder="1">
      <alignment/>
      <protection/>
    </xf>
    <xf numFmtId="0" fontId="2" fillId="33" borderId="0" xfId="63" applyFont="1" applyFill="1" applyBorder="1">
      <alignment/>
      <protection/>
    </xf>
    <xf numFmtId="0" fontId="2" fillId="33" borderId="0" xfId="63" applyFont="1" applyFill="1" applyAlignment="1">
      <alignment horizontal="right"/>
      <protection/>
    </xf>
    <xf numFmtId="177" fontId="2" fillId="33" borderId="17" xfId="63" applyNumberFormat="1" applyFont="1" applyFill="1" applyBorder="1" applyAlignment="1">
      <alignment horizontal="right"/>
      <protection/>
    </xf>
    <xf numFmtId="0" fontId="2" fillId="33" borderId="0" xfId="63" applyFont="1" applyFill="1" applyBorder="1" applyAlignment="1">
      <alignment horizontal="right"/>
      <protection/>
    </xf>
    <xf numFmtId="177" fontId="0" fillId="33" borderId="0" xfId="0" applyNumberFormat="1" applyFill="1" applyBorder="1" applyAlignment="1">
      <alignment horizontal="center"/>
    </xf>
    <xf numFmtId="0" fontId="0" fillId="33" borderId="13" xfId="0" applyFill="1" applyBorder="1" applyAlignment="1">
      <alignment horizontal="center"/>
    </xf>
    <xf numFmtId="0" fontId="2" fillId="33" borderId="12" xfId="63" applyFont="1" applyFill="1" applyBorder="1" applyAlignment="1">
      <alignment horizontal="centerContinuous"/>
      <protection/>
    </xf>
    <xf numFmtId="193" fontId="2" fillId="33" borderId="12" xfId="63" applyNumberFormat="1" applyFont="1" applyFill="1" applyBorder="1" applyAlignment="1">
      <alignment horizontal="center"/>
      <protection/>
    </xf>
    <xf numFmtId="181" fontId="2" fillId="33" borderId="12" xfId="63" applyNumberFormat="1" applyFont="1" applyFill="1" applyBorder="1">
      <alignment/>
      <protection/>
    </xf>
    <xf numFmtId="184" fontId="2" fillId="33" borderId="12" xfId="63" applyNumberFormat="1" applyFont="1" applyFill="1" applyBorder="1">
      <alignment/>
      <protection/>
    </xf>
    <xf numFmtId="177" fontId="2" fillId="33" borderId="18" xfId="63" applyNumberFormat="1" applyFont="1" applyFill="1" applyBorder="1">
      <alignment/>
      <protection/>
    </xf>
    <xf numFmtId="177" fontId="2" fillId="33" borderId="0" xfId="63" applyNumberFormat="1" applyFont="1" applyFill="1" applyBorder="1">
      <alignment/>
      <protection/>
    </xf>
    <xf numFmtId="177" fontId="0" fillId="33" borderId="19" xfId="63" applyNumberFormat="1" applyFill="1" applyBorder="1">
      <alignment/>
      <protection/>
    </xf>
    <xf numFmtId="0" fontId="2" fillId="33" borderId="10" xfId="63" applyFont="1" applyFill="1" applyBorder="1" applyAlignment="1">
      <alignment horizontal="distributed"/>
      <protection/>
    </xf>
    <xf numFmtId="0" fontId="2" fillId="33" borderId="13" xfId="63" applyFont="1" applyFill="1" applyBorder="1" applyAlignment="1">
      <alignment horizontal="distributed"/>
      <protection/>
    </xf>
    <xf numFmtId="0" fontId="2" fillId="33" borderId="13" xfId="63" applyFont="1" applyFill="1" applyBorder="1" applyAlignment="1">
      <alignment horizontal="center"/>
      <protection/>
    </xf>
    <xf numFmtId="0" fontId="2" fillId="33" borderId="14" xfId="63" applyFont="1" applyFill="1" applyBorder="1" applyAlignment="1">
      <alignment horizontal="center"/>
      <protection/>
    </xf>
    <xf numFmtId="180" fontId="2" fillId="33" borderId="11" xfId="63" applyNumberFormat="1" applyFont="1" applyFill="1" applyBorder="1">
      <alignment/>
      <protection/>
    </xf>
    <xf numFmtId="180" fontId="2" fillId="33" borderId="15" xfId="63" applyNumberFormat="1" applyFont="1" applyFill="1" applyBorder="1" applyAlignment="1">
      <alignment horizontal="right"/>
      <protection/>
    </xf>
    <xf numFmtId="0" fontId="2" fillId="33" borderId="0" xfId="64" applyFont="1" applyFill="1">
      <alignment/>
      <protection/>
    </xf>
    <xf numFmtId="0" fontId="0" fillId="33" borderId="0" xfId="63" applyFill="1" applyBorder="1">
      <alignment/>
      <protection/>
    </xf>
    <xf numFmtId="180" fontId="2" fillId="33" borderId="15" xfId="63" applyNumberFormat="1" applyFont="1" applyFill="1" applyBorder="1" applyAlignment="1">
      <alignment/>
      <protection/>
    </xf>
    <xf numFmtId="191" fontId="2" fillId="33" borderId="12" xfId="63" applyNumberFormat="1" applyFont="1" applyFill="1" applyBorder="1">
      <alignment/>
      <protection/>
    </xf>
    <xf numFmtId="191" fontId="2" fillId="0" borderId="0" xfId="63" applyNumberFormat="1" applyFont="1" applyFill="1">
      <alignment/>
      <protection/>
    </xf>
    <xf numFmtId="191" fontId="2" fillId="0" borderId="10" xfId="63" applyNumberFormat="1" applyFont="1" applyFill="1" applyBorder="1" applyAlignment="1">
      <alignment horizontal="distributed"/>
      <protection/>
    </xf>
    <xf numFmtId="191" fontId="2" fillId="0" borderId="13" xfId="63" applyNumberFormat="1" applyFont="1" applyFill="1" applyBorder="1" applyAlignment="1">
      <alignment horizontal="distributed"/>
      <protection/>
    </xf>
    <xf numFmtId="191" fontId="2" fillId="0" borderId="13" xfId="63" applyNumberFormat="1" applyFont="1" applyFill="1" applyBorder="1" applyAlignment="1">
      <alignment horizontal="center"/>
      <protection/>
    </xf>
    <xf numFmtId="191" fontId="0" fillId="0" borderId="0" xfId="63" applyNumberFormat="1" applyFill="1">
      <alignment/>
      <protection/>
    </xf>
    <xf numFmtId="2" fontId="2" fillId="33" borderId="11" xfId="63" applyNumberFormat="1" applyFont="1" applyFill="1" applyBorder="1">
      <alignment/>
      <protection/>
    </xf>
    <xf numFmtId="185" fontId="2" fillId="33" borderId="11" xfId="63" applyNumberFormat="1" applyFont="1" applyFill="1" applyBorder="1">
      <alignment/>
      <protection/>
    </xf>
    <xf numFmtId="185" fontId="2" fillId="33" borderId="15" xfId="63" applyNumberFormat="1" applyFont="1" applyFill="1" applyBorder="1" applyAlignment="1">
      <alignment/>
      <protection/>
    </xf>
    <xf numFmtId="181" fontId="2" fillId="33" borderId="15" xfId="63" applyNumberFormat="1" applyFont="1" applyFill="1" applyBorder="1" applyAlignment="1">
      <alignment/>
      <protection/>
    </xf>
    <xf numFmtId="191" fontId="2" fillId="33" borderId="14" xfId="63" applyNumberFormat="1" applyFont="1" applyFill="1" applyBorder="1" applyAlignment="1">
      <alignment horizontal="center"/>
      <protection/>
    </xf>
    <xf numFmtId="191" fontId="2" fillId="33" borderId="11" xfId="63" applyNumberFormat="1" applyFont="1" applyFill="1" applyBorder="1">
      <alignment/>
      <protection/>
    </xf>
    <xf numFmtId="192" fontId="2" fillId="33" borderId="11" xfId="63" applyNumberFormat="1" applyFont="1" applyFill="1" applyBorder="1">
      <alignment/>
      <protection/>
    </xf>
    <xf numFmtId="0" fontId="0" fillId="33" borderId="0" xfId="63" applyFill="1" applyAlignment="1">
      <alignment horizontal="right"/>
      <protection/>
    </xf>
    <xf numFmtId="183" fontId="0" fillId="33" borderId="0" xfId="49" applyNumberFormat="1" applyFont="1" applyFill="1" applyAlignment="1">
      <alignment horizontal="right"/>
    </xf>
    <xf numFmtId="191" fontId="0" fillId="33" borderId="0" xfId="63" applyNumberFormat="1" applyFill="1">
      <alignment/>
      <protection/>
    </xf>
    <xf numFmtId="0" fontId="43" fillId="34" borderId="0" xfId="63" applyFont="1" applyFill="1" applyAlignment="1">
      <alignment vertical="center"/>
      <protection/>
    </xf>
    <xf numFmtId="0" fontId="2" fillId="34" borderId="0" xfId="63" applyFont="1" applyFill="1" applyAlignment="1">
      <alignment vertical="center"/>
      <protection/>
    </xf>
    <xf numFmtId="0" fontId="2" fillId="34" borderId="0" xfId="63" applyFont="1" applyFill="1" applyAlignment="1">
      <alignment horizontal="right" vertical="center"/>
      <protection/>
    </xf>
    <xf numFmtId="183" fontId="2" fillId="34" borderId="0" xfId="49" applyNumberFormat="1" applyFont="1" applyFill="1" applyAlignment="1">
      <alignment horizontal="right" vertical="center"/>
    </xf>
    <xf numFmtId="0" fontId="2" fillId="0" borderId="0" xfId="63" applyFont="1" applyFill="1" applyAlignment="1">
      <alignment vertical="center"/>
      <protection/>
    </xf>
    <xf numFmtId="0" fontId="2" fillId="0" borderId="20" xfId="63" applyFont="1" applyFill="1" applyBorder="1" applyAlignment="1">
      <alignment horizontal="center" vertical="center"/>
      <protection/>
    </xf>
    <xf numFmtId="0" fontId="2" fillId="0" borderId="21" xfId="63" applyFont="1" applyFill="1" applyBorder="1" applyAlignment="1">
      <alignment horizontal="center" vertical="center"/>
      <protection/>
    </xf>
    <xf numFmtId="0" fontId="2" fillId="0" borderId="22" xfId="63" applyFont="1" applyFill="1" applyBorder="1" applyAlignment="1">
      <alignment horizontal="center" vertical="center"/>
      <protection/>
    </xf>
    <xf numFmtId="0" fontId="2" fillId="0" borderId="20" xfId="63" applyFont="1" applyFill="1" applyBorder="1" applyAlignment="1">
      <alignment horizontal="centerContinuous" vertical="center"/>
      <protection/>
    </xf>
    <xf numFmtId="0" fontId="2" fillId="0" borderId="11" xfId="63" applyFont="1" applyFill="1" applyBorder="1" applyAlignment="1">
      <alignment horizontal="center" vertical="center"/>
      <protection/>
    </xf>
    <xf numFmtId="0" fontId="2" fillId="0" borderId="11" xfId="63" applyFont="1" applyFill="1" applyBorder="1" applyAlignment="1">
      <alignment horizontal="centerContinuous" vertical="center"/>
      <protection/>
    </xf>
    <xf numFmtId="193" fontId="2" fillId="0" borderId="16" xfId="63" applyNumberFormat="1" applyFont="1" applyFill="1" applyBorder="1" applyAlignment="1">
      <alignment horizontal="center" vertical="center"/>
      <protection/>
    </xf>
    <xf numFmtId="181" fontId="2" fillId="0" borderId="0" xfId="63" applyNumberFormat="1" applyFont="1" applyFill="1" applyBorder="1" applyAlignment="1">
      <alignment horizontal="center" vertical="center"/>
      <protection/>
    </xf>
    <xf numFmtId="0" fontId="43" fillId="35" borderId="0" xfId="63" applyFont="1" applyFill="1" applyBorder="1" applyAlignment="1">
      <alignment vertical="center"/>
      <protection/>
    </xf>
    <xf numFmtId="0" fontId="2" fillId="35" borderId="0" xfId="63" applyFont="1" applyFill="1" applyBorder="1" applyAlignment="1">
      <alignment vertical="center"/>
      <protection/>
    </xf>
    <xf numFmtId="0" fontId="2" fillId="35" borderId="0" xfId="63" applyFont="1" applyFill="1" applyBorder="1" applyAlignment="1">
      <alignment horizontal="right" vertical="center"/>
      <protection/>
    </xf>
    <xf numFmtId="0" fontId="2" fillId="0" borderId="0" xfId="63" applyFont="1" applyFill="1" applyBorder="1" applyAlignment="1">
      <alignment vertical="center"/>
      <protection/>
    </xf>
    <xf numFmtId="0" fontId="2" fillId="0" borderId="0" xfId="63" applyFont="1" applyFill="1" applyBorder="1" applyAlignment="1">
      <alignment horizontal="right" vertical="center"/>
      <protection/>
    </xf>
    <xf numFmtId="0" fontId="2" fillId="0" borderId="23" xfId="63" applyFont="1" applyFill="1" applyBorder="1" applyAlignment="1">
      <alignment horizontal="centerContinuous" vertical="center"/>
      <protection/>
    </xf>
    <xf numFmtId="181" fontId="2" fillId="0" borderId="0" xfId="63" applyNumberFormat="1" applyFont="1" applyFill="1" applyBorder="1" applyAlignment="1">
      <alignment vertical="center"/>
      <protection/>
    </xf>
    <xf numFmtId="0" fontId="2" fillId="0" borderId="24" xfId="63" applyFont="1" applyFill="1" applyBorder="1" applyAlignment="1">
      <alignment horizontal="center" vertical="center"/>
      <protection/>
    </xf>
    <xf numFmtId="180" fontId="2" fillId="0" borderId="25" xfId="63" applyNumberFormat="1" applyFont="1" applyFill="1" applyBorder="1" applyAlignment="1">
      <alignment vertical="center"/>
      <protection/>
    </xf>
    <xf numFmtId="180" fontId="2" fillId="0" borderId="24" xfId="63" applyNumberFormat="1" applyFont="1" applyFill="1" applyBorder="1" applyAlignment="1">
      <alignment horizontal="right" vertical="center"/>
      <protection/>
    </xf>
    <xf numFmtId="180" fontId="2" fillId="0" borderId="24" xfId="63" applyNumberFormat="1" applyFont="1" applyFill="1" applyBorder="1" applyAlignment="1">
      <alignment vertical="center"/>
      <protection/>
    </xf>
    <xf numFmtId="191" fontId="2" fillId="0" borderId="25" xfId="63" applyNumberFormat="1" applyFont="1" applyFill="1" applyBorder="1" applyAlignment="1">
      <alignment vertical="center"/>
      <protection/>
    </xf>
    <xf numFmtId="2" fontId="2" fillId="0" borderId="25" xfId="63" applyNumberFormat="1" applyFont="1" applyFill="1" applyBorder="1" applyAlignment="1">
      <alignment vertical="center"/>
      <protection/>
    </xf>
    <xf numFmtId="185" fontId="2" fillId="0" borderId="24" xfId="63" applyNumberFormat="1" applyFont="1" applyFill="1" applyBorder="1" applyAlignment="1">
      <alignment vertical="center"/>
      <protection/>
    </xf>
    <xf numFmtId="185" fontId="2" fillId="0" borderId="25" xfId="63" applyNumberFormat="1" applyFont="1" applyFill="1" applyBorder="1" applyAlignment="1">
      <alignment vertical="center"/>
      <protection/>
    </xf>
    <xf numFmtId="181" fontId="2" fillId="0" borderId="24" xfId="63" applyNumberFormat="1" applyFont="1" applyFill="1" applyBorder="1" applyAlignment="1">
      <alignment vertical="center"/>
      <protection/>
    </xf>
    <xf numFmtId="191" fontId="2" fillId="0" borderId="0" xfId="63" applyNumberFormat="1" applyFont="1" applyFill="1" applyBorder="1" applyAlignment="1">
      <alignment vertical="center"/>
      <protection/>
    </xf>
    <xf numFmtId="192" fontId="2" fillId="0" borderId="26" xfId="63" applyNumberFormat="1" applyFont="1" applyFill="1" applyBorder="1" applyAlignment="1">
      <alignment vertical="center"/>
      <protection/>
    </xf>
    <xf numFmtId="0" fontId="2" fillId="0" borderId="0" xfId="64" applyFont="1" applyFill="1" applyBorder="1" applyAlignment="1">
      <alignment vertical="center"/>
      <protection/>
    </xf>
    <xf numFmtId="0" fontId="43" fillId="0" borderId="0" xfId="63" applyFont="1" applyFill="1" applyBorder="1" applyAlignment="1">
      <alignment vertical="center"/>
      <protection/>
    </xf>
    <xf numFmtId="0" fontId="2" fillId="0" borderId="27" xfId="63" applyFont="1" applyFill="1" applyBorder="1" applyAlignment="1">
      <alignment horizontal="center" vertical="center"/>
      <protection/>
    </xf>
    <xf numFmtId="181" fontId="2" fillId="0" borderId="28" xfId="63" applyNumberFormat="1" applyFont="1" applyFill="1" applyBorder="1" applyAlignment="1">
      <alignment vertical="center" shrinkToFit="1"/>
      <protection/>
    </xf>
    <xf numFmtId="181" fontId="2" fillId="0" borderId="29" xfId="63" applyNumberFormat="1" applyFont="1" applyFill="1" applyBorder="1" applyAlignment="1">
      <alignment vertical="center" shrinkToFit="1"/>
      <protection/>
    </xf>
    <xf numFmtId="181" fontId="2" fillId="0" borderId="30" xfId="63" applyNumberFormat="1" applyFont="1" applyFill="1" applyBorder="1" applyAlignment="1">
      <alignment horizontal="right" vertical="center" shrinkToFit="1"/>
      <protection/>
    </xf>
    <xf numFmtId="181" fontId="2" fillId="0" borderId="30" xfId="63" applyNumberFormat="1" applyFont="1" applyFill="1" applyBorder="1" applyAlignment="1">
      <alignment vertical="center" shrinkToFit="1"/>
      <protection/>
    </xf>
    <xf numFmtId="181" fontId="2" fillId="0" borderId="31" xfId="63" applyNumberFormat="1" applyFont="1" applyFill="1" applyBorder="1" applyAlignment="1">
      <alignment vertical="center" shrinkToFit="1"/>
      <protection/>
    </xf>
    <xf numFmtId="181" fontId="2" fillId="0" borderId="32" xfId="63" applyNumberFormat="1" applyFont="1" applyFill="1" applyBorder="1" applyAlignment="1">
      <alignment vertical="center"/>
      <protection/>
    </xf>
    <xf numFmtId="181" fontId="2" fillId="0" borderId="33" xfId="63" applyNumberFormat="1" applyFont="1" applyFill="1" applyBorder="1" applyAlignment="1">
      <alignment vertical="center"/>
      <protection/>
    </xf>
    <xf numFmtId="181" fontId="2" fillId="0" borderId="32" xfId="63" applyNumberFormat="1" applyFont="1" applyFill="1" applyBorder="1" applyAlignment="1">
      <alignment horizontal="center" vertical="center"/>
      <protection/>
    </xf>
    <xf numFmtId="0" fontId="2" fillId="0" borderId="13" xfId="63" applyFont="1" applyFill="1" applyBorder="1" applyAlignment="1">
      <alignment horizontal="center" vertical="center"/>
      <protection/>
    </xf>
    <xf numFmtId="0" fontId="2" fillId="0" borderId="34" xfId="63" applyFont="1" applyFill="1" applyBorder="1" applyAlignment="1">
      <alignment horizontal="distributed" vertical="center"/>
      <protection/>
    </xf>
    <xf numFmtId="181" fontId="2" fillId="0" borderId="35" xfId="63" applyNumberFormat="1" applyFont="1" applyFill="1" applyBorder="1" applyAlignment="1">
      <alignment vertical="center" shrinkToFit="1"/>
      <protection/>
    </xf>
    <xf numFmtId="181" fontId="2" fillId="0" borderId="36" xfId="63" applyNumberFormat="1" applyFont="1" applyFill="1" applyBorder="1" applyAlignment="1">
      <alignment vertical="center" shrinkToFit="1"/>
      <protection/>
    </xf>
    <xf numFmtId="181" fontId="2" fillId="0" borderId="37" xfId="63" applyNumberFormat="1" applyFont="1" applyFill="1" applyBorder="1" applyAlignment="1">
      <alignment horizontal="right" vertical="center" shrinkToFit="1"/>
      <protection/>
    </xf>
    <xf numFmtId="181" fontId="2" fillId="0" borderId="37" xfId="63" applyNumberFormat="1" applyFont="1" applyFill="1" applyBorder="1" applyAlignment="1">
      <alignment vertical="center" shrinkToFit="1"/>
      <protection/>
    </xf>
    <xf numFmtId="0" fontId="2" fillId="0" borderId="36" xfId="63" applyFont="1" applyFill="1" applyBorder="1" applyAlignment="1">
      <alignment vertical="center" shrinkToFit="1"/>
      <protection/>
    </xf>
    <xf numFmtId="181" fontId="2" fillId="0" borderId="38" xfId="63" applyNumberFormat="1" applyFont="1" applyFill="1" applyBorder="1" applyAlignment="1">
      <alignment vertical="center" shrinkToFit="1"/>
      <protection/>
    </xf>
    <xf numFmtId="181" fontId="2" fillId="0" borderId="39" xfId="63" applyNumberFormat="1" applyFont="1" applyFill="1" applyBorder="1" applyAlignment="1">
      <alignment vertical="center" shrinkToFit="1"/>
      <protection/>
    </xf>
    <xf numFmtId="181" fontId="2" fillId="0" borderId="40" xfId="63" applyNumberFormat="1" applyFont="1" applyFill="1" applyBorder="1" applyAlignment="1">
      <alignment vertical="center" shrinkToFit="1"/>
      <protection/>
    </xf>
    <xf numFmtId="181" fontId="2" fillId="0" borderId="39" xfId="63" applyNumberFormat="1" applyFont="1" applyFill="1" applyBorder="1" applyAlignment="1">
      <alignment horizontal="center" vertical="center" shrinkToFit="1"/>
      <protection/>
    </xf>
    <xf numFmtId="0" fontId="2" fillId="0" borderId="41" xfId="63" applyFont="1" applyFill="1" applyBorder="1" applyAlignment="1">
      <alignment horizontal="distributed" vertical="center"/>
      <protection/>
    </xf>
    <xf numFmtId="181" fontId="2" fillId="0" borderId="42" xfId="63" applyNumberFormat="1" applyFont="1" applyFill="1" applyBorder="1" applyAlignment="1">
      <alignment vertical="center" shrinkToFit="1"/>
      <protection/>
    </xf>
    <xf numFmtId="181" fontId="2" fillId="0" borderId="43" xfId="63" applyNumberFormat="1" applyFont="1" applyFill="1" applyBorder="1" applyAlignment="1">
      <alignment vertical="center" shrinkToFit="1"/>
      <protection/>
    </xf>
    <xf numFmtId="181" fontId="2" fillId="0" borderId="44" xfId="63" applyNumberFormat="1" applyFont="1" applyFill="1" applyBorder="1" applyAlignment="1">
      <alignment horizontal="right" vertical="center" shrinkToFit="1"/>
      <protection/>
    </xf>
    <xf numFmtId="181" fontId="2" fillId="0" borderId="44" xfId="63" applyNumberFormat="1" applyFont="1" applyFill="1" applyBorder="1" applyAlignment="1">
      <alignment vertical="center" shrinkToFit="1"/>
      <protection/>
    </xf>
    <xf numFmtId="181" fontId="2" fillId="0" borderId="45" xfId="63" applyNumberFormat="1" applyFont="1" applyFill="1" applyBorder="1" applyAlignment="1">
      <alignment vertical="center" shrinkToFit="1"/>
      <protection/>
    </xf>
    <xf numFmtId="181" fontId="2" fillId="0" borderId="46" xfId="63" applyNumberFormat="1" applyFont="1" applyFill="1" applyBorder="1" applyAlignment="1">
      <alignment vertical="center" shrinkToFit="1"/>
      <protection/>
    </xf>
    <xf numFmtId="181" fontId="2" fillId="0" borderId="47" xfId="63" applyNumberFormat="1" applyFont="1" applyFill="1" applyBorder="1" applyAlignment="1">
      <alignment vertical="center" shrinkToFit="1"/>
      <protection/>
    </xf>
    <xf numFmtId="181" fontId="2" fillId="0" borderId="46" xfId="63" applyNumberFormat="1" applyFont="1" applyFill="1" applyBorder="1" applyAlignment="1">
      <alignment horizontal="center" vertical="center" shrinkToFit="1"/>
      <protection/>
    </xf>
    <xf numFmtId="0" fontId="2" fillId="0" borderId="48" xfId="63" applyFont="1" applyFill="1" applyBorder="1" applyAlignment="1">
      <alignment vertical="center" shrinkToFit="1"/>
      <protection/>
    </xf>
    <xf numFmtId="0" fontId="2" fillId="0" borderId="46" xfId="63" applyFont="1" applyFill="1" applyBorder="1" applyAlignment="1">
      <alignment vertical="center" shrinkToFit="1"/>
      <protection/>
    </xf>
    <xf numFmtId="0" fontId="2" fillId="0" borderId="49" xfId="63" applyFont="1" applyFill="1" applyBorder="1" applyAlignment="1">
      <alignment horizontal="distributed" vertical="center"/>
      <protection/>
    </xf>
    <xf numFmtId="181" fontId="2" fillId="0" borderId="50" xfId="63" applyNumberFormat="1" applyFont="1" applyFill="1" applyBorder="1" applyAlignment="1">
      <alignment vertical="center" shrinkToFit="1"/>
      <protection/>
    </xf>
    <xf numFmtId="181" fontId="2" fillId="0" borderId="51" xfId="63" applyNumberFormat="1" applyFont="1" applyFill="1" applyBorder="1" applyAlignment="1">
      <alignment vertical="center" shrinkToFit="1"/>
      <protection/>
    </xf>
    <xf numFmtId="181" fontId="2" fillId="0" borderId="52" xfId="63" applyNumberFormat="1" applyFont="1" applyFill="1" applyBorder="1" applyAlignment="1">
      <alignment horizontal="right" vertical="center" shrinkToFit="1"/>
      <protection/>
    </xf>
    <xf numFmtId="181" fontId="2" fillId="0" borderId="52" xfId="63" applyNumberFormat="1" applyFont="1" applyFill="1" applyBorder="1" applyAlignment="1">
      <alignment vertical="center" shrinkToFit="1"/>
      <protection/>
    </xf>
    <xf numFmtId="181" fontId="2" fillId="0" borderId="53" xfId="63" applyNumberFormat="1" applyFont="1" applyFill="1" applyBorder="1" applyAlignment="1">
      <alignment vertical="center" shrinkToFit="1"/>
      <protection/>
    </xf>
    <xf numFmtId="181" fontId="2" fillId="0" borderId="54" xfId="63" applyNumberFormat="1" applyFont="1" applyFill="1" applyBorder="1" applyAlignment="1">
      <alignment vertical="center" shrinkToFit="1"/>
      <protection/>
    </xf>
    <xf numFmtId="181" fontId="2" fillId="0" borderId="55" xfId="63" applyNumberFormat="1" applyFont="1" applyFill="1" applyBorder="1" applyAlignment="1">
      <alignment vertical="center" shrinkToFit="1"/>
      <protection/>
    </xf>
    <xf numFmtId="181" fontId="2" fillId="0" borderId="54" xfId="63" applyNumberFormat="1" applyFont="1" applyFill="1" applyBorder="1" applyAlignment="1">
      <alignment horizontal="center" vertical="center" shrinkToFit="1"/>
      <protection/>
    </xf>
    <xf numFmtId="180" fontId="2" fillId="0" borderId="39" xfId="63" applyNumberFormat="1" applyFont="1" applyFill="1" applyBorder="1" applyAlignment="1">
      <alignment vertical="center"/>
      <protection/>
    </xf>
    <xf numFmtId="191" fontId="2" fillId="0" borderId="39" xfId="63" applyNumberFormat="1" applyFont="1" applyFill="1" applyBorder="1" applyAlignment="1">
      <alignment vertical="center"/>
      <protection/>
    </xf>
    <xf numFmtId="2" fontId="2" fillId="0" borderId="39" xfId="63" applyNumberFormat="1" applyFont="1" applyFill="1" applyBorder="1" applyAlignment="1">
      <alignment vertical="center"/>
      <protection/>
    </xf>
    <xf numFmtId="185" fontId="2" fillId="0" borderId="39" xfId="63" applyNumberFormat="1" applyFont="1" applyFill="1" applyBorder="1" applyAlignment="1">
      <alignment vertical="center"/>
      <protection/>
    </xf>
    <xf numFmtId="181" fontId="2" fillId="0" borderId="39" xfId="63" applyNumberFormat="1" applyFont="1" applyFill="1" applyBorder="1" applyAlignment="1">
      <alignment vertical="center"/>
      <protection/>
    </xf>
    <xf numFmtId="192" fontId="2" fillId="0" borderId="40" xfId="63" applyNumberFormat="1" applyFont="1" applyFill="1" applyBorder="1" applyAlignment="1">
      <alignment vertical="center"/>
      <protection/>
    </xf>
    <xf numFmtId="180" fontId="2" fillId="0" borderId="46" xfId="63" applyNumberFormat="1" applyFont="1" applyFill="1" applyBorder="1" applyAlignment="1">
      <alignment vertical="center"/>
      <protection/>
    </xf>
    <xf numFmtId="191" fontId="2" fillId="0" borderId="46" xfId="63" applyNumberFormat="1" applyFont="1" applyFill="1" applyBorder="1" applyAlignment="1">
      <alignment vertical="center"/>
      <protection/>
    </xf>
    <xf numFmtId="2" fontId="2" fillId="0" borderId="46" xfId="63" applyNumberFormat="1" applyFont="1" applyFill="1" applyBorder="1" applyAlignment="1">
      <alignment vertical="center"/>
      <protection/>
    </xf>
    <xf numFmtId="185" fontId="2" fillId="0" borderId="46" xfId="63" applyNumberFormat="1" applyFont="1" applyFill="1" applyBorder="1" applyAlignment="1">
      <alignment vertical="center"/>
      <protection/>
    </xf>
    <xf numFmtId="181" fontId="2" fillId="0" borderId="46" xfId="63" applyNumberFormat="1" applyFont="1" applyFill="1" applyBorder="1" applyAlignment="1">
      <alignment vertical="center"/>
      <protection/>
    </xf>
    <xf numFmtId="192" fontId="2" fillId="0" borderId="47" xfId="63" applyNumberFormat="1" applyFont="1" applyFill="1" applyBorder="1" applyAlignment="1">
      <alignment vertical="center"/>
      <protection/>
    </xf>
    <xf numFmtId="180" fontId="2" fillId="0" borderId="41" xfId="63" applyNumberFormat="1" applyFont="1" applyFill="1" applyBorder="1" applyAlignment="1">
      <alignment horizontal="right" vertical="center"/>
      <protection/>
    </xf>
    <xf numFmtId="180" fontId="2" fillId="0" borderId="41" xfId="63" applyNumberFormat="1" applyFont="1" applyFill="1" applyBorder="1" applyAlignment="1">
      <alignment vertical="center"/>
      <protection/>
    </xf>
    <xf numFmtId="185" fontId="2" fillId="0" borderId="41" xfId="63" applyNumberFormat="1" applyFont="1" applyFill="1" applyBorder="1" applyAlignment="1">
      <alignment vertical="center"/>
      <protection/>
    </xf>
    <xf numFmtId="181" fontId="2" fillId="0" borderId="41" xfId="63" applyNumberFormat="1" applyFont="1" applyFill="1" applyBorder="1" applyAlignment="1">
      <alignment vertical="center"/>
      <protection/>
    </xf>
    <xf numFmtId="180" fontId="2" fillId="0" borderId="54" xfId="63" applyNumberFormat="1" applyFont="1" applyFill="1" applyBorder="1" applyAlignment="1">
      <alignment vertical="center"/>
      <protection/>
    </xf>
    <xf numFmtId="180" fontId="2" fillId="0" borderId="49" xfId="63" applyNumberFormat="1" applyFont="1" applyFill="1" applyBorder="1" applyAlignment="1">
      <alignment horizontal="right" vertical="center"/>
      <protection/>
    </xf>
    <xf numFmtId="180" fontId="2" fillId="0" borderId="49" xfId="63" applyNumberFormat="1" applyFont="1" applyFill="1" applyBorder="1" applyAlignment="1">
      <alignment vertical="center"/>
      <protection/>
    </xf>
    <xf numFmtId="191" fontId="2" fillId="0" borderId="54" xfId="63" applyNumberFormat="1" applyFont="1" applyFill="1" applyBorder="1" applyAlignment="1">
      <alignment vertical="center"/>
      <protection/>
    </xf>
    <xf numFmtId="2" fontId="2" fillId="0" borderId="54" xfId="63" applyNumberFormat="1" applyFont="1" applyFill="1" applyBorder="1" applyAlignment="1">
      <alignment vertical="center"/>
      <protection/>
    </xf>
    <xf numFmtId="185" fontId="2" fillId="0" borderId="49" xfId="63" applyNumberFormat="1" applyFont="1" applyFill="1" applyBorder="1" applyAlignment="1">
      <alignment vertical="center"/>
      <protection/>
    </xf>
    <xf numFmtId="185" fontId="2" fillId="0" borderId="54" xfId="63" applyNumberFormat="1" applyFont="1" applyFill="1" applyBorder="1" applyAlignment="1">
      <alignment vertical="center"/>
      <protection/>
    </xf>
    <xf numFmtId="181" fontId="2" fillId="0" borderId="49" xfId="63" applyNumberFormat="1" applyFont="1" applyFill="1" applyBorder="1" applyAlignment="1">
      <alignment vertical="center"/>
      <protection/>
    </xf>
    <xf numFmtId="192" fontId="2" fillId="0" borderId="55" xfId="63" applyNumberFormat="1" applyFont="1" applyFill="1" applyBorder="1" applyAlignment="1">
      <alignment vertical="center"/>
      <protection/>
    </xf>
    <xf numFmtId="191" fontId="2" fillId="0" borderId="13" xfId="63" applyNumberFormat="1" applyFont="1" applyFill="1" applyBorder="1" applyAlignment="1">
      <alignment horizontal="center" vertical="center"/>
      <protection/>
    </xf>
    <xf numFmtId="0" fontId="2" fillId="0" borderId="12" xfId="63" applyFont="1" applyFill="1" applyBorder="1" applyAlignment="1">
      <alignment horizontal="center" vertical="center"/>
      <protection/>
    </xf>
    <xf numFmtId="0" fontId="2" fillId="0" borderId="14" xfId="63" applyFont="1" applyFill="1" applyBorder="1" applyAlignment="1">
      <alignment horizontal="right" vertical="center"/>
      <protection/>
    </xf>
    <xf numFmtId="191" fontId="2" fillId="0" borderId="14" xfId="63" applyNumberFormat="1" applyFont="1" applyFill="1" applyBorder="1" applyAlignment="1">
      <alignment horizontal="right" vertical="center"/>
      <protection/>
    </xf>
    <xf numFmtId="0" fontId="2" fillId="0" borderId="56" xfId="63" applyFont="1" applyFill="1" applyBorder="1" applyAlignment="1">
      <alignment horizontal="right" vertical="center"/>
      <protection/>
    </xf>
    <xf numFmtId="181" fontId="2" fillId="33" borderId="36" xfId="63" applyNumberFormat="1" applyFont="1" applyFill="1" applyBorder="1" applyAlignment="1">
      <alignment vertical="center" shrinkToFit="1"/>
      <protection/>
    </xf>
    <xf numFmtId="181" fontId="2" fillId="33" borderId="35" xfId="63" applyNumberFormat="1" applyFont="1" applyFill="1" applyBorder="1" applyAlignment="1">
      <alignment vertical="center" shrinkToFit="1"/>
      <protection/>
    </xf>
    <xf numFmtId="181" fontId="2" fillId="33" borderId="39" xfId="63" applyNumberFormat="1" applyFont="1" applyFill="1" applyBorder="1" applyAlignment="1">
      <alignment vertical="center" shrinkToFit="1"/>
      <protection/>
    </xf>
    <xf numFmtId="191" fontId="2" fillId="33" borderId="39" xfId="63" applyNumberFormat="1" applyFont="1" applyFill="1" applyBorder="1" applyAlignment="1">
      <alignment vertical="center"/>
      <protection/>
    </xf>
    <xf numFmtId="0" fontId="2" fillId="0" borderId="57" xfId="63" applyFont="1" applyFill="1" applyBorder="1" applyAlignment="1">
      <alignment horizontal="center" vertical="center" wrapText="1"/>
      <protection/>
    </xf>
    <xf numFmtId="0" fontId="2" fillId="0" borderId="58" xfId="63" applyFont="1" applyFill="1" applyBorder="1" applyAlignment="1">
      <alignment horizontal="center" vertical="center" wrapText="1"/>
      <protection/>
    </xf>
    <xf numFmtId="0" fontId="2" fillId="0" borderId="59" xfId="63" applyFont="1" applyFill="1" applyBorder="1" applyAlignment="1">
      <alignment horizontal="center" vertical="center"/>
      <protection/>
    </xf>
    <xf numFmtId="0" fontId="2" fillId="0" borderId="60" xfId="63" applyFont="1" applyFill="1" applyBorder="1" applyAlignment="1">
      <alignment horizontal="center" vertical="center"/>
      <protection/>
    </xf>
    <xf numFmtId="0" fontId="2" fillId="0" borderId="61" xfId="63" applyFont="1" applyFill="1" applyBorder="1" applyAlignment="1">
      <alignment horizontal="center" vertical="center"/>
      <protection/>
    </xf>
    <xf numFmtId="0" fontId="2" fillId="0" borderId="62" xfId="63" applyFont="1" applyFill="1" applyBorder="1" applyAlignment="1">
      <alignment horizontal="center" vertical="center"/>
      <protection/>
    </xf>
    <xf numFmtId="0" fontId="2" fillId="0" borderId="63" xfId="63" applyFont="1" applyFill="1" applyBorder="1" applyAlignment="1">
      <alignment horizontal="center" vertical="center"/>
      <protection/>
    </xf>
    <xf numFmtId="0" fontId="2" fillId="0" borderId="13" xfId="63" applyFont="1" applyFill="1" applyBorder="1" applyAlignment="1">
      <alignment horizontal="center" vertical="center"/>
      <protection/>
    </xf>
    <xf numFmtId="0" fontId="7" fillId="0" borderId="63" xfId="63" applyFont="1" applyFill="1" applyBorder="1" applyAlignment="1">
      <alignment horizontal="center" vertical="center" wrapText="1"/>
      <protection/>
    </xf>
    <xf numFmtId="0" fontId="7" fillId="0" borderId="13" xfId="63" applyFont="1" applyFill="1" applyBorder="1" applyAlignment="1">
      <alignment horizontal="center" vertical="center" wrapText="1"/>
      <protection/>
    </xf>
    <xf numFmtId="191" fontId="2" fillId="0" borderId="63" xfId="63" applyNumberFormat="1" applyFont="1" applyFill="1" applyBorder="1" applyAlignment="1">
      <alignment horizontal="center" vertical="center" wrapText="1"/>
      <protection/>
    </xf>
    <xf numFmtId="191" fontId="2" fillId="0" borderId="13" xfId="63" applyNumberFormat="1" applyFont="1" applyFill="1" applyBorder="1" applyAlignment="1">
      <alignment horizontal="center" vertical="center" wrapText="1"/>
      <protection/>
    </xf>
    <xf numFmtId="0" fontId="4" fillId="0" borderId="63" xfId="63" applyFont="1" applyFill="1" applyBorder="1" applyAlignment="1">
      <alignment horizontal="center" vertical="center" wrapText="1"/>
      <protection/>
    </xf>
    <xf numFmtId="0" fontId="4" fillId="0" borderId="13" xfId="63" applyFont="1" applyFill="1" applyBorder="1" applyAlignment="1">
      <alignment horizontal="center" vertical="center" wrapText="1"/>
      <protection/>
    </xf>
    <xf numFmtId="0" fontId="2" fillId="0" borderId="62" xfId="0" applyFont="1" applyFill="1" applyBorder="1" applyAlignment="1">
      <alignment horizontal="center" vertical="center"/>
    </xf>
    <xf numFmtId="0" fontId="2" fillId="0" borderId="57" xfId="63" applyFont="1" applyFill="1" applyBorder="1" applyAlignment="1">
      <alignment horizontal="center" vertical="center"/>
      <protection/>
    </xf>
    <xf numFmtId="0" fontId="2" fillId="0" borderId="64" xfId="63" applyFont="1" applyFill="1" applyBorder="1" applyAlignment="1">
      <alignment horizontal="center" vertical="center"/>
      <protection/>
    </xf>
    <xf numFmtId="0" fontId="2" fillId="0" borderId="58" xfId="63" applyFont="1" applyFill="1" applyBorder="1" applyAlignment="1">
      <alignment horizontal="center" vertical="center"/>
      <protection/>
    </xf>
    <xf numFmtId="0" fontId="4" fillId="0" borderId="13" xfId="63" applyFont="1" applyFill="1" applyBorder="1" applyAlignment="1">
      <alignment horizontal="center" vertical="center"/>
      <protection/>
    </xf>
    <xf numFmtId="0" fontId="2" fillId="0" borderId="63" xfId="63" applyFont="1" applyFill="1" applyBorder="1" applyAlignment="1">
      <alignment horizontal="center" vertical="center" wrapText="1"/>
      <protection/>
    </xf>
    <xf numFmtId="0" fontId="4" fillId="0" borderId="59" xfId="63" applyFont="1" applyFill="1" applyBorder="1" applyAlignment="1">
      <alignment horizontal="center" vertical="center" wrapText="1"/>
      <protection/>
    </xf>
    <xf numFmtId="0" fontId="4" fillId="0" borderId="12" xfId="63" applyFont="1" applyFill="1" applyBorder="1" applyAlignment="1">
      <alignment horizontal="center" vertical="center" wrapText="1"/>
      <protection/>
    </xf>
    <xf numFmtId="0" fontId="2" fillId="0" borderId="13" xfId="63" applyFont="1" applyFill="1" applyBorder="1" applyAlignment="1">
      <alignment horizontal="center" vertical="center" wrapText="1"/>
      <protection/>
    </xf>
    <xf numFmtId="0" fontId="0" fillId="33" borderId="10" xfId="63" applyFont="1" applyFill="1" applyBorder="1" applyAlignment="1">
      <alignment horizontal="center" vertical="center"/>
      <protection/>
    </xf>
    <xf numFmtId="0" fontId="0" fillId="33" borderId="13" xfId="63" applyFont="1" applyFill="1" applyBorder="1" applyAlignment="1">
      <alignment horizontal="center" vertical="center"/>
      <protection/>
    </xf>
    <xf numFmtId="0" fontId="0" fillId="33" borderId="14" xfId="63" applyFont="1" applyFill="1" applyBorder="1" applyAlignment="1">
      <alignment horizontal="center" vertical="center"/>
      <protection/>
    </xf>
    <xf numFmtId="0" fontId="2" fillId="0" borderId="10" xfId="63" applyFont="1" applyBorder="1" applyAlignment="1">
      <alignment horizontal="center" vertical="center" wrapText="1"/>
      <protection/>
    </xf>
    <xf numFmtId="0" fontId="0" fillId="0" borderId="14" xfId="63" applyFont="1" applyBorder="1" applyAlignment="1">
      <alignment horizontal="center" vertical="center" wrapText="1"/>
      <protection/>
    </xf>
    <xf numFmtId="0" fontId="2" fillId="0" borderId="16" xfId="63" applyFont="1" applyBorder="1" applyAlignment="1">
      <alignment horizontal="center" vertical="center"/>
      <protection/>
    </xf>
    <xf numFmtId="0" fontId="0" fillId="0" borderId="65" xfId="0" applyBorder="1" applyAlignment="1">
      <alignment horizontal="center" vertical="center"/>
    </xf>
    <xf numFmtId="0" fontId="2" fillId="0" borderId="16" xfId="63" applyFont="1" applyFill="1" applyBorder="1" applyAlignment="1">
      <alignment horizontal="center" vertical="center"/>
      <protection/>
    </xf>
    <xf numFmtId="0" fontId="2" fillId="0" borderId="15" xfId="63" applyFont="1" applyFill="1" applyBorder="1" applyAlignment="1">
      <alignment horizontal="center" vertical="center"/>
      <protection/>
    </xf>
    <xf numFmtId="0" fontId="2" fillId="0" borderId="65" xfId="63" applyFont="1" applyFill="1" applyBorder="1" applyAlignment="1">
      <alignment horizontal="center" vertical="center"/>
      <protection/>
    </xf>
    <xf numFmtId="0" fontId="2" fillId="0" borderId="65" xfId="63" applyFont="1" applyBorder="1" applyAlignment="1">
      <alignment horizontal="center" vertical="center"/>
      <protection/>
    </xf>
    <xf numFmtId="0" fontId="2" fillId="0" borderId="15" xfId="63" applyFont="1" applyBorder="1" applyAlignment="1">
      <alignment horizontal="center" vertical="center"/>
      <protection/>
    </xf>
    <xf numFmtId="193" fontId="2" fillId="33" borderId="16" xfId="63" applyNumberFormat="1" applyFont="1" applyFill="1" applyBorder="1" applyAlignment="1">
      <alignment horizontal="center"/>
      <protection/>
    </xf>
    <xf numFmtId="193" fontId="2" fillId="33" borderId="15" xfId="63" applyNumberFormat="1" applyFont="1" applyFill="1" applyBorder="1" applyAlignment="1">
      <alignment horizontal="center"/>
      <protection/>
    </xf>
    <xf numFmtId="0" fontId="0" fillId="0" borderId="10" xfId="63" applyFont="1" applyBorder="1" applyAlignment="1">
      <alignment horizontal="center" vertical="center"/>
      <protection/>
    </xf>
    <xf numFmtId="0" fontId="0" fillId="0" borderId="13" xfId="63" applyFont="1" applyBorder="1" applyAlignment="1">
      <alignment horizontal="center" vertical="center"/>
      <protection/>
    </xf>
    <xf numFmtId="0" fontId="0" fillId="0" borderId="14" xfId="63" applyFont="1" applyBorder="1" applyAlignment="1">
      <alignment horizontal="center" vertical="center"/>
      <protection/>
    </xf>
    <xf numFmtId="0" fontId="2" fillId="0" borderId="16" xfId="63" applyFont="1" applyBorder="1" applyAlignment="1">
      <alignment horizontal="center"/>
      <protection/>
    </xf>
    <xf numFmtId="0" fontId="0" fillId="0" borderId="65" xfId="0" applyBorder="1" applyAlignment="1">
      <alignment horizontal="center"/>
    </xf>
    <xf numFmtId="0" fontId="0" fillId="0" borderId="15" xfId="0" applyBorder="1" applyAlignment="1">
      <alignment horizontal="center"/>
    </xf>
    <xf numFmtId="181" fontId="2" fillId="33" borderId="39" xfId="63" applyNumberFormat="1" applyFont="1" applyFill="1" applyBorder="1" applyAlignment="1">
      <alignment horizontal="right" vertical="center" shrinkToFit="1"/>
      <protection/>
    </xf>
    <xf numFmtId="181" fontId="2" fillId="0" borderId="46" xfId="63" applyNumberFormat="1" applyFont="1" applyFill="1" applyBorder="1" applyAlignment="1">
      <alignment horizontal="right" vertical="center" shrinkToFit="1"/>
      <protection/>
    </xf>
    <xf numFmtId="181" fontId="2" fillId="0" borderId="54" xfId="63" applyNumberFormat="1" applyFont="1" applyFill="1" applyBorder="1" applyAlignment="1">
      <alignment horizontal="right" vertical="center" shrinkToFit="1"/>
      <protection/>
    </xf>
    <xf numFmtId="181" fontId="2" fillId="0" borderId="32" xfId="63" applyNumberFormat="1" applyFont="1" applyFill="1" applyBorder="1" applyAlignment="1">
      <alignment horizontal="right"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es190417_09ex417" xfId="63"/>
    <cellStyle name="標準_es190417_09ex417 2"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rgb="FFFFFF00"/>
  </sheetPr>
  <dimension ref="A1:AG76"/>
  <sheetViews>
    <sheetView tabSelected="1" zoomScale="85" zoomScaleNormal="85" zoomScaleSheetLayoutView="85" workbookViewId="0" topLeftCell="A1">
      <selection activeCell="A1" sqref="A1"/>
    </sheetView>
  </sheetViews>
  <sheetFormatPr defaultColWidth="9.00390625" defaultRowHeight="13.5"/>
  <cols>
    <col min="1" max="1" width="10.625" style="110" customWidth="1"/>
    <col min="2" max="4" width="9.375" style="110" customWidth="1"/>
    <col min="5" max="5" width="9.375" style="111" customWidth="1"/>
    <col min="6" max="6" width="9.875" style="110" customWidth="1"/>
    <col min="7" max="9" width="9.375" style="110" customWidth="1"/>
    <col min="10" max="10" width="9.875" style="110" customWidth="1"/>
    <col min="11" max="13" width="9.375" style="110" customWidth="1"/>
    <col min="14" max="14" width="10.625" style="110" customWidth="1"/>
    <col min="15" max="15" width="12.625" style="110" customWidth="1"/>
    <col min="16" max="17" width="11.625" style="110" customWidth="1"/>
    <col min="18" max="18" width="12.625" style="110" customWidth="1"/>
    <col min="19" max="22" width="11.625" style="110" customWidth="1"/>
    <col min="23" max="26" width="10.25390625" style="110" customWidth="1"/>
    <col min="27" max="27" width="10.25390625" style="123" customWidth="1"/>
    <col min="28" max="33" width="10.25390625" style="110" customWidth="1"/>
    <col min="34" max="16384" width="9.00390625" style="98" customWidth="1"/>
  </cols>
  <sheetData>
    <row r="1" spans="1:29" ht="30" customHeight="1">
      <c r="A1" s="107" t="s">
        <v>108</v>
      </c>
      <c r="B1" s="108"/>
      <c r="C1" s="108"/>
      <c r="D1" s="108"/>
      <c r="E1" s="109"/>
      <c r="F1" s="108"/>
      <c r="G1" s="108"/>
      <c r="H1" s="108"/>
      <c r="I1" s="108"/>
      <c r="N1" s="107" t="s">
        <v>108</v>
      </c>
      <c r="O1" s="108"/>
      <c r="P1" s="108"/>
      <c r="Q1" s="109"/>
      <c r="R1" s="108"/>
      <c r="S1" s="108"/>
      <c r="T1" s="108"/>
      <c r="V1" s="107" t="s">
        <v>108</v>
      </c>
      <c r="W1" s="108"/>
      <c r="X1" s="108"/>
      <c r="Y1" s="108"/>
      <c r="Z1" s="109"/>
      <c r="AA1" s="108"/>
      <c r="AB1" s="108"/>
      <c r="AC1" s="108"/>
    </row>
    <row r="2" spans="1:27" ht="18" customHeight="1">
      <c r="A2" s="126"/>
      <c r="N2" s="126"/>
      <c r="Q2" s="111"/>
      <c r="V2" s="126"/>
      <c r="Z2" s="111"/>
      <c r="AA2" s="110"/>
    </row>
    <row r="3" spans="5:33" ht="18" customHeight="1" thickBot="1">
      <c r="E3" s="110"/>
      <c r="M3" s="111" t="s">
        <v>186</v>
      </c>
      <c r="U3" s="111" t="s">
        <v>186</v>
      </c>
      <c r="Z3" s="123"/>
      <c r="AA3" s="110"/>
      <c r="AG3" s="111" t="s">
        <v>187</v>
      </c>
    </row>
    <row r="4" spans="1:33" ht="18" customHeight="1">
      <c r="A4" s="201"/>
      <c r="B4" s="203" t="s">
        <v>111</v>
      </c>
      <c r="C4" s="204"/>
      <c r="D4" s="204"/>
      <c r="E4" s="204"/>
      <c r="F4" s="203" t="s">
        <v>110</v>
      </c>
      <c r="G4" s="204"/>
      <c r="H4" s="204"/>
      <c r="I4" s="204"/>
      <c r="J4" s="203" t="s">
        <v>113</v>
      </c>
      <c r="K4" s="204"/>
      <c r="L4" s="204"/>
      <c r="M4" s="204"/>
      <c r="N4" s="201"/>
      <c r="O4" s="205" t="s">
        <v>112</v>
      </c>
      <c r="P4" s="206"/>
      <c r="Q4" s="206"/>
      <c r="R4" s="205" t="s">
        <v>114</v>
      </c>
      <c r="S4" s="215"/>
      <c r="T4" s="215"/>
      <c r="U4" s="215"/>
      <c r="V4" s="216"/>
      <c r="W4" s="207" t="s">
        <v>3</v>
      </c>
      <c r="X4" s="207" t="s">
        <v>4</v>
      </c>
      <c r="Y4" s="209" t="s">
        <v>169</v>
      </c>
      <c r="Z4" s="211" t="s">
        <v>170</v>
      </c>
      <c r="AA4" s="213" t="s">
        <v>128</v>
      </c>
      <c r="AB4" s="207" t="s">
        <v>8</v>
      </c>
      <c r="AC4" s="207" t="s">
        <v>9</v>
      </c>
      <c r="AD4" s="213" t="s">
        <v>129</v>
      </c>
      <c r="AE4" s="220" t="s">
        <v>127</v>
      </c>
      <c r="AF4" s="221" t="s">
        <v>151</v>
      </c>
      <c r="AG4" s="221" t="s">
        <v>151</v>
      </c>
    </row>
    <row r="5" spans="1:33" ht="18" customHeight="1">
      <c r="A5" s="202"/>
      <c r="B5" s="100" t="s">
        <v>36</v>
      </c>
      <c r="C5" s="101" t="s">
        <v>37</v>
      </c>
      <c r="D5" s="101" t="s">
        <v>38</v>
      </c>
      <c r="E5" s="99" t="s">
        <v>20</v>
      </c>
      <c r="F5" s="100" t="s">
        <v>39</v>
      </c>
      <c r="G5" s="101" t="s">
        <v>37</v>
      </c>
      <c r="H5" s="101" t="s">
        <v>38</v>
      </c>
      <c r="I5" s="102" t="s">
        <v>40</v>
      </c>
      <c r="J5" s="100" t="s">
        <v>39</v>
      </c>
      <c r="K5" s="101" t="s">
        <v>37</v>
      </c>
      <c r="L5" s="101" t="s">
        <v>38</v>
      </c>
      <c r="M5" s="112" t="s">
        <v>40</v>
      </c>
      <c r="N5" s="202"/>
      <c r="O5" s="103" t="s">
        <v>39</v>
      </c>
      <c r="P5" s="103" t="s">
        <v>37</v>
      </c>
      <c r="Q5" s="104" t="s">
        <v>40</v>
      </c>
      <c r="R5" s="103" t="s">
        <v>39</v>
      </c>
      <c r="S5" s="103" t="s">
        <v>37</v>
      </c>
      <c r="T5" s="103" t="s">
        <v>38</v>
      </c>
      <c r="U5" s="105" t="s">
        <v>40</v>
      </c>
      <c r="V5" s="217"/>
      <c r="W5" s="208"/>
      <c r="X5" s="208"/>
      <c r="Y5" s="210"/>
      <c r="Z5" s="212"/>
      <c r="AA5" s="214"/>
      <c r="AB5" s="208"/>
      <c r="AC5" s="208"/>
      <c r="AD5" s="219"/>
      <c r="AE5" s="208"/>
      <c r="AF5" s="222"/>
      <c r="AG5" s="222"/>
    </row>
    <row r="6" spans="1:33" ht="18" customHeight="1">
      <c r="A6" s="137" t="s">
        <v>47</v>
      </c>
      <c r="B6" s="138">
        <v>6714.2</v>
      </c>
      <c r="C6" s="139">
        <v>92.6</v>
      </c>
      <c r="D6" s="139">
        <v>100</v>
      </c>
      <c r="E6" s="140">
        <v>99.7</v>
      </c>
      <c r="F6" s="138">
        <v>11783.3</v>
      </c>
      <c r="G6" s="197">
        <v>89.2</v>
      </c>
      <c r="H6" s="139">
        <v>92.7</v>
      </c>
      <c r="I6" s="141">
        <v>41.4</v>
      </c>
      <c r="J6" s="198">
        <v>18497.5</v>
      </c>
      <c r="K6" s="142">
        <v>90.4</v>
      </c>
      <c r="L6" s="139">
        <v>95.3</v>
      </c>
      <c r="M6" s="143">
        <v>62.5</v>
      </c>
      <c r="N6" s="137" t="s">
        <v>47</v>
      </c>
      <c r="O6" s="199">
        <v>71024.7</v>
      </c>
      <c r="P6" s="144">
        <v>67</v>
      </c>
      <c r="Q6" s="145">
        <v>14.3</v>
      </c>
      <c r="R6" s="144">
        <v>89522.2</v>
      </c>
      <c r="S6" s="244">
        <v>71.8</v>
      </c>
      <c r="T6" s="144">
        <v>72.8</v>
      </c>
      <c r="U6" s="145">
        <v>24.3</v>
      </c>
      <c r="V6" s="217"/>
      <c r="W6" s="136" t="s">
        <v>134</v>
      </c>
      <c r="X6" s="136" t="s">
        <v>135</v>
      </c>
      <c r="Y6" s="136" t="s">
        <v>136</v>
      </c>
      <c r="Z6" s="192" t="s">
        <v>137</v>
      </c>
      <c r="AA6" s="136" t="s">
        <v>138</v>
      </c>
      <c r="AB6" s="136" t="s">
        <v>139</v>
      </c>
      <c r="AC6" s="136" t="s">
        <v>140</v>
      </c>
      <c r="AD6" s="136" t="s">
        <v>141</v>
      </c>
      <c r="AE6" s="136" t="s">
        <v>142</v>
      </c>
      <c r="AF6" s="193" t="s">
        <v>143</v>
      </c>
      <c r="AG6" s="193" t="s">
        <v>143</v>
      </c>
    </row>
    <row r="7" spans="1:33" ht="18" customHeight="1">
      <c r="A7" s="147" t="s">
        <v>51</v>
      </c>
      <c r="B7" s="148">
        <v>1429.8</v>
      </c>
      <c r="C7" s="149">
        <v>76.2</v>
      </c>
      <c r="D7" s="149">
        <v>88.3</v>
      </c>
      <c r="E7" s="150">
        <v>85.8</v>
      </c>
      <c r="F7" s="148">
        <v>2474.8</v>
      </c>
      <c r="G7" s="149">
        <v>63.6</v>
      </c>
      <c r="H7" s="149">
        <v>67.7</v>
      </c>
      <c r="I7" s="151">
        <v>60.6</v>
      </c>
      <c r="J7" s="148">
        <v>3904.6</v>
      </c>
      <c r="K7" s="149">
        <v>68.2</v>
      </c>
      <c r="L7" s="149">
        <v>75.2</v>
      </c>
      <c r="M7" s="152">
        <v>69.8</v>
      </c>
      <c r="N7" s="147" t="s">
        <v>51</v>
      </c>
      <c r="O7" s="153">
        <v>15873.5</v>
      </c>
      <c r="P7" s="153">
        <v>58.3</v>
      </c>
      <c r="Q7" s="154">
        <v>23</v>
      </c>
      <c r="R7" s="153">
        <v>19778.1</v>
      </c>
      <c r="S7" s="245">
        <v>60.2</v>
      </c>
      <c r="T7" s="153">
        <v>61.6</v>
      </c>
      <c r="U7" s="154">
        <v>32.3</v>
      </c>
      <c r="V7" s="218"/>
      <c r="W7" s="194" t="s">
        <v>154</v>
      </c>
      <c r="X7" s="194" t="s">
        <v>130</v>
      </c>
      <c r="Y7" s="194" t="s">
        <v>131</v>
      </c>
      <c r="Z7" s="195" t="s">
        <v>132</v>
      </c>
      <c r="AA7" s="194" t="s">
        <v>131</v>
      </c>
      <c r="AB7" s="194" t="s">
        <v>154</v>
      </c>
      <c r="AC7" s="194" t="s">
        <v>155</v>
      </c>
      <c r="AD7" s="194" t="s">
        <v>131</v>
      </c>
      <c r="AE7" s="194" t="s">
        <v>133</v>
      </c>
      <c r="AF7" s="196" t="s">
        <v>156</v>
      </c>
      <c r="AG7" s="196" t="s">
        <v>156</v>
      </c>
    </row>
    <row r="8" spans="1:33" ht="18" customHeight="1">
      <c r="A8" s="147" t="s">
        <v>52</v>
      </c>
      <c r="B8" s="148">
        <v>1788.5</v>
      </c>
      <c r="C8" s="149">
        <v>84.4</v>
      </c>
      <c r="D8" s="149">
        <v>97.1</v>
      </c>
      <c r="E8" s="150">
        <v>92.7</v>
      </c>
      <c r="F8" s="148">
        <v>2930.8</v>
      </c>
      <c r="G8" s="149">
        <v>70.5</v>
      </c>
      <c r="H8" s="149">
        <v>74.4</v>
      </c>
      <c r="I8" s="151">
        <v>50</v>
      </c>
      <c r="J8" s="148">
        <v>4719.3</v>
      </c>
      <c r="K8" s="149">
        <v>75.8</v>
      </c>
      <c r="L8" s="149">
        <v>83</v>
      </c>
      <c r="M8" s="152">
        <v>66.2</v>
      </c>
      <c r="N8" s="147" t="s">
        <v>52</v>
      </c>
      <c r="O8" s="153">
        <v>28277.3</v>
      </c>
      <c r="P8" s="153">
        <v>58.8</v>
      </c>
      <c r="Q8" s="154">
        <v>9.3</v>
      </c>
      <c r="R8" s="153">
        <v>32996.7</v>
      </c>
      <c r="S8" s="245">
        <v>61.3</v>
      </c>
      <c r="T8" s="153">
        <v>62.3</v>
      </c>
      <c r="U8" s="154">
        <v>17.5</v>
      </c>
      <c r="V8" s="137" t="s">
        <v>47</v>
      </c>
      <c r="W8" s="167">
        <v>83457</v>
      </c>
      <c r="X8" s="167">
        <v>5431</v>
      </c>
      <c r="Y8" s="167">
        <v>18497</v>
      </c>
      <c r="Z8" s="200">
        <f>Y8/W8*1000</f>
        <v>221.63509352121451</v>
      </c>
      <c r="AA8" s="169">
        <f>Y8/X8</f>
        <v>3.4058184496409503</v>
      </c>
      <c r="AB8" s="170">
        <v>730.28</v>
      </c>
      <c r="AC8" s="170">
        <f>AB8/W8*100</f>
        <v>0.8750374444324622</v>
      </c>
      <c r="AD8" s="171">
        <v>11569.1</v>
      </c>
      <c r="AE8" s="167">
        <v>3517</v>
      </c>
      <c r="AF8" s="172">
        <f aca="true" t="shared" si="0" ref="AF8:AG10">AD8/AE8</f>
        <v>3.2894796701734434</v>
      </c>
      <c r="AG8" s="172">
        <f t="shared" si="0"/>
        <v>1069.1660544035403</v>
      </c>
    </row>
    <row r="9" spans="1:33" ht="18" customHeight="1">
      <c r="A9" s="147" t="s">
        <v>53</v>
      </c>
      <c r="B9" s="148">
        <v>1193.7</v>
      </c>
      <c r="C9" s="149">
        <v>58.6</v>
      </c>
      <c r="D9" s="149">
        <v>94.2</v>
      </c>
      <c r="E9" s="150">
        <v>96.7</v>
      </c>
      <c r="F9" s="148">
        <v>2291.7</v>
      </c>
      <c r="G9" s="149">
        <v>70.6</v>
      </c>
      <c r="H9" s="149">
        <v>80</v>
      </c>
      <c r="I9" s="151">
        <v>85.1</v>
      </c>
      <c r="J9" s="148">
        <v>3485.4</v>
      </c>
      <c r="K9" s="149">
        <v>66.5</v>
      </c>
      <c r="L9" s="149">
        <v>84.8</v>
      </c>
      <c r="M9" s="152">
        <v>89.1</v>
      </c>
      <c r="N9" s="147" t="s">
        <v>53</v>
      </c>
      <c r="O9" s="153">
        <v>21277.4</v>
      </c>
      <c r="P9" s="153">
        <v>67.4</v>
      </c>
      <c r="Q9" s="154">
        <v>20.7</v>
      </c>
      <c r="R9" s="153">
        <v>24762.8</v>
      </c>
      <c r="S9" s="245">
        <v>67.3</v>
      </c>
      <c r="T9" s="153">
        <v>69.8</v>
      </c>
      <c r="U9" s="154">
        <v>30.4</v>
      </c>
      <c r="V9" s="147" t="s">
        <v>51</v>
      </c>
      <c r="W9" s="173">
        <v>9645</v>
      </c>
      <c r="X9" s="173">
        <v>1335</v>
      </c>
      <c r="Y9" s="173">
        <v>3905</v>
      </c>
      <c r="Z9" s="174">
        <v>404.8</v>
      </c>
      <c r="AA9" s="175">
        <v>2.92</v>
      </c>
      <c r="AB9" s="176">
        <v>128.63</v>
      </c>
      <c r="AC9" s="176">
        <f aca="true" t="shared" si="1" ref="AC9:AC54">AB9/W9*100</f>
        <v>1.3336443753240022</v>
      </c>
      <c r="AD9" s="177">
        <v>2727.2</v>
      </c>
      <c r="AE9" s="173">
        <v>969</v>
      </c>
      <c r="AF9" s="178">
        <f t="shared" si="0"/>
        <v>2.8144478844169245</v>
      </c>
      <c r="AG9" s="178">
        <f t="shared" si="0"/>
        <v>344.2948811968319</v>
      </c>
    </row>
    <row r="10" spans="1:33" ht="18" customHeight="1">
      <c r="A10" s="147" t="s">
        <v>54</v>
      </c>
      <c r="B10" s="148">
        <v>1359.3</v>
      </c>
      <c r="C10" s="149">
        <v>79.5</v>
      </c>
      <c r="D10" s="149">
        <v>95.7</v>
      </c>
      <c r="E10" s="150">
        <v>95.4</v>
      </c>
      <c r="F10" s="148">
        <v>2421.1</v>
      </c>
      <c r="G10" s="149">
        <v>69.1</v>
      </c>
      <c r="H10" s="149">
        <v>72.5</v>
      </c>
      <c r="I10" s="151">
        <v>57.7</v>
      </c>
      <c r="J10" s="148">
        <v>3780.4</v>
      </c>
      <c r="K10" s="149">
        <v>72.8</v>
      </c>
      <c r="L10" s="149">
        <v>80.8</v>
      </c>
      <c r="M10" s="152">
        <v>71.2</v>
      </c>
      <c r="N10" s="147" t="s">
        <v>54</v>
      </c>
      <c r="O10" s="153">
        <v>19892.7</v>
      </c>
      <c r="P10" s="153">
        <v>66.3</v>
      </c>
      <c r="Q10" s="154">
        <v>8.5</v>
      </c>
      <c r="R10" s="153">
        <v>23673.2</v>
      </c>
      <c r="S10" s="245">
        <v>67.4</v>
      </c>
      <c r="T10" s="153">
        <v>68.7</v>
      </c>
      <c r="U10" s="154">
        <v>18.5</v>
      </c>
      <c r="V10" s="147" t="s">
        <v>52</v>
      </c>
      <c r="W10" s="173">
        <v>15279</v>
      </c>
      <c r="X10" s="179">
        <v>1295</v>
      </c>
      <c r="Y10" s="180">
        <v>4719</v>
      </c>
      <c r="Z10" s="174">
        <f aca="true" t="shared" si="2" ref="Z10:Z15">Y10/W10*1000</f>
        <v>308.85529157667384</v>
      </c>
      <c r="AA10" s="175">
        <f aca="true" t="shared" si="3" ref="AA10:AA55">Y10/X10</f>
        <v>3.644015444015444</v>
      </c>
      <c r="AB10" s="181">
        <v>199.32</v>
      </c>
      <c r="AC10" s="176">
        <f t="shared" si="1"/>
        <v>1.304535637149028</v>
      </c>
      <c r="AD10" s="182">
        <v>3123.6</v>
      </c>
      <c r="AE10" s="173">
        <v>973</v>
      </c>
      <c r="AF10" s="178">
        <f t="shared" si="0"/>
        <v>3.2102774922918806</v>
      </c>
      <c r="AG10" s="178">
        <f t="shared" si="0"/>
        <v>303.0890639006275</v>
      </c>
    </row>
    <row r="11" spans="1:33" ht="18" customHeight="1">
      <c r="A11" s="147" t="s">
        <v>55</v>
      </c>
      <c r="B11" s="148">
        <v>1132.9</v>
      </c>
      <c r="C11" s="149">
        <v>69.8</v>
      </c>
      <c r="D11" s="149">
        <v>93.5</v>
      </c>
      <c r="E11" s="150">
        <v>90.8</v>
      </c>
      <c r="F11" s="148">
        <v>2502.8</v>
      </c>
      <c r="G11" s="149">
        <v>75.6</v>
      </c>
      <c r="H11" s="149">
        <v>81.1</v>
      </c>
      <c r="I11" s="151">
        <v>64.9</v>
      </c>
      <c r="J11" s="148">
        <v>3635.7</v>
      </c>
      <c r="K11" s="149">
        <v>73.8</v>
      </c>
      <c r="L11" s="149">
        <v>85</v>
      </c>
      <c r="M11" s="152">
        <v>73</v>
      </c>
      <c r="N11" s="147" t="s">
        <v>55</v>
      </c>
      <c r="O11" s="153">
        <v>12853.7</v>
      </c>
      <c r="P11" s="153">
        <v>66.8</v>
      </c>
      <c r="Q11" s="154">
        <v>12.1</v>
      </c>
      <c r="R11" s="153">
        <v>16489.4</v>
      </c>
      <c r="S11" s="245">
        <v>68.3</v>
      </c>
      <c r="T11" s="153">
        <v>70.8</v>
      </c>
      <c r="U11" s="154">
        <v>25.5</v>
      </c>
      <c r="V11" s="147" t="s">
        <v>53</v>
      </c>
      <c r="W11" s="173">
        <v>6862</v>
      </c>
      <c r="X11" s="179">
        <v>2328</v>
      </c>
      <c r="Y11" s="180">
        <v>3485</v>
      </c>
      <c r="Z11" s="174">
        <f t="shared" si="2"/>
        <v>507.86942582337514</v>
      </c>
      <c r="AA11" s="175">
        <f t="shared" si="3"/>
        <v>1.4969931271477663</v>
      </c>
      <c r="AB11" s="181">
        <v>164.69</v>
      </c>
      <c r="AC11" s="176">
        <f t="shared" si="1"/>
        <v>2.400029146021568</v>
      </c>
      <c r="AD11" s="182">
        <v>3104.5</v>
      </c>
      <c r="AE11" s="173">
        <v>1568</v>
      </c>
      <c r="AF11" s="178">
        <f aca="true" t="shared" si="4" ref="AF11:AF55">AD11/AE11</f>
        <v>1.9799107142857142</v>
      </c>
      <c r="AG11" s="178">
        <f aca="true" t="shared" si="5" ref="AG11:AG55">AE11/AF11</f>
        <v>791.9549041713642</v>
      </c>
    </row>
    <row r="12" spans="1:33" ht="18" customHeight="1">
      <c r="A12" s="147" t="s">
        <v>56</v>
      </c>
      <c r="B12" s="148">
        <v>1983</v>
      </c>
      <c r="C12" s="149">
        <v>67.3</v>
      </c>
      <c r="D12" s="149">
        <v>86.6</v>
      </c>
      <c r="E12" s="150">
        <v>80.5</v>
      </c>
      <c r="F12" s="148">
        <v>4103.1</v>
      </c>
      <c r="G12" s="149">
        <v>57</v>
      </c>
      <c r="H12" s="149">
        <v>63.2</v>
      </c>
      <c r="I12" s="151">
        <v>53.3</v>
      </c>
      <c r="J12" s="148">
        <v>6086.1</v>
      </c>
      <c r="K12" s="149">
        <v>60.4</v>
      </c>
      <c r="L12" s="149">
        <v>70.8</v>
      </c>
      <c r="M12" s="152">
        <v>62.2</v>
      </c>
      <c r="N12" s="147" t="s">
        <v>56</v>
      </c>
      <c r="O12" s="153">
        <v>32630</v>
      </c>
      <c r="P12" s="153">
        <v>57.2</v>
      </c>
      <c r="Q12" s="154">
        <v>10.5</v>
      </c>
      <c r="R12" s="153">
        <v>38716.1</v>
      </c>
      <c r="S12" s="245">
        <v>57.7</v>
      </c>
      <c r="T12" s="153">
        <v>59.4</v>
      </c>
      <c r="U12" s="154">
        <v>18.6</v>
      </c>
      <c r="V12" s="147" t="s">
        <v>54</v>
      </c>
      <c r="W12" s="173">
        <v>11636</v>
      </c>
      <c r="X12" s="179">
        <v>1050</v>
      </c>
      <c r="Y12" s="180">
        <v>3780</v>
      </c>
      <c r="Z12" s="174">
        <f t="shared" si="2"/>
        <v>324.8539016844276</v>
      </c>
      <c r="AA12" s="175">
        <f t="shared" si="3"/>
        <v>3.6</v>
      </c>
      <c r="AB12" s="181">
        <v>145.39</v>
      </c>
      <c r="AC12" s="176">
        <f t="shared" si="1"/>
        <v>1.249484358886215</v>
      </c>
      <c r="AD12" s="182">
        <v>2693.1</v>
      </c>
      <c r="AE12" s="173">
        <v>796</v>
      </c>
      <c r="AF12" s="178">
        <f t="shared" si="4"/>
        <v>3.383291457286432</v>
      </c>
      <c r="AG12" s="178">
        <f t="shared" si="5"/>
        <v>235.2738479818796</v>
      </c>
    </row>
    <row r="13" spans="1:33" ht="18" customHeight="1">
      <c r="A13" s="147" t="s">
        <v>57</v>
      </c>
      <c r="B13" s="148">
        <v>1146.3</v>
      </c>
      <c r="C13" s="149">
        <v>61.4</v>
      </c>
      <c r="D13" s="149">
        <v>96.4</v>
      </c>
      <c r="E13" s="150">
        <v>97.3</v>
      </c>
      <c r="F13" s="148">
        <v>3419.4</v>
      </c>
      <c r="G13" s="149">
        <v>57.8</v>
      </c>
      <c r="H13" s="149">
        <v>69.4</v>
      </c>
      <c r="I13" s="151">
        <v>66.8</v>
      </c>
      <c r="J13" s="148">
        <v>4565.7</v>
      </c>
      <c r="K13" s="149">
        <v>58.7</v>
      </c>
      <c r="L13" s="149">
        <v>76.2</v>
      </c>
      <c r="M13" s="152">
        <v>74.4</v>
      </c>
      <c r="N13" s="147" t="s">
        <v>57</v>
      </c>
      <c r="O13" s="153">
        <v>51386.4</v>
      </c>
      <c r="P13" s="153">
        <v>37.6</v>
      </c>
      <c r="Q13" s="154">
        <v>8.1</v>
      </c>
      <c r="R13" s="153">
        <v>55952.1</v>
      </c>
      <c r="S13" s="245">
        <v>39.4</v>
      </c>
      <c r="T13" s="153">
        <v>40.8</v>
      </c>
      <c r="U13" s="154">
        <v>13.5</v>
      </c>
      <c r="V13" s="147" t="s">
        <v>55</v>
      </c>
      <c r="W13" s="173">
        <v>6652</v>
      </c>
      <c r="X13" s="179">
        <v>1141</v>
      </c>
      <c r="Y13" s="180">
        <v>3636</v>
      </c>
      <c r="Z13" s="174">
        <f t="shared" si="2"/>
        <v>546.6025255562237</v>
      </c>
      <c r="AA13" s="175">
        <f t="shared" si="3"/>
        <v>3.186678352322524</v>
      </c>
      <c r="AB13" s="181">
        <v>119.6</v>
      </c>
      <c r="AC13" s="176">
        <f t="shared" si="1"/>
        <v>1.79795550210463</v>
      </c>
      <c r="AD13" s="182">
        <v>2653.5</v>
      </c>
      <c r="AE13" s="173">
        <v>901</v>
      </c>
      <c r="AF13" s="178">
        <f t="shared" si="4"/>
        <v>2.9450610432852384</v>
      </c>
      <c r="AG13" s="178">
        <f t="shared" si="5"/>
        <v>305.93593367250804</v>
      </c>
    </row>
    <row r="14" spans="1:33" ht="18" customHeight="1">
      <c r="A14" s="147" t="s">
        <v>58</v>
      </c>
      <c r="B14" s="148">
        <v>915</v>
      </c>
      <c r="C14" s="149">
        <v>54.9</v>
      </c>
      <c r="D14" s="149">
        <v>92</v>
      </c>
      <c r="E14" s="150">
        <v>98.6</v>
      </c>
      <c r="F14" s="148">
        <v>2837.6</v>
      </c>
      <c r="G14" s="149">
        <v>56.2</v>
      </c>
      <c r="H14" s="149">
        <v>69.9</v>
      </c>
      <c r="I14" s="151">
        <v>81.1</v>
      </c>
      <c r="J14" s="148">
        <v>3752.6</v>
      </c>
      <c r="K14" s="149">
        <v>55.9</v>
      </c>
      <c r="L14" s="149">
        <v>75.3</v>
      </c>
      <c r="M14" s="152">
        <v>85.4</v>
      </c>
      <c r="N14" s="147" t="s">
        <v>58</v>
      </c>
      <c r="O14" s="153">
        <v>21322.8</v>
      </c>
      <c r="P14" s="153">
        <v>68.2</v>
      </c>
      <c r="Q14" s="154">
        <v>12.5</v>
      </c>
      <c r="R14" s="153">
        <v>25075.3</v>
      </c>
      <c r="S14" s="245">
        <v>66.3</v>
      </c>
      <c r="T14" s="153">
        <v>69.2</v>
      </c>
      <c r="U14" s="154">
        <v>23.4</v>
      </c>
      <c r="V14" s="147" t="s">
        <v>56</v>
      </c>
      <c r="W14" s="173">
        <v>13783</v>
      </c>
      <c r="X14" s="179">
        <v>1946</v>
      </c>
      <c r="Y14" s="180">
        <v>6086</v>
      </c>
      <c r="Z14" s="174">
        <f t="shared" si="2"/>
        <v>441.55844155844153</v>
      </c>
      <c r="AA14" s="175">
        <f t="shared" si="3"/>
        <v>3.1274409044193217</v>
      </c>
      <c r="AB14" s="181">
        <v>227.25</v>
      </c>
      <c r="AC14" s="176">
        <f t="shared" si="1"/>
        <v>1.6487702241892186</v>
      </c>
      <c r="AD14" s="182">
        <v>3783.3</v>
      </c>
      <c r="AE14" s="173">
        <v>1541</v>
      </c>
      <c r="AF14" s="178">
        <f t="shared" si="4"/>
        <v>2.4550940947436732</v>
      </c>
      <c r="AG14" s="178">
        <f t="shared" si="5"/>
        <v>627.6745169560965</v>
      </c>
    </row>
    <row r="15" spans="1:33" ht="18" customHeight="1">
      <c r="A15" s="147" t="s">
        <v>59</v>
      </c>
      <c r="B15" s="148">
        <v>957.2</v>
      </c>
      <c r="C15" s="149">
        <v>56.8</v>
      </c>
      <c r="D15" s="149">
        <v>87.5</v>
      </c>
      <c r="E15" s="150">
        <v>92.9</v>
      </c>
      <c r="F15" s="148">
        <v>2486.7</v>
      </c>
      <c r="G15" s="149">
        <v>59.9</v>
      </c>
      <c r="H15" s="149">
        <v>73.3</v>
      </c>
      <c r="I15" s="151">
        <v>78.5</v>
      </c>
      <c r="J15" s="148">
        <v>3443.9</v>
      </c>
      <c r="K15" s="149">
        <v>59</v>
      </c>
      <c r="L15" s="149">
        <v>77.3</v>
      </c>
      <c r="M15" s="152">
        <v>82.5</v>
      </c>
      <c r="N15" s="147" t="s">
        <v>59</v>
      </c>
      <c r="O15" s="153">
        <v>31368.2</v>
      </c>
      <c r="P15" s="153">
        <v>47.7</v>
      </c>
      <c r="Q15" s="154">
        <v>10.3</v>
      </c>
      <c r="R15" s="153">
        <v>34812.1</v>
      </c>
      <c r="S15" s="245">
        <v>48.8</v>
      </c>
      <c r="T15" s="153">
        <v>50.6</v>
      </c>
      <c r="U15" s="154">
        <v>17.5</v>
      </c>
      <c r="V15" s="147" t="s">
        <v>57</v>
      </c>
      <c r="W15" s="173">
        <v>6096</v>
      </c>
      <c r="X15" s="179">
        <v>2931</v>
      </c>
      <c r="Y15" s="180">
        <v>4566</v>
      </c>
      <c r="Z15" s="174">
        <f t="shared" si="2"/>
        <v>749.0157480314961</v>
      </c>
      <c r="AA15" s="175">
        <f t="shared" si="3"/>
        <v>1.557830092118731</v>
      </c>
      <c r="AB15" s="181">
        <v>284.77</v>
      </c>
      <c r="AC15" s="176">
        <f t="shared" si="1"/>
        <v>4.671423884514436</v>
      </c>
      <c r="AD15" s="182">
        <v>3398.4</v>
      </c>
      <c r="AE15" s="173">
        <v>2428</v>
      </c>
      <c r="AF15" s="178">
        <f t="shared" si="4"/>
        <v>1.399670510708402</v>
      </c>
      <c r="AG15" s="178">
        <f t="shared" si="5"/>
        <v>1734.6939736346517</v>
      </c>
    </row>
    <row r="16" spans="1:33" ht="18" customHeight="1">
      <c r="A16" s="147" t="s">
        <v>60</v>
      </c>
      <c r="B16" s="148">
        <v>893.9</v>
      </c>
      <c r="C16" s="149">
        <v>35.1</v>
      </c>
      <c r="D16" s="149">
        <v>95.2</v>
      </c>
      <c r="E16" s="150">
        <v>97.3</v>
      </c>
      <c r="F16" s="148">
        <v>2492.8</v>
      </c>
      <c r="G16" s="149">
        <v>54.6</v>
      </c>
      <c r="H16" s="149">
        <v>84.6</v>
      </c>
      <c r="I16" s="151">
        <v>88.2</v>
      </c>
      <c r="J16" s="148">
        <v>3386.7</v>
      </c>
      <c r="K16" s="149">
        <v>49.5</v>
      </c>
      <c r="L16" s="149">
        <v>87.4</v>
      </c>
      <c r="M16" s="152">
        <v>90.6</v>
      </c>
      <c r="N16" s="147" t="s">
        <v>60</v>
      </c>
      <c r="O16" s="153">
        <v>43443.5</v>
      </c>
      <c r="P16" s="153">
        <v>51.2</v>
      </c>
      <c r="Q16" s="154">
        <v>11.4</v>
      </c>
      <c r="R16" s="153">
        <v>46830.2</v>
      </c>
      <c r="S16" s="245">
        <v>51.1</v>
      </c>
      <c r="T16" s="153">
        <v>53.8</v>
      </c>
      <c r="U16" s="154">
        <v>17.2</v>
      </c>
      <c r="V16" s="147" t="s">
        <v>58</v>
      </c>
      <c r="W16" s="173">
        <v>6408</v>
      </c>
      <c r="X16" s="179">
        <v>1986</v>
      </c>
      <c r="Y16" s="180">
        <v>3753</v>
      </c>
      <c r="Z16" s="174">
        <v>585.6</v>
      </c>
      <c r="AA16" s="175">
        <f t="shared" si="3"/>
        <v>1.8897280966767371</v>
      </c>
      <c r="AB16" s="181">
        <v>163.64</v>
      </c>
      <c r="AC16" s="176">
        <f t="shared" si="1"/>
        <v>2.5536828963795255</v>
      </c>
      <c r="AD16" s="182">
        <v>3203.1</v>
      </c>
      <c r="AE16" s="173">
        <v>1606</v>
      </c>
      <c r="AF16" s="178">
        <f t="shared" si="4"/>
        <v>1.9944582814445828</v>
      </c>
      <c r="AG16" s="178">
        <f t="shared" si="5"/>
        <v>805.2311822921545</v>
      </c>
    </row>
    <row r="17" spans="1:33" ht="18" customHeight="1">
      <c r="A17" s="147" t="s">
        <v>61</v>
      </c>
      <c r="B17" s="148">
        <v>1208.9</v>
      </c>
      <c r="C17" s="149">
        <v>48</v>
      </c>
      <c r="D17" s="149">
        <v>94.7</v>
      </c>
      <c r="E17" s="150">
        <v>99</v>
      </c>
      <c r="F17" s="148">
        <v>2596.3</v>
      </c>
      <c r="G17" s="149">
        <v>53.6</v>
      </c>
      <c r="H17" s="149">
        <v>73.4</v>
      </c>
      <c r="I17" s="151">
        <v>88.2</v>
      </c>
      <c r="J17" s="148">
        <v>3805.2</v>
      </c>
      <c r="K17" s="149">
        <v>51.8</v>
      </c>
      <c r="L17" s="149">
        <v>80.1</v>
      </c>
      <c r="M17" s="152">
        <v>91.7</v>
      </c>
      <c r="N17" s="147" t="s">
        <v>61</v>
      </c>
      <c r="O17" s="153">
        <v>36472.6</v>
      </c>
      <c r="P17" s="153">
        <v>58.5</v>
      </c>
      <c r="Q17" s="154">
        <v>18.5</v>
      </c>
      <c r="R17" s="153">
        <v>40277.8</v>
      </c>
      <c r="S17" s="245">
        <v>57.8</v>
      </c>
      <c r="T17" s="153">
        <v>60.5</v>
      </c>
      <c r="U17" s="154">
        <v>25.4</v>
      </c>
      <c r="V17" s="147" t="s">
        <v>59</v>
      </c>
      <c r="W17" s="173">
        <v>6362</v>
      </c>
      <c r="X17" s="179">
        <v>1984</v>
      </c>
      <c r="Y17" s="180">
        <v>3444</v>
      </c>
      <c r="Z17" s="174">
        <f>Y17/W17*1000</f>
        <v>541.3392015089594</v>
      </c>
      <c r="AA17" s="175">
        <f t="shared" si="3"/>
        <v>1.7358870967741935</v>
      </c>
      <c r="AB17" s="181">
        <v>183.1</v>
      </c>
      <c r="AC17" s="176">
        <f t="shared" si="1"/>
        <v>2.8780257780572147</v>
      </c>
      <c r="AD17" s="182">
        <v>2841</v>
      </c>
      <c r="AE17" s="173">
        <v>1686</v>
      </c>
      <c r="AF17" s="178">
        <f t="shared" si="4"/>
        <v>1.6850533807829182</v>
      </c>
      <c r="AG17" s="178">
        <f t="shared" si="5"/>
        <v>1000.5617740232312</v>
      </c>
    </row>
    <row r="18" spans="1:33" ht="18" customHeight="1">
      <c r="A18" s="147" t="s">
        <v>62</v>
      </c>
      <c r="B18" s="148">
        <v>344.2</v>
      </c>
      <c r="C18" s="149">
        <v>65.5</v>
      </c>
      <c r="D18" s="149">
        <v>98.6</v>
      </c>
      <c r="E18" s="150">
        <v>100</v>
      </c>
      <c r="F18" s="148">
        <v>2337</v>
      </c>
      <c r="G18" s="149">
        <v>54.9</v>
      </c>
      <c r="H18" s="149">
        <v>84.6</v>
      </c>
      <c r="I18" s="151">
        <v>95.5</v>
      </c>
      <c r="J18" s="148">
        <v>2681.2</v>
      </c>
      <c r="K18" s="149">
        <v>56.2</v>
      </c>
      <c r="L18" s="149">
        <v>86.4</v>
      </c>
      <c r="M18" s="152">
        <v>96.1</v>
      </c>
      <c r="N18" s="147" t="s">
        <v>62</v>
      </c>
      <c r="O18" s="153">
        <v>21434.4</v>
      </c>
      <c r="P18" s="153">
        <v>71.3</v>
      </c>
      <c r="Q18" s="154">
        <v>60.1</v>
      </c>
      <c r="R18" s="153">
        <v>24115.6</v>
      </c>
      <c r="S18" s="245">
        <v>69.7</v>
      </c>
      <c r="T18" s="153">
        <v>73</v>
      </c>
      <c r="U18" s="154">
        <v>64.1</v>
      </c>
      <c r="V18" s="147" t="s">
        <v>60</v>
      </c>
      <c r="W18" s="173">
        <v>3768</v>
      </c>
      <c r="X18" s="179">
        <v>7222</v>
      </c>
      <c r="Y18" s="180">
        <v>3387</v>
      </c>
      <c r="Z18" s="174">
        <v>898.8</v>
      </c>
      <c r="AA18" s="175">
        <f t="shared" si="3"/>
        <v>0.4689836610357242</v>
      </c>
      <c r="AB18" s="181">
        <v>257.31</v>
      </c>
      <c r="AC18" s="176">
        <f t="shared" si="1"/>
        <v>6.828821656050955</v>
      </c>
      <c r="AD18" s="182">
        <v>3067.3</v>
      </c>
      <c r="AE18" s="173">
        <v>3774</v>
      </c>
      <c r="AF18" s="178">
        <f t="shared" si="4"/>
        <v>0.8127450980392157</v>
      </c>
      <c r="AG18" s="178">
        <f t="shared" si="5"/>
        <v>4643.522316043426</v>
      </c>
    </row>
    <row r="19" spans="1:33" ht="18" customHeight="1">
      <c r="A19" s="147" t="s">
        <v>63</v>
      </c>
      <c r="B19" s="148">
        <v>685.4</v>
      </c>
      <c r="C19" s="149">
        <v>27.9</v>
      </c>
      <c r="D19" s="149">
        <v>99</v>
      </c>
      <c r="E19" s="150">
        <v>99.8</v>
      </c>
      <c r="F19" s="148">
        <v>1483.2</v>
      </c>
      <c r="G19" s="149">
        <v>34.3</v>
      </c>
      <c r="H19" s="149">
        <v>80.9</v>
      </c>
      <c r="I19" s="151">
        <v>90.9</v>
      </c>
      <c r="J19" s="148">
        <v>2168.7</v>
      </c>
      <c r="K19" s="149">
        <v>32.3</v>
      </c>
      <c r="L19" s="149">
        <v>86.6</v>
      </c>
      <c r="M19" s="152">
        <v>93.7</v>
      </c>
      <c r="N19" s="147" t="s">
        <v>63</v>
      </c>
      <c r="O19" s="153">
        <v>23250.9</v>
      </c>
      <c r="P19" s="153">
        <v>66.1</v>
      </c>
      <c r="Q19" s="154">
        <v>53.3</v>
      </c>
      <c r="R19" s="153">
        <v>25419.5</v>
      </c>
      <c r="S19" s="245">
        <v>63.2</v>
      </c>
      <c r="T19" s="153">
        <v>67.8</v>
      </c>
      <c r="U19" s="154">
        <v>56.7</v>
      </c>
      <c r="V19" s="147" t="s">
        <v>61</v>
      </c>
      <c r="W19" s="173">
        <v>5082</v>
      </c>
      <c r="X19" s="179">
        <v>6192</v>
      </c>
      <c r="Y19" s="180">
        <v>3805</v>
      </c>
      <c r="Z19" s="174">
        <v>748.8</v>
      </c>
      <c r="AA19" s="175">
        <f t="shared" si="3"/>
        <v>0.6145025839793282</v>
      </c>
      <c r="AB19" s="181">
        <v>240.4</v>
      </c>
      <c r="AC19" s="176">
        <f t="shared" si="1"/>
        <v>4.730421094057458</v>
      </c>
      <c r="AD19" s="182">
        <v>3487.7</v>
      </c>
      <c r="AE19" s="173">
        <v>3376</v>
      </c>
      <c r="AF19" s="178">
        <f t="shared" si="4"/>
        <v>1.0330864928909953</v>
      </c>
      <c r="AG19" s="178">
        <f t="shared" si="5"/>
        <v>3267.877397711959</v>
      </c>
    </row>
    <row r="20" spans="1:33" ht="18" customHeight="1">
      <c r="A20" s="147" t="s">
        <v>64</v>
      </c>
      <c r="B20" s="148">
        <v>1990.7</v>
      </c>
      <c r="C20" s="149">
        <v>58.6</v>
      </c>
      <c r="D20" s="149">
        <v>88.3</v>
      </c>
      <c r="E20" s="150">
        <v>86.3</v>
      </c>
      <c r="F20" s="148">
        <v>4664.8</v>
      </c>
      <c r="G20" s="149">
        <v>57</v>
      </c>
      <c r="H20" s="149">
        <v>65.5</v>
      </c>
      <c r="I20" s="151">
        <v>60</v>
      </c>
      <c r="J20" s="148">
        <v>6655.5</v>
      </c>
      <c r="K20" s="149">
        <v>57.5</v>
      </c>
      <c r="L20" s="149">
        <v>72.3</v>
      </c>
      <c r="M20" s="152">
        <v>67.9</v>
      </c>
      <c r="N20" s="147" t="s">
        <v>64</v>
      </c>
      <c r="O20" s="153">
        <v>30502.3</v>
      </c>
      <c r="P20" s="156">
        <v>61.6</v>
      </c>
      <c r="Q20" s="154">
        <v>10.4</v>
      </c>
      <c r="R20" s="153">
        <v>37157.8</v>
      </c>
      <c r="S20" s="245">
        <v>60.8</v>
      </c>
      <c r="T20" s="153">
        <v>63.5</v>
      </c>
      <c r="U20" s="154">
        <v>20.7</v>
      </c>
      <c r="V20" s="147" t="s">
        <v>62</v>
      </c>
      <c r="W20" s="173">
        <v>2104</v>
      </c>
      <c r="X20" s="179">
        <v>13300</v>
      </c>
      <c r="Y20" s="180">
        <v>2681</v>
      </c>
      <c r="Z20" s="174">
        <v>1274.3</v>
      </c>
      <c r="AA20" s="175">
        <f t="shared" si="3"/>
        <v>0.20157894736842105</v>
      </c>
      <c r="AB20" s="181">
        <v>175.63</v>
      </c>
      <c r="AC20" s="176">
        <f t="shared" si="1"/>
        <v>8.347433460076045</v>
      </c>
      <c r="AD20" s="182">
        <v>2575.4</v>
      </c>
      <c r="AE20" s="173">
        <v>3919</v>
      </c>
      <c r="AF20" s="178">
        <f t="shared" si="4"/>
        <v>0.6571574381219699</v>
      </c>
      <c r="AG20" s="178">
        <f t="shared" si="5"/>
        <v>5963.56332996816</v>
      </c>
    </row>
    <row r="21" spans="1:33" ht="18" customHeight="1">
      <c r="A21" s="147" t="s">
        <v>65</v>
      </c>
      <c r="B21" s="148">
        <v>519.2</v>
      </c>
      <c r="C21" s="149">
        <v>64.6</v>
      </c>
      <c r="D21" s="149">
        <v>93.4</v>
      </c>
      <c r="E21" s="150">
        <v>96.4</v>
      </c>
      <c r="F21" s="148">
        <v>2154.2</v>
      </c>
      <c r="G21" s="149">
        <v>67.7</v>
      </c>
      <c r="H21" s="149">
        <v>78.9</v>
      </c>
      <c r="I21" s="151">
        <v>87.5</v>
      </c>
      <c r="J21" s="148">
        <v>2673.4</v>
      </c>
      <c r="K21" s="149">
        <v>67.1</v>
      </c>
      <c r="L21" s="149">
        <v>81.7</v>
      </c>
      <c r="M21" s="152">
        <v>89.3</v>
      </c>
      <c r="N21" s="147" t="s">
        <v>65</v>
      </c>
      <c r="O21" s="153">
        <v>11051.8</v>
      </c>
      <c r="P21" s="153">
        <v>76.6</v>
      </c>
      <c r="Q21" s="154">
        <v>28.8</v>
      </c>
      <c r="R21" s="153">
        <v>13725.2</v>
      </c>
      <c r="S21" s="245">
        <v>74.8</v>
      </c>
      <c r="T21" s="153">
        <v>77.6</v>
      </c>
      <c r="U21" s="154">
        <v>40.6</v>
      </c>
      <c r="V21" s="147" t="s">
        <v>63</v>
      </c>
      <c r="W21" s="173">
        <v>2416</v>
      </c>
      <c r="X21" s="179">
        <v>9079</v>
      </c>
      <c r="Y21" s="180">
        <v>2169</v>
      </c>
      <c r="Z21" s="174">
        <v>897.6</v>
      </c>
      <c r="AA21" s="175">
        <f t="shared" si="3"/>
        <v>0.2389029628813746</v>
      </c>
      <c r="AB21" s="181">
        <v>167.84</v>
      </c>
      <c r="AC21" s="176">
        <f t="shared" si="1"/>
        <v>6.947019867549669</v>
      </c>
      <c r="AD21" s="182">
        <v>2032</v>
      </c>
      <c r="AE21" s="173">
        <v>3648</v>
      </c>
      <c r="AF21" s="178">
        <v>0.6</v>
      </c>
      <c r="AG21" s="178">
        <f t="shared" si="5"/>
        <v>6080</v>
      </c>
    </row>
    <row r="22" spans="1:33" ht="18" customHeight="1">
      <c r="A22" s="147" t="s">
        <v>66</v>
      </c>
      <c r="B22" s="148">
        <v>615.1</v>
      </c>
      <c r="C22" s="149">
        <v>76.5</v>
      </c>
      <c r="D22" s="149">
        <v>95.3</v>
      </c>
      <c r="E22" s="150">
        <v>96.6</v>
      </c>
      <c r="F22" s="148">
        <v>1921.6</v>
      </c>
      <c r="G22" s="149">
        <v>63.5</v>
      </c>
      <c r="H22" s="149">
        <v>72.3</v>
      </c>
      <c r="I22" s="151">
        <v>76.1</v>
      </c>
      <c r="J22" s="148">
        <v>2536.8</v>
      </c>
      <c r="K22" s="149">
        <v>66.6</v>
      </c>
      <c r="L22" s="149">
        <v>77.9</v>
      </c>
      <c r="M22" s="152">
        <v>81.1</v>
      </c>
      <c r="N22" s="147" t="s">
        <v>66</v>
      </c>
      <c r="O22" s="153">
        <v>10534.5</v>
      </c>
      <c r="P22" s="153">
        <v>74.1</v>
      </c>
      <c r="Q22" s="154">
        <v>17.3</v>
      </c>
      <c r="R22" s="153">
        <v>13071.3</v>
      </c>
      <c r="S22" s="245">
        <v>72.7</v>
      </c>
      <c r="T22" s="153">
        <v>74.9</v>
      </c>
      <c r="U22" s="154">
        <v>29.7</v>
      </c>
      <c r="V22" s="147" t="s">
        <v>64</v>
      </c>
      <c r="W22" s="173">
        <v>10364</v>
      </c>
      <c r="X22" s="179">
        <v>2330</v>
      </c>
      <c r="Y22" s="180">
        <v>6655</v>
      </c>
      <c r="Z22" s="174">
        <v>642.2</v>
      </c>
      <c r="AA22" s="175">
        <f t="shared" si="3"/>
        <v>2.856223175965665</v>
      </c>
      <c r="AB22" s="181">
        <v>241.76</v>
      </c>
      <c r="AC22" s="176">
        <f t="shared" si="1"/>
        <v>2.3326900810497877</v>
      </c>
      <c r="AD22" s="182">
        <v>4516.8</v>
      </c>
      <c r="AE22" s="173">
        <v>1766</v>
      </c>
      <c r="AF22" s="178">
        <f t="shared" si="4"/>
        <v>2.5576443941109854</v>
      </c>
      <c r="AG22" s="178">
        <f t="shared" si="5"/>
        <v>690.4791002479632</v>
      </c>
    </row>
    <row r="23" spans="1:33" ht="18" customHeight="1">
      <c r="A23" s="147" t="s">
        <v>67</v>
      </c>
      <c r="B23" s="148">
        <v>792.9</v>
      </c>
      <c r="C23" s="149">
        <v>74.5</v>
      </c>
      <c r="D23" s="149">
        <v>86.7</v>
      </c>
      <c r="E23" s="150">
        <v>86.9</v>
      </c>
      <c r="F23" s="148">
        <v>1557.8</v>
      </c>
      <c r="G23" s="149">
        <v>58.4</v>
      </c>
      <c r="H23" s="149">
        <v>64.8</v>
      </c>
      <c r="I23" s="151">
        <v>59.4</v>
      </c>
      <c r="J23" s="148">
        <v>2350.7</v>
      </c>
      <c r="K23" s="149">
        <v>63.8</v>
      </c>
      <c r="L23" s="149">
        <v>72.2</v>
      </c>
      <c r="M23" s="152">
        <v>68.7</v>
      </c>
      <c r="N23" s="147" t="s">
        <v>67</v>
      </c>
      <c r="O23" s="153">
        <v>8387.3</v>
      </c>
      <c r="P23" s="153">
        <v>71.5</v>
      </c>
      <c r="Q23" s="154">
        <v>25.1</v>
      </c>
      <c r="R23" s="153">
        <v>10737.9</v>
      </c>
      <c r="S23" s="245">
        <v>69.8</v>
      </c>
      <c r="T23" s="153">
        <v>71.6</v>
      </c>
      <c r="U23" s="154">
        <v>34.6</v>
      </c>
      <c r="V23" s="147" t="s">
        <v>65</v>
      </c>
      <c r="W23" s="173">
        <v>2046</v>
      </c>
      <c r="X23" s="179">
        <v>1076</v>
      </c>
      <c r="Y23" s="180">
        <v>2673</v>
      </c>
      <c r="Z23" s="174">
        <v>1306.6</v>
      </c>
      <c r="AA23" s="175">
        <f t="shared" si="3"/>
        <v>2.4842007434944238</v>
      </c>
      <c r="AB23" s="181">
        <v>99.86</v>
      </c>
      <c r="AC23" s="176">
        <f t="shared" si="1"/>
        <v>4.880742913000978</v>
      </c>
      <c r="AD23" s="182">
        <v>2386.2</v>
      </c>
      <c r="AE23" s="173">
        <v>865</v>
      </c>
      <c r="AF23" s="178">
        <f t="shared" si="4"/>
        <v>2.7586127167630057</v>
      </c>
      <c r="AG23" s="178">
        <f t="shared" si="5"/>
        <v>313.56340625261925</v>
      </c>
    </row>
    <row r="24" spans="1:33" ht="18" customHeight="1">
      <c r="A24" s="147" t="s">
        <v>68</v>
      </c>
      <c r="B24" s="148">
        <v>622.6</v>
      </c>
      <c r="C24" s="149">
        <v>61</v>
      </c>
      <c r="D24" s="149">
        <v>90.4</v>
      </c>
      <c r="E24" s="150">
        <v>92.5</v>
      </c>
      <c r="F24" s="148">
        <v>1431.9</v>
      </c>
      <c r="G24" s="149">
        <v>49.1</v>
      </c>
      <c r="H24" s="149">
        <v>59.7</v>
      </c>
      <c r="I24" s="151">
        <v>61.1</v>
      </c>
      <c r="J24" s="148">
        <v>2054.5</v>
      </c>
      <c r="K24" s="149">
        <v>52.7</v>
      </c>
      <c r="L24" s="149">
        <v>69</v>
      </c>
      <c r="M24" s="152">
        <v>70.6</v>
      </c>
      <c r="N24" s="147" t="s">
        <v>68</v>
      </c>
      <c r="O24" s="153">
        <v>9007.7</v>
      </c>
      <c r="P24" s="153">
        <v>60.3</v>
      </c>
      <c r="Q24" s="154">
        <v>17.6</v>
      </c>
      <c r="R24" s="153">
        <v>11062.2</v>
      </c>
      <c r="S24" s="245">
        <v>58.9</v>
      </c>
      <c r="T24" s="153">
        <v>61.9</v>
      </c>
      <c r="U24" s="154">
        <v>27.5</v>
      </c>
      <c r="V24" s="147" t="s">
        <v>66</v>
      </c>
      <c r="W24" s="173">
        <v>4186</v>
      </c>
      <c r="X24" s="179">
        <v>1159</v>
      </c>
      <c r="Y24" s="180">
        <v>2537</v>
      </c>
      <c r="Z24" s="174">
        <v>606</v>
      </c>
      <c r="AA24" s="175">
        <f t="shared" si="3"/>
        <v>2.188955996548749</v>
      </c>
      <c r="AB24" s="181">
        <v>95.17</v>
      </c>
      <c r="AC24" s="176">
        <f t="shared" si="1"/>
        <v>2.2735308170090778</v>
      </c>
      <c r="AD24" s="182">
        <v>2056.4</v>
      </c>
      <c r="AE24" s="173">
        <v>861</v>
      </c>
      <c r="AF24" s="178">
        <f t="shared" si="4"/>
        <v>2.3883855981416957</v>
      </c>
      <c r="AG24" s="178">
        <f t="shared" si="5"/>
        <v>360.49455358879595</v>
      </c>
    </row>
    <row r="25" spans="1:33" ht="18" customHeight="1">
      <c r="A25" s="147" t="s">
        <v>69</v>
      </c>
      <c r="B25" s="148">
        <v>1702.9</v>
      </c>
      <c r="C25" s="149">
        <v>61.3</v>
      </c>
      <c r="D25" s="149">
        <v>88</v>
      </c>
      <c r="E25" s="150">
        <v>84.5</v>
      </c>
      <c r="F25" s="148">
        <v>3881.4</v>
      </c>
      <c r="G25" s="149">
        <v>52.6</v>
      </c>
      <c r="H25" s="149">
        <v>60.1</v>
      </c>
      <c r="I25" s="151">
        <v>46.5</v>
      </c>
      <c r="J25" s="148">
        <v>5584.3</v>
      </c>
      <c r="K25" s="149">
        <v>55.3</v>
      </c>
      <c r="L25" s="149">
        <v>68.6</v>
      </c>
      <c r="M25" s="152">
        <v>58.1</v>
      </c>
      <c r="N25" s="147" t="s">
        <v>69</v>
      </c>
      <c r="O25" s="153">
        <v>42052.2</v>
      </c>
      <c r="P25" s="153">
        <v>48.3</v>
      </c>
      <c r="Q25" s="154">
        <v>7.8</v>
      </c>
      <c r="R25" s="153">
        <v>47636.5</v>
      </c>
      <c r="S25" s="245">
        <v>49.1</v>
      </c>
      <c r="T25" s="153">
        <v>50.7</v>
      </c>
      <c r="U25" s="154">
        <v>13.7</v>
      </c>
      <c r="V25" s="147" t="s">
        <v>67</v>
      </c>
      <c r="W25" s="173">
        <v>4190</v>
      </c>
      <c r="X25" s="179">
        <v>795</v>
      </c>
      <c r="Y25" s="180">
        <v>2351</v>
      </c>
      <c r="Z25" s="174">
        <v>561</v>
      </c>
      <c r="AA25" s="175">
        <f t="shared" si="3"/>
        <v>2.9572327044025157</v>
      </c>
      <c r="AB25" s="181">
        <v>74.03</v>
      </c>
      <c r="AC25" s="176">
        <f t="shared" si="1"/>
        <v>1.7668257756563246</v>
      </c>
      <c r="AD25" s="182">
        <v>1614.4</v>
      </c>
      <c r="AE25" s="173">
        <v>637</v>
      </c>
      <c r="AF25" s="178">
        <f t="shared" si="4"/>
        <v>2.5343799058084775</v>
      </c>
      <c r="AG25" s="178">
        <f t="shared" si="5"/>
        <v>251.34353320118927</v>
      </c>
    </row>
    <row r="26" spans="1:33" ht="18" customHeight="1">
      <c r="A26" s="147" t="s">
        <v>70</v>
      </c>
      <c r="B26" s="148">
        <v>1597.6</v>
      </c>
      <c r="C26" s="149">
        <v>69.4</v>
      </c>
      <c r="D26" s="149">
        <v>84.9</v>
      </c>
      <c r="E26" s="150">
        <v>91.1</v>
      </c>
      <c r="F26" s="148">
        <v>3087.6</v>
      </c>
      <c r="G26" s="149">
        <v>43.8</v>
      </c>
      <c r="H26" s="149">
        <v>60.3</v>
      </c>
      <c r="I26" s="151">
        <v>74.6</v>
      </c>
      <c r="J26" s="148">
        <v>4685.2</v>
      </c>
      <c r="K26" s="149">
        <v>52.5</v>
      </c>
      <c r="L26" s="149">
        <v>68.7</v>
      </c>
      <c r="M26" s="152">
        <v>80.2</v>
      </c>
      <c r="N26" s="147" t="s">
        <v>70</v>
      </c>
      <c r="O26" s="153">
        <v>25721.7</v>
      </c>
      <c r="P26" s="153">
        <v>55</v>
      </c>
      <c r="Q26" s="154">
        <v>10.2</v>
      </c>
      <c r="R26" s="153">
        <v>30406.9</v>
      </c>
      <c r="S26" s="245">
        <v>54.6</v>
      </c>
      <c r="T26" s="153">
        <v>57.1</v>
      </c>
      <c r="U26" s="154">
        <v>21</v>
      </c>
      <c r="V26" s="147" t="s">
        <v>68</v>
      </c>
      <c r="W26" s="173">
        <v>4201</v>
      </c>
      <c r="X26" s="179">
        <v>847</v>
      </c>
      <c r="Y26" s="180">
        <v>2055</v>
      </c>
      <c r="Z26" s="174">
        <v>489.1</v>
      </c>
      <c r="AA26" s="175">
        <f t="shared" si="3"/>
        <v>2.426210153482881</v>
      </c>
      <c r="AB26" s="181">
        <v>64.99</v>
      </c>
      <c r="AC26" s="176">
        <f t="shared" si="1"/>
        <v>1.547012616043799</v>
      </c>
      <c r="AD26" s="182">
        <v>1450.7</v>
      </c>
      <c r="AE26" s="173">
        <v>708</v>
      </c>
      <c r="AF26" s="178">
        <f t="shared" si="4"/>
        <v>2.0490112994350285</v>
      </c>
      <c r="AG26" s="178">
        <f t="shared" si="5"/>
        <v>345.5325015509754</v>
      </c>
    </row>
    <row r="27" spans="1:33" ht="18" customHeight="1">
      <c r="A27" s="147" t="s">
        <v>71</v>
      </c>
      <c r="B27" s="148">
        <v>1247.8</v>
      </c>
      <c r="C27" s="149">
        <v>40.1</v>
      </c>
      <c r="D27" s="149">
        <v>92</v>
      </c>
      <c r="E27" s="150">
        <v>92.9</v>
      </c>
      <c r="F27" s="148">
        <v>3222.1</v>
      </c>
      <c r="G27" s="149">
        <v>47.5</v>
      </c>
      <c r="H27" s="149">
        <v>69.9</v>
      </c>
      <c r="I27" s="151">
        <v>70.4</v>
      </c>
      <c r="J27" s="148">
        <v>4469.9</v>
      </c>
      <c r="K27" s="149">
        <v>45.4</v>
      </c>
      <c r="L27" s="149">
        <v>76.1</v>
      </c>
      <c r="M27" s="152">
        <v>76.7</v>
      </c>
      <c r="N27" s="147" t="s">
        <v>71</v>
      </c>
      <c r="O27" s="153">
        <v>32075.2</v>
      </c>
      <c r="P27" s="153">
        <v>57.7</v>
      </c>
      <c r="Q27" s="154">
        <v>20.3</v>
      </c>
      <c r="R27" s="153">
        <v>36545.1</v>
      </c>
      <c r="S27" s="245">
        <v>56.2</v>
      </c>
      <c r="T27" s="153">
        <v>60</v>
      </c>
      <c r="U27" s="154">
        <v>27.2</v>
      </c>
      <c r="V27" s="147" t="s">
        <v>69</v>
      </c>
      <c r="W27" s="173">
        <v>13105</v>
      </c>
      <c r="X27" s="179">
        <v>2122</v>
      </c>
      <c r="Y27" s="180">
        <v>5584</v>
      </c>
      <c r="Z27" s="174">
        <v>426.1</v>
      </c>
      <c r="AA27" s="175">
        <f t="shared" si="3"/>
        <v>2.631479736098021</v>
      </c>
      <c r="AB27" s="181">
        <v>237.06</v>
      </c>
      <c r="AC27" s="176">
        <f t="shared" si="1"/>
        <v>1.8089278901182753</v>
      </c>
      <c r="AD27" s="182">
        <v>3243.5</v>
      </c>
      <c r="AE27" s="173">
        <v>1799</v>
      </c>
      <c r="AF27" s="178">
        <f t="shared" si="4"/>
        <v>1.802946081156198</v>
      </c>
      <c r="AG27" s="178">
        <f t="shared" si="5"/>
        <v>997.8113149375674</v>
      </c>
    </row>
    <row r="28" spans="1:33" ht="18" customHeight="1">
      <c r="A28" s="147" t="s">
        <v>72</v>
      </c>
      <c r="B28" s="148">
        <v>1327.3</v>
      </c>
      <c r="C28" s="149">
        <v>56.9</v>
      </c>
      <c r="D28" s="149">
        <v>96.1</v>
      </c>
      <c r="E28" s="150">
        <v>95.9</v>
      </c>
      <c r="F28" s="148">
        <v>4229.2</v>
      </c>
      <c r="G28" s="149">
        <v>54.6</v>
      </c>
      <c r="H28" s="149">
        <v>76</v>
      </c>
      <c r="I28" s="151">
        <v>81.2</v>
      </c>
      <c r="J28" s="148">
        <v>5556.5</v>
      </c>
      <c r="K28" s="149">
        <v>55.1</v>
      </c>
      <c r="L28" s="149">
        <v>80.8</v>
      </c>
      <c r="M28" s="152">
        <v>84.7</v>
      </c>
      <c r="N28" s="147" t="s">
        <v>72</v>
      </c>
      <c r="O28" s="153">
        <v>44351.3</v>
      </c>
      <c r="P28" s="153">
        <v>64.4</v>
      </c>
      <c r="Q28" s="154">
        <v>26.9</v>
      </c>
      <c r="R28" s="153">
        <v>49907.8</v>
      </c>
      <c r="S28" s="245">
        <v>63.4</v>
      </c>
      <c r="T28" s="153">
        <v>66.2</v>
      </c>
      <c r="U28" s="154">
        <v>33.4</v>
      </c>
      <c r="V28" s="147" t="s">
        <v>70</v>
      </c>
      <c r="W28" s="173">
        <v>9768</v>
      </c>
      <c r="X28" s="179">
        <v>2051</v>
      </c>
      <c r="Y28" s="180">
        <v>4685</v>
      </c>
      <c r="Z28" s="174">
        <f>Y28/W28*1000</f>
        <v>479.62735462735463</v>
      </c>
      <c r="AA28" s="175">
        <f t="shared" si="3"/>
        <v>2.2842515845928815</v>
      </c>
      <c r="AB28" s="181">
        <v>180.88</v>
      </c>
      <c r="AC28" s="176">
        <f t="shared" si="1"/>
        <v>1.8517608517608517</v>
      </c>
      <c r="AD28" s="182">
        <v>3758.5</v>
      </c>
      <c r="AE28" s="173">
        <v>1612</v>
      </c>
      <c r="AF28" s="178">
        <f t="shared" si="4"/>
        <v>2.331575682382134</v>
      </c>
      <c r="AG28" s="178">
        <f t="shared" si="5"/>
        <v>691.3779433284556</v>
      </c>
    </row>
    <row r="29" spans="1:33" ht="18" customHeight="1">
      <c r="A29" s="147" t="s">
        <v>73</v>
      </c>
      <c r="B29" s="148">
        <v>1186.9</v>
      </c>
      <c r="C29" s="149">
        <v>66.3</v>
      </c>
      <c r="D29" s="149">
        <v>88.8</v>
      </c>
      <c r="E29" s="150">
        <v>86.3</v>
      </c>
      <c r="F29" s="148">
        <v>2654.8</v>
      </c>
      <c r="G29" s="149">
        <v>50.7</v>
      </c>
      <c r="H29" s="149">
        <v>61.5</v>
      </c>
      <c r="I29" s="151">
        <v>55.4</v>
      </c>
      <c r="J29" s="148">
        <v>3814.7</v>
      </c>
      <c r="K29" s="149">
        <v>55.5</v>
      </c>
      <c r="L29" s="149">
        <v>69.9</v>
      </c>
      <c r="M29" s="152">
        <v>65</v>
      </c>
      <c r="N29" s="147" t="s">
        <v>73</v>
      </c>
      <c r="O29" s="153">
        <v>21193.2</v>
      </c>
      <c r="P29" s="153">
        <v>49.1</v>
      </c>
      <c r="Q29" s="154">
        <v>17.3</v>
      </c>
      <c r="R29" s="153">
        <v>25034.9</v>
      </c>
      <c r="S29" s="245">
        <v>50.1</v>
      </c>
      <c r="T29" s="153">
        <v>52.3</v>
      </c>
      <c r="U29" s="154">
        <v>24.7</v>
      </c>
      <c r="V29" s="147" t="s">
        <v>71</v>
      </c>
      <c r="W29" s="173">
        <v>7255</v>
      </c>
      <c r="X29" s="179">
        <v>3723</v>
      </c>
      <c r="Y29" s="180">
        <v>4470</v>
      </c>
      <c r="Z29" s="174">
        <v>616.1</v>
      </c>
      <c r="AA29" s="175">
        <f t="shared" si="3"/>
        <v>1.200644641418211</v>
      </c>
      <c r="AB29" s="181">
        <v>225.91</v>
      </c>
      <c r="AC29" s="176">
        <f t="shared" si="1"/>
        <v>3.1138525155065473</v>
      </c>
      <c r="AD29" s="182">
        <v>3429.1</v>
      </c>
      <c r="AE29" s="173">
        <v>2705</v>
      </c>
      <c r="AF29" s="178">
        <f t="shared" si="4"/>
        <v>1.2676894639556378</v>
      </c>
      <c r="AG29" s="178">
        <f t="shared" si="5"/>
        <v>2133.803330319909</v>
      </c>
    </row>
    <row r="30" spans="1:33" ht="18" customHeight="1">
      <c r="A30" s="147" t="s">
        <v>74</v>
      </c>
      <c r="B30" s="148">
        <v>671.2</v>
      </c>
      <c r="C30" s="149">
        <v>56.6</v>
      </c>
      <c r="D30" s="149">
        <v>93</v>
      </c>
      <c r="E30" s="150">
        <v>95.4</v>
      </c>
      <c r="F30" s="148">
        <v>1842.5</v>
      </c>
      <c r="G30" s="149">
        <v>51.1</v>
      </c>
      <c r="H30" s="149">
        <v>65.6</v>
      </c>
      <c r="I30" s="151">
        <v>73</v>
      </c>
      <c r="J30" s="148">
        <v>2513.7</v>
      </c>
      <c r="K30" s="149">
        <v>52.6</v>
      </c>
      <c r="L30" s="149">
        <v>72.9</v>
      </c>
      <c r="M30" s="152">
        <v>79</v>
      </c>
      <c r="N30" s="147" t="s">
        <v>74</v>
      </c>
      <c r="O30" s="153">
        <v>9769.5</v>
      </c>
      <c r="P30" s="153">
        <v>57.2</v>
      </c>
      <c r="Q30" s="154">
        <v>18.2</v>
      </c>
      <c r="R30" s="153">
        <v>12283.2</v>
      </c>
      <c r="S30" s="245">
        <v>56.2</v>
      </c>
      <c r="T30" s="153">
        <v>60.4</v>
      </c>
      <c r="U30" s="154">
        <v>30.6</v>
      </c>
      <c r="V30" s="147" t="s">
        <v>72</v>
      </c>
      <c r="W30" s="173">
        <v>5116</v>
      </c>
      <c r="X30" s="179">
        <v>7443</v>
      </c>
      <c r="Y30" s="180">
        <v>5556</v>
      </c>
      <c r="Z30" s="174">
        <v>1086.1</v>
      </c>
      <c r="AA30" s="175">
        <f t="shared" si="3"/>
        <v>0.7464731962918179</v>
      </c>
      <c r="AB30" s="181">
        <v>332.67</v>
      </c>
      <c r="AC30" s="176">
        <f t="shared" si="1"/>
        <v>6.50254104769351</v>
      </c>
      <c r="AD30" s="182">
        <v>4706.9</v>
      </c>
      <c r="AE30" s="173">
        <v>4835</v>
      </c>
      <c r="AF30" s="178">
        <f t="shared" si="4"/>
        <v>0.9735056876938986</v>
      </c>
      <c r="AG30" s="178">
        <f t="shared" si="5"/>
        <v>4966.586288215174</v>
      </c>
    </row>
    <row r="31" spans="1:33" ht="18" customHeight="1">
      <c r="A31" s="147" t="s">
        <v>75</v>
      </c>
      <c r="B31" s="148">
        <v>925.6</v>
      </c>
      <c r="C31" s="149">
        <v>61.4</v>
      </c>
      <c r="D31" s="149">
        <v>90</v>
      </c>
      <c r="E31" s="150">
        <v>95.6</v>
      </c>
      <c r="F31" s="148">
        <v>2195.7</v>
      </c>
      <c r="G31" s="149">
        <v>36</v>
      </c>
      <c r="H31" s="149">
        <v>55.7</v>
      </c>
      <c r="I31" s="151">
        <v>65.3</v>
      </c>
      <c r="J31" s="148">
        <v>3121.3</v>
      </c>
      <c r="K31" s="149">
        <v>43.5</v>
      </c>
      <c r="L31" s="149">
        <v>66.2</v>
      </c>
      <c r="M31" s="152">
        <v>74.3</v>
      </c>
      <c r="N31" s="147" t="s">
        <v>75</v>
      </c>
      <c r="O31" s="153">
        <v>12321.6</v>
      </c>
      <c r="P31" s="153">
        <v>54.5</v>
      </c>
      <c r="Q31" s="154">
        <v>32.4</v>
      </c>
      <c r="R31" s="153">
        <v>15442.9</v>
      </c>
      <c r="S31" s="245">
        <v>52.3</v>
      </c>
      <c r="T31" s="153">
        <v>56.8</v>
      </c>
      <c r="U31" s="154">
        <v>40.8</v>
      </c>
      <c r="V31" s="147" t="s">
        <v>73</v>
      </c>
      <c r="W31" s="173">
        <v>5762</v>
      </c>
      <c r="X31" s="179">
        <v>1833</v>
      </c>
      <c r="Y31" s="180">
        <v>3842</v>
      </c>
      <c r="Z31" s="174">
        <v>666.7</v>
      </c>
      <c r="AA31" s="175">
        <f t="shared" si="3"/>
        <v>2.0960174577195856</v>
      </c>
      <c r="AB31" s="181">
        <v>140.94</v>
      </c>
      <c r="AC31" s="176">
        <f t="shared" si="1"/>
        <v>2.446025685525859</v>
      </c>
      <c r="AD31" s="182">
        <v>2495.5</v>
      </c>
      <c r="AE31" s="173">
        <v>1431</v>
      </c>
      <c r="AF31" s="178">
        <f t="shared" si="4"/>
        <v>1.7438853948287911</v>
      </c>
      <c r="AG31" s="178">
        <f t="shared" si="5"/>
        <v>820.581446603887</v>
      </c>
    </row>
    <row r="32" spans="1:33" ht="18" customHeight="1">
      <c r="A32" s="147" t="s">
        <v>76</v>
      </c>
      <c r="B32" s="148">
        <v>665.8</v>
      </c>
      <c r="C32" s="149">
        <v>37.2</v>
      </c>
      <c r="D32" s="149">
        <v>93.8</v>
      </c>
      <c r="E32" s="150">
        <v>100</v>
      </c>
      <c r="F32" s="148">
        <v>1780.4</v>
      </c>
      <c r="G32" s="149">
        <v>48.8</v>
      </c>
      <c r="H32" s="149">
        <v>83.3</v>
      </c>
      <c r="I32" s="151">
        <v>99.2</v>
      </c>
      <c r="J32" s="148">
        <v>2446.2</v>
      </c>
      <c r="K32" s="149">
        <v>45.7</v>
      </c>
      <c r="L32" s="149">
        <v>86.1</v>
      </c>
      <c r="M32" s="152">
        <v>99.4</v>
      </c>
      <c r="N32" s="147" t="s">
        <v>76</v>
      </c>
      <c r="O32" s="153">
        <v>16799.4</v>
      </c>
      <c r="P32" s="153">
        <v>76</v>
      </c>
      <c r="Q32" s="154">
        <v>71</v>
      </c>
      <c r="R32" s="153">
        <v>19245.7</v>
      </c>
      <c r="S32" s="245">
        <v>72.1</v>
      </c>
      <c r="T32" s="153">
        <v>77.3</v>
      </c>
      <c r="U32" s="154">
        <v>74.6</v>
      </c>
      <c r="V32" s="147" t="s">
        <v>74</v>
      </c>
      <c r="W32" s="173">
        <v>3767</v>
      </c>
      <c r="X32" s="179">
        <v>1416</v>
      </c>
      <c r="Y32" s="180">
        <v>2514</v>
      </c>
      <c r="Z32" s="174">
        <v>667.3</v>
      </c>
      <c r="AA32" s="175">
        <f t="shared" si="3"/>
        <v>1.7754237288135593</v>
      </c>
      <c r="AB32" s="181">
        <v>85.22</v>
      </c>
      <c r="AC32" s="176">
        <f t="shared" si="1"/>
        <v>2.262277674542076</v>
      </c>
      <c r="AD32" s="182">
        <v>1985.6</v>
      </c>
      <c r="AE32" s="173">
        <v>961</v>
      </c>
      <c r="AF32" s="178">
        <f t="shared" si="4"/>
        <v>2.066181061394381</v>
      </c>
      <c r="AG32" s="178">
        <f t="shared" si="5"/>
        <v>465.1092868654311</v>
      </c>
    </row>
    <row r="33" spans="1:33" ht="18" customHeight="1">
      <c r="A33" s="147" t="s">
        <v>77</v>
      </c>
      <c r="B33" s="148">
        <v>1501.2</v>
      </c>
      <c r="C33" s="149">
        <v>66.7</v>
      </c>
      <c r="D33" s="149">
        <v>95.2</v>
      </c>
      <c r="E33" s="150">
        <v>96.4</v>
      </c>
      <c r="F33" s="148">
        <v>4391.7</v>
      </c>
      <c r="G33" s="149">
        <v>52.4</v>
      </c>
      <c r="H33" s="149">
        <v>68.3</v>
      </c>
      <c r="I33" s="151">
        <v>75.3</v>
      </c>
      <c r="J33" s="148">
        <v>5892.8</v>
      </c>
      <c r="K33" s="149">
        <v>56.1</v>
      </c>
      <c r="L33" s="149">
        <v>75.1</v>
      </c>
      <c r="M33" s="152">
        <v>80.7</v>
      </c>
      <c r="N33" s="147" t="s">
        <v>77</v>
      </c>
      <c r="O33" s="153">
        <v>30186.6</v>
      </c>
      <c r="P33" s="153">
        <v>59.2</v>
      </c>
      <c r="Q33" s="154">
        <v>30.5</v>
      </c>
      <c r="R33" s="153">
        <v>36079.4</v>
      </c>
      <c r="S33" s="245">
        <v>58.7</v>
      </c>
      <c r="T33" s="153">
        <v>61.8</v>
      </c>
      <c r="U33" s="154">
        <v>38.7</v>
      </c>
      <c r="V33" s="147" t="s">
        <v>75</v>
      </c>
      <c r="W33" s="173">
        <v>4613</v>
      </c>
      <c r="X33" s="179">
        <v>2617</v>
      </c>
      <c r="Y33" s="180">
        <v>3121</v>
      </c>
      <c r="Z33" s="174">
        <f>Y33/W33*1000</f>
        <v>676.5662258833731</v>
      </c>
      <c r="AA33" s="175">
        <f t="shared" si="3"/>
        <v>1.19258693160107</v>
      </c>
      <c r="AB33" s="181">
        <v>96.12</v>
      </c>
      <c r="AC33" s="176">
        <f t="shared" si="1"/>
        <v>2.0836765662258836</v>
      </c>
      <c r="AD33" s="182">
        <v>2318.3</v>
      </c>
      <c r="AE33" s="173">
        <v>1260</v>
      </c>
      <c r="AF33" s="178">
        <f t="shared" si="4"/>
        <v>1.839920634920635</v>
      </c>
      <c r="AG33" s="178">
        <f t="shared" si="5"/>
        <v>684.8121468317302</v>
      </c>
    </row>
    <row r="34" spans="1:33" ht="18" customHeight="1">
      <c r="A34" s="147" t="s">
        <v>78</v>
      </c>
      <c r="B34" s="148">
        <v>839.3</v>
      </c>
      <c r="C34" s="149">
        <v>50.7</v>
      </c>
      <c r="D34" s="149">
        <v>72.1</v>
      </c>
      <c r="E34" s="150">
        <v>83.9</v>
      </c>
      <c r="F34" s="148">
        <v>1300.9</v>
      </c>
      <c r="G34" s="149">
        <v>34.6</v>
      </c>
      <c r="H34" s="149">
        <v>45.4</v>
      </c>
      <c r="I34" s="151">
        <v>54.1</v>
      </c>
      <c r="J34" s="148">
        <v>2140.2</v>
      </c>
      <c r="K34" s="149">
        <v>40.9</v>
      </c>
      <c r="L34" s="149">
        <v>55.9</v>
      </c>
      <c r="M34" s="152">
        <v>65.8</v>
      </c>
      <c r="N34" s="147" t="s">
        <v>78</v>
      </c>
      <c r="O34" s="153">
        <v>10487</v>
      </c>
      <c r="P34" s="153">
        <v>45.4</v>
      </c>
      <c r="Q34" s="154">
        <v>22.8</v>
      </c>
      <c r="R34" s="153">
        <v>12627.2</v>
      </c>
      <c r="S34" s="245">
        <v>44.6</v>
      </c>
      <c r="T34" s="153">
        <v>47.2</v>
      </c>
      <c r="U34" s="154">
        <v>30.1</v>
      </c>
      <c r="V34" s="147" t="s">
        <v>76</v>
      </c>
      <c r="W34" s="173">
        <v>1901</v>
      </c>
      <c r="X34" s="179">
        <v>8849</v>
      </c>
      <c r="Y34" s="180">
        <v>2446</v>
      </c>
      <c r="Z34" s="174">
        <v>1286.8</v>
      </c>
      <c r="AA34" s="175">
        <f t="shared" si="3"/>
        <v>0.2764154141710928</v>
      </c>
      <c r="AB34" s="181">
        <v>152.63</v>
      </c>
      <c r="AC34" s="176">
        <f t="shared" si="1"/>
        <v>8.028932140978434</v>
      </c>
      <c r="AD34" s="182">
        <v>2431.4</v>
      </c>
      <c r="AE34" s="173">
        <v>3456</v>
      </c>
      <c r="AF34" s="178">
        <f t="shared" si="4"/>
        <v>0.7035300925925926</v>
      </c>
      <c r="AG34" s="178">
        <f t="shared" si="5"/>
        <v>4912.3698280825865</v>
      </c>
    </row>
    <row r="35" spans="1:33" ht="18" customHeight="1">
      <c r="A35" s="147" t="s">
        <v>79</v>
      </c>
      <c r="B35" s="148">
        <v>1021.2</v>
      </c>
      <c r="C35" s="149">
        <v>61.7</v>
      </c>
      <c r="D35" s="149">
        <v>76</v>
      </c>
      <c r="E35" s="150">
        <v>79.7</v>
      </c>
      <c r="F35" s="148">
        <v>1878</v>
      </c>
      <c r="G35" s="149">
        <v>38.8</v>
      </c>
      <c r="H35" s="149">
        <v>45.1</v>
      </c>
      <c r="I35" s="151">
        <v>59</v>
      </c>
      <c r="J35" s="148">
        <v>2899.2</v>
      </c>
      <c r="K35" s="149">
        <v>46.9</v>
      </c>
      <c r="L35" s="149">
        <v>55.9</v>
      </c>
      <c r="M35" s="152">
        <v>66.3</v>
      </c>
      <c r="N35" s="147" t="s">
        <v>79</v>
      </c>
      <c r="O35" s="153">
        <v>10581.3</v>
      </c>
      <c r="P35" s="153">
        <v>42.5</v>
      </c>
      <c r="Q35" s="154">
        <v>47.4</v>
      </c>
      <c r="R35" s="153">
        <v>13480.5</v>
      </c>
      <c r="S35" s="245">
        <v>43.4</v>
      </c>
      <c r="T35" s="153">
        <v>45.4</v>
      </c>
      <c r="U35" s="154">
        <v>51.5</v>
      </c>
      <c r="V35" s="147" t="s">
        <v>77</v>
      </c>
      <c r="W35" s="173">
        <v>8396</v>
      </c>
      <c r="X35" s="179">
        <v>5558</v>
      </c>
      <c r="Y35" s="180">
        <v>5893</v>
      </c>
      <c r="Z35" s="174">
        <f>Y35/W35*1000</f>
        <v>701.8818484992854</v>
      </c>
      <c r="AA35" s="175">
        <f t="shared" si="3"/>
        <v>1.0602734796689457</v>
      </c>
      <c r="AB35" s="181">
        <v>229.89</v>
      </c>
      <c r="AC35" s="176">
        <f t="shared" si="1"/>
        <v>2.738089566460219</v>
      </c>
      <c r="AD35" s="182">
        <v>4753.2</v>
      </c>
      <c r="AE35" s="173">
        <v>2812</v>
      </c>
      <c r="AF35" s="178">
        <f t="shared" si="4"/>
        <v>1.6903271692745376</v>
      </c>
      <c r="AG35" s="178">
        <f t="shared" si="5"/>
        <v>1663.5832702179584</v>
      </c>
    </row>
    <row r="36" spans="1:33" ht="18" customHeight="1">
      <c r="A36" s="147" t="s">
        <v>80</v>
      </c>
      <c r="B36" s="148">
        <v>576.6</v>
      </c>
      <c r="C36" s="149">
        <v>74.6</v>
      </c>
      <c r="D36" s="149">
        <v>98.3</v>
      </c>
      <c r="E36" s="150">
        <v>97.4</v>
      </c>
      <c r="F36" s="148">
        <v>1644.8</v>
      </c>
      <c r="G36" s="149">
        <v>74.1</v>
      </c>
      <c r="H36" s="149">
        <v>77.9</v>
      </c>
      <c r="I36" s="151">
        <v>75.5</v>
      </c>
      <c r="J36" s="148">
        <v>2221.4</v>
      </c>
      <c r="K36" s="149">
        <v>74.2</v>
      </c>
      <c r="L36" s="149">
        <v>83.2</v>
      </c>
      <c r="M36" s="152">
        <v>81.2</v>
      </c>
      <c r="N36" s="147" t="s">
        <v>80</v>
      </c>
      <c r="O36" s="153">
        <v>6550.3</v>
      </c>
      <c r="P36" s="153">
        <v>65.2</v>
      </c>
      <c r="Q36" s="154">
        <v>17.5</v>
      </c>
      <c r="R36" s="153">
        <v>8771.6</v>
      </c>
      <c r="S36" s="245">
        <v>67.5</v>
      </c>
      <c r="T36" s="153">
        <v>69.8</v>
      </c>
      <c r="U36" s="154">
        <v>33.6</v>
      </c>
      <c r="V36" s="147" t="s">
        <v>78</v>
      </c>
      <c r="W36" s="173">
        <v>3691</v>
      </c>
      <c r="X36" s="179">
        <v>1383</v>
      </c>
      <c r="Y36" s="180">
        <v>2140</v>
      </c>
      <c r="Z36" s="174">
        <v>579.8</v>
      </c>
      <c r="AA36" s="175">
        <f t="shared" si="3"/>
        <v>1.5473608098336948</v>
      </c>
      <c r="AB36" s="181">
        <v>67.78</v>
      </c>
      <c r="AC36" s="176">
        <f t="shared" si="1"/>
        <v>1.8363587103765917</v>
      </c>
      <c r="AD36" s="182">
        <v>1407.3</v>
      </c>
      <c r="AE36" s="173">
        <v>794</v>
      </c>
      <c r="AF36" s="178">
        <f t="shared" si="4"/>
        <v>1.772418136020151</v>
      </c>
      <c r="AG36" s="178">
        <f t="shared" si="5"/>
        <v>447.97555602927594</v>
      </c>
    </row>
    <row r="37" spans="1:33" ht="18" customHeight="1">
      <c r="A37" s="147" t="s">
        <v>81</v>
      </c>
      <c r="B37" s="148">
        <v>939.4</v>
      </c>
      <c r="C37" s="149">
        <v>70.4</v>
      </c>
      <c r="D37" s="149">
        <v>92.2</v>
      </c>
      <c r="E37" s="150">
        <v>93.5</v>
      </c>
      <c r="F37" s="148">
        <v>2514.1</v>
      </c>
      <c r="G37" s="149">
        <v>49.5</v>
      </c>
      <c r="H37" s="149">
        <v>56.8</v>
      </c>
      <c r="I37" s="151">
        <v>59.2</v>
      </c>
      <c r="J37" s="148">
        <v>3453.4</v>
      </c>
      <c r="K37" s="149">
        <v>55.2</v>
      </c>
      <c r="L37" s="149">
        <v>66.5</v>
      </c>
      <c r="M37" s="152">
        <v>68.5</v>
      </c>
      <c r="N37" s="147" t="s">
        <v>81</v>
      </c>
      <c r="O37" s="153">
        <v>14642.6</v>
      </c>
      <c r="P37" s="153">
        <v>54</v>
      </c>
      <c r="Q37" s="154">
        <v>8.9</v>
      </c>
      <c r="R37" s="153">
        <v>18096</v>
      </c>
      <c r="S37" s="245">
        <v>54.2</v>
      </c>
      <c r="T37" s="153">
        <v>56.3</v>
      </c>
      <c r="U37" s="154">
        <v>20.3</v>
      </c>
      <c r="V37" s="147" t="s">
        <v>79</v>
      </c>
      <c r="W37" s="173">
        <v>4726</v>
      </c>
      <c r="X37" s="179">
        <v>979</v>
      </c>
      <c r="Y37" s="180">
        <v>2899</v>
      </c>
      <c r="Z37" s="174">
        <v>613.5</v>
      </c>
      <c r="AA37" s="175">
        <f t="shared" si="3"/>
        <v>2.961184882533197</v>
      </c>
      <c r="AB37" s="181">
        <v>69.41</v>
      </c>
      <c r="AC37" s="176">
        <f t="shared" si="1"/>
        <v>1.4686838764282693</v>
      </c>
      <c r="AD37" s="182">
        <v>1921.9</v>
      </c>
      <c r="AE37" s="173">
        <v>714</v>
      </c>
      <c r="AF37" s="178">
        <f t="shared" si="4"/>
        <v>2.6917366946778714</v>
      </c>
      <c r="AG37" s="178">
        <f t="shared" si="5"/>
        <v>265.25625682917945</v>
      </c>
    </row>
    <row r="38" spans="1:33" ht="18" customHeight="1">
      <c r="A38" s="147" t="s">
        <v>83</v>
      </c>
      <c r="B38" s="148">
        <v>1015.3</v>
      </c>
      <c r="C38" s="149">
        <v>67.1</v>
      </c>
      <c r="D38" s="149">
        <v>96.9</v>
      </c>
      <c r="E38" s="150">
        <v>94.7</v>
      </c>
      <c r="F38" s="148">
        <v>3569.2</v>
      </c>
      <c r="G38" s="149">
        <v>46.9</v>
      </c>
      <c r="H38" s="149">
        <v>58.8</v>
      </c>
      <c r="I38" s="151">
        <v>52.6</v>
      </c>
      <c r="J38" s="148">
        <v>4584.5</v>
      </c>
      <c r="K38" s="149">
        <v>51.4</v>
      </c>
      <c r="L38" s="149">
        <v>67.2</v>
      </c>
      <c r="M38" s="152">
        <v>61.9</v>
      </c>
      <c r="N38" s="147" t="s">
        <v>83</v>
      </c>
      <c r="O38" s="153">
        <v>27264.8</v>
      </c>
      <c r="P38" s="153">
        <v>44.6</v>
      </c>
      <c r="Q38" s="154">
        <v>11.3</v>
      </c>
      <c r="R38" s="153">
        <v>31849.3</v>
      </c>
      <c r="S38" s="245">
        <v>45.6</v>
      </c>
      <c r="T38" s="153">
        <v>47.8</v>
      </c>
      <c r="U38" s="154">
        <v>18.6</v>
      </c>
      <c r="V38" s="147" t="s">
        <v>80</v>
      </c>
      <c r="W38" s="173">
        <v>3507</v>
      </c>
      <c r="X38" s="179">
        <v>578</v>
      </c>
      <c r="Y38" s="180">
        <v>2221</v>
      </c>
      <c r="Z38" s="174">
        <v>633.4</v>
      </c>
      <c r="AA38" s="175">
        <f t="shared" si="3"/>
        <v>3.842560553633218</v>
      </c>
      <c r="AB38" s="181">
        <v>58.04</v>
      </c>
      <c r="AC38" s="176">
        <f t="shared" si="1"/>
        <v>1.6549757627601938</v>
      </c>
      <c r="AD38" s="182">
        <v>1803.8</v>
      </c>
      <c r="AE38" s="173">
        <v>448</v>
      </c>
      <c r="AF38" s="178">
        <f t="shared" si="4"/>
        <v>4.026339285714285</v>
      </c>
      <c r="AG38" s="178">
        <f t="shared" si="5"/>
        <v>111.26732453708838</v>
      </c>
    </row>
    <row r="39" spans="1:33" ht="18" customHeight="1">
      <c r="A39" s="147" t="s">
        <v>82</v>
      </c>
      <c r="B39" s="148">
        <v>1503.5</v>
      </c>
      <c r="C39" s="149">
        <v>64.6</v>
      </c>
      <c r="D39" s="149">
        <v>93.3</v>
      </c>
      <c r="E39" s="150">
        <v>94.8</v>
      </c>
      <c r="F39" s="148">
        <v>3680.5</v>
      </c>
      <c r="G39" s="149">
        <v>53.1</v>
      </c>
      <c r="H39" s="149">
        <v>66.6</v>
      </c>
      <c r="I39" s="151">
        <v>72.9</v>
      </c>
      <c r="J39" s="148">
        <v>5184</v>
      </c>
      <c r="K39" s="149">
        <v>56.4</v>
      </c>
      <c r="L39" s="149">
        <v>74.3</v>
      </c>
      <c r="M39" s="152">
        <v>79.3</v>
      </c>
      <c r="N39" s="147" t="s">
        <v>82</v>
      </c>
      <c r="O39" s="153">
        <v>23444.2</v>
      </c>
      <c r="P39" s="153">
        <v>57.2</v>
      </c>
      <c r="Q39" s="154">
        <v>35</v>
      </c>
      <c r="R39" s="153">
        <v>28628.2</v>
      </c>
      <c r="S39" s="245">
        <v>57.1</v>
      </c>
      <c r="T39" s="153">
        <v>60.3</v>
      </c>
      <c r="U39" s="154">
        <v>43</v>
      </c>
      <c r="V39" s="147" t="s">
        <v>81</v>
      </c>
      <c r="W39" s="173">
        <v>6708</v>
      </c>
      <c r="X39" s="179">
        <v>702</v>
      </c>
      <c r="Y39" s="180">
        <v>3453</v>
      </c>
      <c r="Z39" s="174">
        <f>Y39/W39*1000</f>
        <v>514.7584973166369</v>
      </c>
      <c r="AA39" s="175">
        <f t="shared" si="3"/>
        <v>4.918803418803419</v>
      </c>
      <c r="AB39" s="181">
        <v>99.6</v>
      </c>
      <c r="AC39" s="176">
        <f t="shared" si="1"/>
        <v>1.4847942754919499</v>
      </c>
      <c r="AD39" s="182">
        <v>2367</v>
      </c>
      <c r="AE39" s="173">
        <v>534</v>
      </c>
      <c r="AF39" s="178">
        <f t="shared" si="4"/>
        <v>4.432584269662922</v>
      </c>
      <c r="AG39" s="178">
        <f t="shared" si="5"/>
        <v>120.47148288973384</v>
      </c>
    </row>
    <row r="40" spans="1:33" ht="18" customHeight="1">
      <c r="A40" s="147" t="s">
        <v>84</v>
      </c>
      <c r="B40" s="148">
        <v>1114</v>
      </c>
      <c r="C40" s="149">
        <v>69.3</v>
      </c>
      <c r="D40" s="149">
        <v>92.8</v>
      </c>
      <c r="E40" s="150">
        <v>93.3</v>
      </c>
      <c r="F40" s="148">
        <v>2790.7</v>
      </c>
      <c r="G40" s="149">
        <v>44.6</v>
      </c>
      <c r="H40" s="149">
        <v>52.8</v>
      </c>
      <c r="I40" s="151">
        <v>50.4</v>
      </c>
      <c r="J40" s="148">
        <v>3904.7</v>
      </c>
      <c r="K40" s="149">
        <v>51.6</v>
      </c>
      <c r="L40" s="149">
        <v>64.2</v>
      </c>
      <c r="M40" s="152">
        <v>62.7</v>
      </c>
      <c r="N40" s="147" t="s">
        <v>84</v>
      </c>
      <c r="O40" s="153">
        <v>12425.8</v>
      </c>
      <c r="P40" s="153">
        <v>59</v>
      </c>
      <c r="Q40" s="154">
        <v>27.4</v>
      </c>
      <c r="R40" s="153">
        <v>16330.5</v>
      </c>
      <c r="S40" s="245">
        <v>57.2</v>
      </c>
      <c r="T40" s="153">
        <v>60.2</v>
      </c>
      <c r="U40" s="154">
        <v>35.8</v>
      </c>
      <c r="V40" s="147" t="s">
        <v>83</v>
      </c>
      <c r="W40" s="173">
        <v>7010</v>
      </c>
      <c r="X40" s="179">
        <v>1930</v>
      </c>
      <c r="Y40" s="180">
        <v>4585</v>
      </c>
      <c r="Z40" s="174">
        <v>654</v>
      </c>
      <c r="AA40" s="175">
        <f t="shared" si="3"/>
        <v>2.3756476683937824</v>
      </c>
      <c r="AB40" s="181">
        <v>166.66</v>
      </c>
      <c r="AC40" s="176">
        <f t="shared" si="1"/>
        <v>2.3774607703281028</v>
      </c>
      <c r="AD40" s="182">
        <v>2839.4</v>
      </c>
      <c r="AE40" s="173">
        <v>1450</v>
      </c>
      <c r="AF40" s="178">
        <f t="shared" si="4"/>
        <v>1.9582068965517243</v>
      </c>
      <c r="AG40" s="178">
        <f t="shared" si="5"/>
        <v>740.4733394379093</v>
      </c>
    </row>
    <row r="41" spans="1:33" ht="18" customHeight="1">
      <c r="A41" s="147" t="s">
        <v>85</v>
      </c>
      <c r="B41" s="148">
        <v>721.1</v>
      </c>
      <c r="C41" s="149">
        <v>53.4</v>
      </c>
      <c r="D41" s="149">
        <v>72.8</v>
      </c>
      <c r="E41" s="150">
        <v>78.7</v>
      </c>
      <c r="F41" s="148">
        <v>1767.8</v>
      </c>
      <c r="G41" s="149">
        <v>29.5</v>
      </c>
      <c r="H41" s="149">
        <v>43.6</v>
      </c>
      <c r="I41" s="151">
        <v>48.4</v>
      </c>
      <c r="J41" s="148">
        <v>2489</v>
      </c>
      <c r="K41" s="149">
        <v>36.4</v>
      </c>
      <c r="L41" s="149">
        <v>52.1</v>
      </c>
      <c r="M41" s="152">
        <v>57.2</v>
      </c>
      <c r="N41" s="147" t="s">
        <v>85</v>
      </c>
      <c r="O41" s="153">
        <v>12526.2</v>
      </c>
      <c r="P41" s="153">
        <v>44.6</v>
      </c>
      <c r="Q41" s="154">
        <v>14.9</v>
      </c>
      <c r="R41" s="153">
        <v>15015.2</v>
      </c>
      <c r="S41" s="245">
        <v>43.3</v>
      </c>
      <c r="T41" s="153">
        <v>45.8</v>
      </c>
      <c r="U41" s="154">
        <v>21.9</v>
      </c>
      <c r="V41" s="147" t="s">
        <v>82</v>
      </c>
      <c r="W41" s="173">
        <v>8480</v>
      </c>
      <c r="X41" s="179">
        <v>2840</v>
      </c>
      <c r="Y41" s="180">
        <v>5184</v>
      </c>
      <c r="Z41" s="174">
        <f>Y41/W41*1000</f>
        <v>611.3207547169811</v>
      </c>
      <c r="AA41" s="175">
        <f t="shared" si="3"/>
        <v>1.8253521126760563</v>
      </c>
      <c r="AB41" s="181">
        <v>177.63</v>
      </c>
      <c r="AC41" s="176">
        <f t="shared" si="1"/>
        <v>2.094693396226415</v>
      </c>
      <c r="AD41" s="182">
        <v>4109.4</v>
      </c>
      <c r="AE41" s="173">
        <v>1777</v>
      </c>
      <c r="AF41" s="178">
        <f t="shared" si="4"/>
        <v>2.3125492402926278</v>
      </c>
      <c r="AG41" s="178">
        <f t="shared" si="5"/>
        <v>768.4160704725751</v>
      </c>
    </row>
    <row r="42" spans="1:33" ht="18" customHeight="1">
      <c r="A42" s="147" t="s">
        <v>86</v>
      </c>
      <c r="B42" s="148">
        <v>370.7</v>
      </c>
      <c r="C42" s="149">
        <v>67.1</v>
      </c>
      <c r="D42" s="149">
        <v>98.3</v>
      </c>
      <c r="E42" s="150">
        <v>99</v>
      </c>
      <c r="F42" s="148">
        <v>1559.6</v>
      </c>
      <c r="G42" s="149">
        <v>65.9</v>
      </c>
      <c r="H42" s="149">
        <v>75.1</v>
      </c>
      <c r="I42" s="151">
        <v>76.6</v>
      </c>
      <c r="J42" s="148">
        <v>1930.3</v>
      </c>
      <c r="K42" s="149">
        <v>66.1</v>
      </c>
      <c r="L42" s="149">
        <v>79.6</v>
      </c>
      <c r="M42" s="152">
        <v>80.9</v>
      </c>
      <c r="N42" s="147" t="s">
        <v>86</v>
      </c>
      <c r="O42" s="153">
        <v>8255.9</v>
      </c>
      <c r="P42" s="153">
        <v>61</v>
      </c>
      <c r="Q42" s="154">
        <v>15.7</v>
      </c>
      <c r="R42" s="153">
        <v>10186.2</v>
      </c>
      <c r="S42" s="245">
        <v>62</v>
      </c>
      <c r="T42" s="153">
        <v>64.5</v>
      </c>
      <c r="U42" s="154">
        <v>28.1</v>
      </c>
      <c r="V42" s="147" t="s">
        <v>84</v>
      </c>
      <c r="W42" s="173">
        <v>6114</v>
      </c>
      <c r="X42" s="179">
        <v>1420</v>
      </c>
      <c r="Y42" s="180">
        <v>3905</v>
      </c>
      <c r="Z42" s="174">
        <v>638.6</v>
      </c>
      <c r="AA42" s="175">
        <f t="shared" si="3"/>
        <v>2.75</v>
      </c>
      <c r="AB42" s="181">
        <v>110.01</v>
      </c>
      <c r="AC42" s="176">
        <f t="shared" si="1"/>
        <v>1.7993130520117764</v>
      </c>
      <c r="AD42" s="182">
        <v>2447.4</v>
      </c>
      <c r="AE42" s="173">
        <v>1029</v>
      </c>
      <c r="AF42" s="178">
        <f t="shared" si="4"/>
        <v>2.3784256559766765</v>
      </c>
      <c r="AG42" s="178">
        <f t="shared" si="5"/>
        <v>432.6391272370679</v>
      </c>
    </row>
    <row r="43" spans="1:33" ht="18" customHeight="1">
      <c r="A43" s="147" t="s">
        <v>87</v>
      </c>
      <c r="B43" s="148">
        <v>1084.2</v>
      </c>
      <c r="C43" s="149">
        <v>71.1</v>
      </c>
      <c r="D43" s="149">
        <v>88.7</v>
      </c>
      <c r="E43" s="150">
        <v>84.9</v>
      </c>
      <c r="F43" s="148">
        <v>2884.4</v>
      </c>
      <c r="G43" s="149">
        <v>44.9</v>
      </c>
      <c r="H43" s="149">
        <v>51.3</v>
      </c>
      <c r="I43" s="151">
        <v>41.5</v>
      </c>
      <c r="J43" s="148">
        <v>3968.6</v>
      </c>
      <c r="K43" s="149">
        <v>52</v>
      </c>
      <c r="L43" s="149">
        <v>61.5</v>
      </c>
      <c r="M43" s="152">
        <v>53.4</v>
      </c>
      <c r="N43" s="147" t="s">
        <v>87</v>
      </c>
      <c r="O43" s="153">
        <v>14086.7</v>
      </c>
      <c r="P43" s="153">
        <v>50</v>
      </c>
      <c r="Q43" s="154">
        <v>12.8</v>
      </c>
      <c r="R43" s="153">
        <v>18055.3</v>
      </c>
      <c r="S43" s="245">
        <v>50.4</v>
      </c>
      <c r="T43" s="153">
        <v>52.5</v>
      </c>
      <c r="U43" s="154">
        <v>21.7</v>
      </c>
      <c r="V43" s="147" t="s">
        <v>85</v>
      </c>
      <c r="W43" s="173">
        <v>4147</v>
      </c>
      <c r="X43" s="179">
        <v>770</v>
      </c>
      <c r="Y43" s="180">
        <v>2489</v>
      </c>
      <c r="Z43" s="174">
        <v>600.2</v>
      </c>
      <c r="AA43" s="175">
        <f t="shared" si="3"/>
        <v>3.2324675324675325</v>
      </c>
      <c r="AB43" s="181">
        <v>74.86</v>
      </c>
      <c r="AC43" s="176">
        <f t="shared" si="1"/>
        <v>1.805160356884495</v>
      </c>
      <c r="AD43" s="182">
        <v>1422.6</v>
      </c>
      <c r="AE43" s="173">
        <v>594</v>
      </c>
      <c r="AF43" s="178">
        <f t="shared" si="4"/>
        <v>2.3949494949494947</v>
      </c>
      <c r="AG43" s="178">
        <f t="shared" si="5"/>
        <v>248.021931674399</v>
      </c>
    </row>
    <row r="44" spans="1:33" ht="18" customHeight="1">
      <c r="A44" s="147" t="s">
        <v>88</v>
      </c>
      <c r="B44" s="148">
        <v>1056.4</v>
      </c>
      <c r="C44" s="149">
        <v>74</v>
      </c>
      <c r="D44" s="149">
        <v>84.4</v>
      </c>
      <c r="E44" s="150">
        <v>84.8</v>
      </c>
      <c r="F44" s="148">
        <v>2096.3</v>
      </c>
      <c r="G44" s="149">
        <v>33.2</v>
      </c>
      <c r="H44" s="149">
        <v>39.2</v>
      </c>
      <c r="I44" s="151">
        <v>38.5</v>
      </c>
      <c r="J44" s="148">
        <v>3152.7</v>
      </c>
      <c r="K44" s="149">
        <v>46.9</v>
      </c>
      <c r="L44" s="149">
        <v>54.3</v>
      </c>
      <c r="M44" s="152">
        <v>54</v>
      </c>
      <c r="N44" s="147" t="s">
        <v>88</v>
      </c>
      <c r="O44" s="153">
        <v>10761.3</v>
      </c>
      <c r="P44" s="153">
        <v>44</v>
      </c>
      <c r="Q44" s="154">
        <v>11.8</v>
      </c>
      <c r="R44" s="153">
        <v>13914</v>
      </c>
      <c r="S44" s="245">
        <v>44.7</v>
      </c>
      <c r="T44" s="153">
        <v>46.4</v>
      </c>
      <c r="U44" s="154">
        <v>21.3</v>
      </c>
      <c r="V44" s="147" t="s">
        <v>86</v>
      </c>
      <c r="W44" s="173">
        <v>1862</v>
      </c>
      <c r="X44" s="179">
        <v>985</v>
      </c>
      <c r="Y44" s="180">
        <v>1930</v>
      </c>
      <c r="Z44" s="174">
        <v>1036.7</v>
      </c>
      <c r="AA44" s="175">
        <f t="shared" si="3"/>
        <v>1.9593908629441625</v>
      </c>
      <c r="AB44" s="181">
        <v>65.71</v>
      </c>
      <c r="AC44" s="176">
        <f t="shared" si="1"/>
        <v>3.5290010741138556</v>
      </c>
      <c r="AD44" s="182">
        <v>1562.2</v>
      </c>
      <c r="AE44" s="173">
        <v>741</v>
      </c>
      <c r="AF44" s="178">
        <f t="shared" si="4"/>
        <v>2.1082321187584347</v>
      </c>
      <c r="AG44" s="178">
        <f t="shared" si="5"/>
        <v>351.4793240302138</v>
      </c>
    </row>
    <row r="45" spans="1:33" ht="18" customHeight="1">
      <c r="A45" s="147" t="s">
        <v>89</v>
      </c>
      <c r="B45" s="148">
        <v>1185.3</v>
      </c>
      <c r="C45" s="149">
        <v>45.4</v>
      </c>
      <c r="D45" s="149">
        <v>95.3</v>
      </c>
      <c r="E45" s="150">
        <v>92.1</v>
      </c>
      <c r="F45" s="148">
        <v>3502.9</v>
      </c>
      <c r="G45" s="149">
        <v>53.2</v>
      </c>
      <c r="H45" s="149">
        <v>75.1</v>
      </c>
      <c r="I45" s="151">
        <v>56.5</v>
      </c>
      <c r="J45" s="148">
        <v>4688.3</v>
      </c>
      <c r="K45" s="149">
        <v>51.2</v>
      </c>
      <c r="L45" s="149">
        <v>80.2</v>
      </c>
      <c r="M45" s="152">
        <v>65.5</v>
      </c>
      <c r="N45" s="147" t="s">
        <v>89</v>
      </c>
      <c r="O45" s="153">
        <v>32594.7</v>
      </c>
      <c r="P45" s="153">
        <v>64.1</v>
      </c>
      <c r="Q45" s="154">
        <v>10.2</v>
      </c>
      <c r="R45" s="153">
        <v>37283</v>
      </c>
      <c r="S45" s="245">
        <v>62.5</v>
      </c>
      <c r="T45" s="153">
        <v>66.1</v>
      </c>
      <c r="U45" s="154">
        <v>17.2</v>
      </c>
      <c r="V45" s="147" t="s">
        <v>87</v>
      </c>
      <c r="W45" s="173">
        <v>5679</v>
      </c>
      <c r="X45" s="179">
        <v>1405</v>
      </c>
      <c r="Y45" s="180">
        <v>3969</v>
      </c>
      <c r="Z45" s="174">
        <v>698.8</v>
      </c>
      <c r="AA45" s="175">
        <f t="shared" si="3"/>
        <v>2.82491103202847</v>
      </c>
      <c r="AB45" s="181">
        <v>105.31</v>
      </c>
      <c r="AC45" s="176">
        <f t="shared" si="1"/>
        <v>1.8543757703821095</v>
      </c>
      <c r="AD45" s="182">
        <v>2117.3</v>
      </c>
      <c r="AE45" s="173">
        <v>966</v>
      </c>
      <c r="AF45" s="178">
        <f t="shared" si="4"/>
        <v>2.1918219461697723</v>
      </c>
      <c r="AG45" s="178">
        <f t="shared" si="5"/>
        <v>440.72923062390777</v>
      </c>
    </row>
    <row r="46" spans="1:33" ht="18" customHeight="1">
      <c r="A46" s="147" t="s">
        <v>90</v>
      </c>
      <c r="B46" s="148">
        <v>614.8</v>
      </c>
      <c r="C46" s="149">
        <v>56.3</v>
      </c>
      <c r="D46" s="149">
        <v>96.5</v>
      </c>
      <c r="E46" s="150">
        <v>97</v>
      </c>
      <c r="F46" s="148">
        <v>1261.3</v>
      </c>
      <c r="G46" s="149">
        <v>51</v>
      </c>
      <c r="H46" s="149">
        <v>66.4</v>
      </c>
      <c r="I46" s="151">
        <v>71</v>
      </c>
      <c r="J46" s="148">
        <v>1876.1</v>
      </c>
      <c r="K46" s="149">
        <v>52.7</v>
      </c>
      <c r="L46" s="149">
        <v>76.3</v>
      </c>
      <c r="M46" s="152">
        <v>79.5</v>
      </c>
      <c r="N46" s="147" t="s">
        <v>90</v>
      </c>
      <c r="O46" s="153">
        <v>8939.1</v>
      </c>
      <c r="P46" s="153">
        <v>69.6</v>
      </c>
      <c r="Q46" s="154">
        <v>14.2</v>
      </c>
      <c r="R46" s="153">
        <v>10815.2</v>
      </c>
      <c r="S46" s="245">
        <v>66.7</v>
      </c>
      <c r="T46" s="153">
        <v>70.8</v>
      </c>
      <c r="U46" s="154">
        <v>25.6</v>
      </c>
      <c r="V46" s="147" t="s">
        <v>88</v>
      </c>
      <c r="W46" s="173">
        <v>7105</v>
      </c>
      <c r="X46" s="179">
        <v>745</v>
      </c>
      <c r="Y46" s="180">
        <v>3153</v>
      </c>
      <c r="Z46" s="174">
        <v>443.7</v>
      </c>
      <c r="AA46" s="175">
        <f t="shared" si="3"/>
        <v>4.232214765100671</v>
      </c>
      <c r="AB46" s="181">
        <v>75.49</v>
      </c>
      <c r="AC46" s="176">
        <f t="shared" si="1"/>
        <v>1.0624912033779028</v>
      </c>
      <c r="AD46" s="182">
        <v>1701.8</v>
      </c>
      <c r="AE46" s="173">
        <v>535</v>
      </c>
      <c r="AF46" s="178">
        <f t="shared" si="4"/>
        <v>3.1809345794392523</v>
      </c>
      <c r="AG46" s="178">
        <f t="shared" si="5"/>
        <v>168.1895639910683</v>
      </c>
    </row>
    <row r="47" spans="1:33" ht="18" customHeight="1">
      <c r="A47" s="147" t="s">
        <v>91</v>
      </c>
      <c r="B47" s="148">
        <v>982</v>
      </c>
      <c r="C47" s="149">
        <v>58.4</v>
      </c>
      <c r="D47" s="149">
        <v>91</v>
      </c>
      <c r="E47" s="150">
        <v>90.5</v>
      </c>
      <c r="F47" s="148">
        <v>1670.9</v>
      </c>
      <c r="G47" s="149">
        <v>56.7</v>
      </c>
      <c r="H47" s="149">
        <v>60.7</v>
      </c>
      <c r="I47" s="151">
        <v>55.8</v>
      </c>
      <c r="J47" s="148">
        <v>2652.9</v>
      </c>
      <c r="K47" s="149">
        <v>57.3</v>
      </c>
      <c r="L47" s="149">
        <v>71.9</v>
      </c>
      <c r="M47" s="152">
        <v>68.7</v>
      </c>
      <c r="N47" s="147" t="s">
        <v>91</v>
      </c>
      <c r="O47" s="153">
        <v>15317</v>
      </c>
      <c r="P47" s="153">
        <v>47.4</v>
      </c>
      <c r="Q47" s="154">
        <v>29.7</v>
      </c>
      <c r="R47" s="153">
        <v>17969.9</v>
      </c>
      <c r="S47" s="245">
        <v>48.9</v>
      </c>
      <c r="T47" s="153">
        <v>51</v>
      </c>
      <c r="U47" s="154">
        <v>35.4</v>
      </c>
      <c r="V47" s="147" t="s">
        <v>89</v>
      </c>
      <c r="W47" s="173">
        <v>4847</v>
      </c>
      <c r="X47" s="179">
        <v>5090</v>
      </c>
      <c r="Y47" s="180">
        <v>4688</v>
      </c>
      <c r="Z47" s="174">
        <v>967.3</v>
      </c>
      <c r="AA47" s="175">
        <f t="shared" si="3"/>
        <v>0.9210216110019647</v>
      </c>
      <c r="AB47" s="181">
        <v>238.51</v>
      </c>
      <c r="AC47" s="176">
        <f t="shared" si="1"/>
        <v>4.92077573756963</v>
      </c>
      <c r="AD47" s="182">
        <v>3069.2</v>
      </c>
      <c r="AE47" s="173">
        <v>3105</v>
      </c>
      <c r="AF47" s="178">
        <f t="shared" si="4"/>
        <v>0.9884702093397745</v>
      </c>
      <c r="AG47" s="178">
        <f t="shared" si="5"/>
        <v>3141.2175811286334</v>
      </c>
    </row>
    <row r="48" spans="1:33" ht="18" customHeight="1">
      <c r="A48" s="147" t="s">
        <v>92</v>
      </c>
      <c r="B48" s="148">
        <v>1252.8</v>
      </c>
      <c r="C48" s="149">
        <v>64.9</v>
      </c>
      <c r="D48" s="149">
        <v>95.1</v>
      </c>
      <c r="E48" s="150">
        <v>94.5</v>
      </c>
      <c r="F48" s="148">
        <v>2946.3</v>
      </c>
      <c r="G48" s="149">
        <v>49.4</v>
      </c>
      <c r="H48" s="149">
        <v>61</v>
      </c>
      <c r="I48" s="151">
        <v>54.6</v>
      </c>
      <c r="J48" s="148">
        <v>4199.1</v>
      </c>
      <c r="K48" s="149">
        <v>54.1</v>
      </c>
      <c r="L48" s="149">
        <v>71.2</v>
      </c>
      <c r="M48" s="152">
        <v>66.5</v>
      </c>
      <c r="N48" s="147" t="s">
        <v>92</v>
      </c>
      <c r="O48" s="153">
        <v>21560.8</v>
      </c>
      <c r="P48" s="153">
        <v>55.6</v>
      </c>
      <c r="Q48" s="154">
        <v>17.5</v>
      </c>
      <c r="R48" s="153">
        <v>25759.9</v>
      </c>
      <c r="S48" s="245">
        <v>55.3</v>
      </c>
      <c r="T48" s="153">
        <v>58.1</v>
      </c>
      <c r="U48" s="154">
        <v>25.5</v>
      </c>
      <c r="V48" s="147" t="s">
        <v>90</v>
      </c>
      <c r="W48" s="173">
        <v>2440</v>
      </c>
      <c r="X48" s="179">
        <v>840</v>
      </c>
      <c r="Y48" s="180">
        <v>1876</v>
      </c>
      <c r="Z48" s="174">
        <v>768.9</v>
      </c>
      <c r="AA48" s="175">
        <f t="shared" si="3"/>
        <v>2.2333333333333334</v>
      </c>
      <c r="AB48" s="181">
        <v>70.85</v>
      </c>
      <c r="AC48" s="176">
        <f t="shared" si="1"/>
        <v>2.9036885245901636</v>
      </c>
      <c r="AD48" s="182">
        <v>1491.9</v>
      </c>
      <c r="AE48" s="173">
        <v>638</v>
      </c>
      <c r="AF48" s="178">
        <f t="shared" si="4"/>
        <v>2.3384012539184953</v>
      </c>
      <c r="AG48" s="178">
        <f t="shared" si="5"/>
        <v>272.8359809638716</v>
      </c>
    </row>
    <row r="49" spans="1:33" ht="18" customHeight="1">
      <c r="A49" s="147" t="s">
        <v>93</v>
      </c>
      <c r="B49" s="148">
        <v>1067.6</v>
      </c>
      <c r="C49" s="149">
        <v>72.9</v>
      </c>
      <c r="D49" s="149">
        <v>94.5</v>
      </c>
      <c r="E49" s="150">
        <v>93.2</v>
      </c>
      <c r="F49" s="148">
        <v>2536</v>
      </c>
      <c r="G49" s="149">
        <v>62.4</v>
      </c>
      <c r="H49" s="149">
        <v>68</v>
      </c>
      <c r="I49" s="151">
        <v>59.6</v>
      </c>
      <c r="J49" s="148">
        <v>3603.6</v>
      </c>
      <c r="K49" s="149">
        <v>65.5</v>
      </c>
      <c r="L49" s="149">
        <v>75.8</v>
      </c>
      <c r="M49" s="152">
        <v>69.6</v>
      </c>
      <c r="N49" s="147" t="s">
        <v>93</v>
      </c>
      <c r="O49" s="153">
        <v>14573</v>
      </c>
      <c r="P49" s="153">
        <v>60.5</v>
      </c>
      <c r="Q49" s="154">
        <v>26.7</v>
      </c>
      <c r="R49" s="153">
        <v>18176.6</v>
      </c>
      <c r="S49" s="245">
        <v>61.5</v>
      </c>
      <c r="T49" s="153">
        <v>63.6</v>
      </c>
      <c r="U49" s="154">
        <v>35.2</v>
      </c>
      <c r="V49" s="147" t="s">
        <v>91</v>
      </c>
      <c r="W49" s="173">
        <v>4106</v>
      </c>
      <c r="X49" s="179">
        <v>1397</v>
      </c>
      <c r="Y49" s="180">
        <v>2653</v>
      </c>
      <c r="Z49" s="174">
        <f>Y49/W49*1000</f>
        <v>646.1276181198247</v>
      </c>
      <c r="AA49" s="175">
        <f t="shared" si="3"/>
        <v>1.8990694345025054</v>
      </c>
      <c r="AB49" s="181">
        <v>100.98</v>
      </c>
      <c r="AC49" s="176">
        <f t="shared" si="1"/>
        <v>2.4593278129566487</v>
      </c>
      <c r="AD49" s="182">
        <v>1822.1</v>
      </c>
      <c r="AE49" s="173">
        <v>887</v>
      </c>
      <c r="AF49" s="178">
        <f t="shared" si="4"/>
        <v>2.054227733934611</v>
      </c>
      <c r="AG49" s="178">
        <f t="shared" si="5"/>
        <v>431.7924372976237</v>
      </c>
    </row>
    <row r="50" spans="1:33" ht="18" customHeight="1">
      <c r="A50" s="147" t="s">
        <v>94</v>
      </c>
      <c r="B50" s="148">
        <v>1176.3</v>
      </c>
      <c r="C50" s="149">
        <v>67.1</v>
      </c>
      <c r="D50" s="149">
        <v>82.2</v>
      </c>
      <c r="E50" s="150">
        <v>78.6</v>
      </c>
      <c r="F50" s="148">
        <v>2021.7</v>
      </c>
      <c r="G50" s="149">
        <v>52.6</v>
      </c>
      <c r="H50" s="149">
        <v>59.4</v>
      </c>
      <c r="I50" s="151">
        <v>58.8</v>
      </c>
      <c r="J50" s="148">
        <v>3197.9</v>
      </c>
      <c r="K50" s="149">
        <v>57.9</v>
      </c>
      <c r="L50" s="149">
        <v>67.8</v>
      </c>
      <c r="M50" s="152">
        <v>66.1</v>
      </c>
      <c r="N50" s="147" t="s">
        <v>94</v>
      </c>
      <c r="O50" s="153">
        <v>16750.2</v>
      </c>
      <c r="P50" s="153">
        <v>52.7</v>
      </c>
      <c r="Q50" s="154">
        <v>14.5</v>
      </c>
      <c r="R50" s="153">
        <v>19948.1</v>
      </c>
      <c r="S50" s="245">
        <v>53.5</v>
      </c>
      <c r="T50" s="153">
        <v>55.1</v>
      </c>
      <c r="U50" s="154">
        <v>22.8</v>
      </c>
      <c r="V50" s="147" t="s">
        <v>92</v>
      </c>
      <c r="W50" s="173">
        <v>7268</v>
      </c>
      <c r="X50" s="179">
        <v>1801</v>
      </c>
      <c r="Y50" s="180">
        <v>4199</v>
      </c>
      <c r="Z50" s="174">
        <v>577.8</v>
      </c>
      <c r="AA50" s="175">
        <f t="shared" si="3"/>
        <v>2.331482509716824</v>
      </c>
      <c r="AB50" s="181">
        <v>154</v>
      </c>
      <c r="AC50" s="176">
        <f t="shared" si="1"/>
        <v>2.1188772702256466</v>
      </c>
      <c r="AD50" s="182">
        <v>2793.5</v>
      </c>
      <c r="AE50" s="173">
        <v>1297</v>
      </c>
      <c r="AF50" s="178">
        <f t="shared" si="4"/>
        <v>2.153816499614495</v>
      </c>
      <c r="AG50" s="178">
        <f t="shared" si="5"/>
        <v>602.1868623590477</v>
      </c>
    </row>
    <row r="51" spans="1:33" ht="18" customHeight="1">
      <c r="A51" s="147" t="s">
        <v>95</v>
      </c>
      <c r="B51" s="148">
        <v>1291.2</v>
      </c>
      <c r="C51" s="149">
        <v>78.6</v>
      </c>
      <c r="D51" s="149">
        <v>96.2</v>
      </c>
      <c r="E51" s="150">
        <v>94.7</v>
      </c>
      <c r="F51" s="148">
        <v>3512.5</v>
      </c>
      <c r="G51" s="149">
        <v>68.6</v>
      </c>
      <c r="H51" s="149">
        <v>72.6</v>
      </c>
      <c r="I51" s="151">
        <v>63</v>
      </c>
      <c r="J51" s="148">
        <v>4803.7</v>
      </c>
      <c r="K51" s="149">
        <v>71.3</v>
      </c>
      <c r="L51" s="149">
        <v>78.9</v>
      </c>
      <c r="M51" s="152">
        <v>71.5</v>
      </c>
      <c r="N51" s="147" t="s">
        <v>95</v>
      </c>
      <c r="O51" s="153">
        <v>22264</v>
      </c>
      <c r="P51" s="153">
        <v>68.7</v>
      </c>
      <c r="Q51" s="154">
        <v>11</v>
      </c>
      <c r="R51" s="153">
        <v>27067.7</v>
      </c>
      <c r="S51" s="245">
        <v>69.1</v>
      </c>
      <c r="T51" s="153">
        <v>70.5</v>
      </c>
      <c r="U51" s="154">
        <v>21.7</v>
      </c>
      <c r="V51" s="147" t="s">
        <v>93</v>
      </c>
      <c r="W51" s="173">
        <v>5100</v>
      </c>
      <c r="X51" s="179">
        <v>1178</v>
      </c>
      <c r="Y51" s="180">
        <v>3604</v>
      </c>
      <c r="Z51" s="174">
        <v>706.6</v>
      </c>
      <c r="AA51" s="175">
        <f t="shared" si="3"/>
        <v>3.059422750424448</v>
      </c>
      <c r="AB51" s="181">
        <v>116.11</v>
      </c>
      <c r="AC51" s="176">
        <f t="shared" si="1"/>
        <v>2.276666666666667</v>
      </c>
      <c r="AD51" s="182">
        <v>2507.6</v>
      </c>
      <c r="AE51" s="173">
        <v>874</v>
      </c>
      <c r="AF51" s="178">
        <f t="shared" si="4"/>
        <v>2.869107551487414</v>
      </c>
      <c r="AG51" s="178">
        <f t="shared" si="5"/>
        <v>304.6243420003191</v>
      </c>
    </row>
    <row r="52" spans="1:33" ht="18" customHeight="1">
      <c r="A52" s="158" t="s">
        <v>96</v>
      </c>
      <c r="B52" s="159">
        <v>501.2</v>
      </c>
      <c r="C52" s="160">
        <v>72.8</v>
      </c>
      <c r="D52" s="160">
        <v>98.9</v>
      </c>
      <c r="E52" s="161">
        <v>97.8</v>
      </c>
      <c r="F52" s="159">
        <v>1060.9</v>
      </c>
      <c r="G52" s="160">
        <v>77.5</v>
      </c>
      <c r="H52" s="160">
        <v>90.3</v>
      </c>
      <c r="I52" s="162">
        <v>89.5</v>
      </c>
      <c r="J52" s="159">
        <v>1562.1</v>
      </c>
      <c r="K52" s="160">
        <v>76</v>
      </c>
      <c r="L52" s="160">
        <v>93.1</v>
      </c>
      <c r="M52" s="163">
        <v>92.2</v>
      </c>
      <c r="N52" s="158" t="s">
        <v>96</v>
      </c>
      <c r="O52" s="164">
        <v>6475.1</v>
      </c>
      <c r="P52" s="164">
        <v>63.7</v>
      </c>
      <c r="Q52" s="165">
        <v>39.7</v>
      </c>
      <c r="R52" s="164">
        <v>8037.2</v>
      </c>
      <c r="S52" s="246">
        <v>66.1</v>
      </c>
      <c r="T52" s="164">
        <v>69.4</v>
      </c>
      <c r="U52" s="165">
        <v>49.9</v>
      </c>
      <c r="V52" s="147" t="s">
        <v>94</v>
      </c>
      <c r="W52" s="173">
        <v>6795</v>
      </c>
      <c r="X52" s="179">
        <v>1120</v>
      </c>
      <c r="Y52" s="180">
        <v>3198</v>
      </c>
      <c r="Z52" s="174">
        <v>470.6</v>
      </c>
      <c r="AA52" s="175">
        <f t="shared" si="3"/>
        <v>2.8553571428571427</v>
      </c>
      <c r="AB52" s="181">
        <v>120.62</v>
      </c>
      <c r="AC52" s="176">
        <f t="shared" si="1"/>
        <v>1.7751287711552612</v>
      </c>
      <c r="AD52" s="182">
        <v>2113.1</v>
      </c>
      <c r="AE52" s="173">
        <v>889</v>
      </c>
      <c r="AF52" s="178">
        <f t="shared" si="4"/>
        <v>2.3769403824521933</v>
      </c>
      <c r="AG52" s="178">
        <f t="shared" si="5"/>
        <v>374.0102219487956</v>
      </c>
    </row>
    <row r="53" spans="1:33" ht="18" customHeight="1" thickBot="1">
      <c r="A53" s="127" t="s">
        <v>152</v>
      </c>
      <c r="B53" s="128">
        <v>55432.2</v>
      </c>
      <c r="C53" s="129">
        <v>66.9</v>
      </c>
      <c r="D53" s="129">
        <v>92.3</v>
      </c>
      <c r="E53" s="130">
        <v>92.5</v>
      </c>
      <c r="F53" s="128">
        <v>129374.9</v>
      </c>
      <c r="G53" s="129">
        <v>57.6</v>
      </c>
      <c r="H53" s="129">
        <v>69.3</v>
      </c>
      <c r="I53" s="131">
        <v>63.8</v>
      </c>
      <c r="J53" s="128">
        <v>184807.1</v>
      </c>
      <c r="K53" s="129">
        <v>60.4</v>
      </c>
      <c r="L53" s="129">
        <v>76.2</v>
      </c>
      <c r="M53" s="132">
        <v>72.4</v>
      </c>
      <c r="N53" s="127" t="s">
        <v>152</v>
      </c>
      <c r="O53" s="133">
        <v>1023962.4</v>
      </c>
      <c r="P53" s="133">
        <v>57.9</v>
      </c>
      <c r="Q53" s="134">
        <v>19.2</v>
      </c>
      <c r="R53" s="133">
        <v>1208769.4</v>
      </c>
      <c r="S53" s="247">
        <v>58.3</v>
      </c>
      <c r="T53" s="133">
        <v>60.7</v>
      </c>
      <c r="U53" s="134">
        <v>27.3</v>
      </c>
      <c r="V53" s="147" t="s">
        <v>95</v>
      </c>
      <c r="W53" s="173">
        <v>9045</v>
      </c>
      <c r="X53" s="179">
        <v>1680</v>
      </c>
      <c r="Y53" s="180">
        <v>4804</v>
      </c>
      <c r="Z53" s="174">
        <f>Y53/W53*1000</f>
        <v>531.1221669430624</v>
      </c>
      <c r="AA53" s="175">
        <f t="shared" si="3"/>
        <v>2.8595238095238096</v>
      </c>
      <c r="AB53" s="181">
        <v>175.67</v>
      </c>
      <c r="AC53" s="176">
        <f t="shared" si="1"/>
        <v>1.9421779988944166</v>
      </c>
      <c r="AD53" s="182">
        <v>3435.2</v>
      </c>
      <c r="AE53" s="173">
        <v>1279</v>
      </c>
      <c r="AF53" s="178">
        <f t="shared" si="4"/>
        <v>2.685848318999218</v>
      </c>
      <c r="AG53" s="178">
        <f t="shared" si="5"/>
        <v>476.19963903120635</v>
      </c>
    </row>
    <row r="54" spans="1:33" ht="18" customHeight="1">
      <c r="A54" s="110" t="s">
        <v>150</v>
      </c>
      <c r="N54" s="110" t="s">
        <v>174</v>
      </c>
      <c r="P54" s="113"/>
      <c r="S54" s="106"/>
      <c r="V54" s="158" t="s">
        <v>96</v>
      </c>
      <c r="W54" s="183">
        <v>2277</v>
      </c>
      <c r="X54" s="184">
        <v>1415</v>
      </c>
      <c r="Y54" s="185">
        <v>1562</v>
      </c>
      <c r="Z54" s="186">
        <f>Y54/W54*1000</f>
        <v>685.9903381642513</v>
      </c>
      <c r="AA54" s="187">
        <f t="shared" si="3"/>
        <v>1.103886925795053</v>
      </c>
      <c r="AB54" s="188">
        <v>64.54</v>
      </c>
      <c r="AC54" s="189">
        <f t="shared" si="1"/>
        <v>2.8344312692138782</v>
      </c>
      <c r="AD54" s="190">
        <v>1439.7</v>
      </c>
      <c r="AE54" s="183">
        <v>973</v>
      </c>
      <c r="AF54" s="191">
        <f t="shared" si="4"/>
        <v>1.4796505652620762</v>
      </c>
      <c r="AG54" s="191">
        <f t="shared" si="5"/>
        <v>657.5876918802528</v>
      </c>
    </row>
    <row r="55" spans="1:33" ht="18" customHeight="1" thickBot="1">
      <c r="A55" s="110" t="s">
        <v>180</v>
      </c>
      <c r="S55" s="106"/>
      <c r="V55" s="114" t="s">
        <v>152</v>
      </c>
      <c r="W55" s="115">
        <v>377962</v>
      </c>
      <c r="X55" s="116">
        <v>127298</v>
      </c>
      <c r="Y55" s="117">
        <v>184807</v>
      </c>
      <c r="Z55" s="118">
        <f>Y55/W55*1000</f>
        <v>488.95656177076</v>
      </c>
      <c r="AA55" s="119">
        <f t="shared" si="3"/>
        <v>1.4517667206083364</v>
      </c>
      <c r="AB55" s="120">
        <v>75556.78</v>
      </c>
      <c r="AC55" s="121">
        <v>2</v>
      </c>
      <c r="AD55" s="122">
        <v>133777.8</v>
      </c>
      <c r="AE55" s="115">
        <v>75934</v>
      </c>
      <c r="AF55" s="124">
        <f t="shared" si="4"/>
        <v>1.7617641636157715</v>
      </c>
      <c r="AG55" s="124">
        <f t="shared" si="5"/>
        <v>43101.115102804804</v>
      </c>
    </row>
    <row r="56" spans="1:27" ht="15" customHeight="1">
      <c r="A56" s="110" t="s">
        <v>181</v>
      </c>
      <c r="V56" s="110" t="s">
        <v>144</v>
      </c>
      <c r="Z56" s="123"/>
      <c r="AA56" s="110"/>
    </row>
    <row r="57" spans="1:27" ht="15" customHeight="1">
      <c r="A57" s="110" t="s">
        <v>182</v>
      </c>
      <c r="V57" s="125" t="s">
        <v>171</v>
      </c>
      <c r="Z57" s="123"/>
      <c r="AA57" s="110"/>
    </row>
    <row r="58" spans="1:27" ht="15" customHeight="1">
      <c r="A58" s="110" t="s">
        <v>183</v>
      </c>
      <c r="V58" s="125" t="s">
        <v>172</v>
      </c>
      <c r="Z58" s="123"/>
      <c r="AA58" s="110"/>
    </row>
    <row r="59" spans="1:27" ht="15" customHeight="1">
      <c r="A59" s="110" t="s">
        <v>184</v>
      </c>
      <c r="V59" s="125" t="s">
        <v>173</v>
      </c>
      <c r="Z59" s="123"/>
      <c r="AA59" s="110"/>
    </row>
    <row r="60" spans="1:27" ht="15" customHeight="1">
      <c r="A60" s="110" t="s">
        <v>185</v>
      </c>
      <c r="V60" s="125" t="s">
        <v>175</v>
      </c>
      <c r="Z60" s="123"/>
      <c r="AA60" s="110"/>
    </row>
    <row r="61" spans="22:27" ht="15" customHeight="1">
      <c r="V61" s="125" t="s">
        <v>176</v>
      </c>
      <c r="Z61" s="123"/>
      <c r="AA61" s="110"/>
    </row>
    <row r="62" spans="22:27" ht="15" customHeight="1">
      <c r="V62" s="125" t="s">
        <v>177</v>
      </c>
      <c r="Z62" s="123"/>
      <c r="AA62" s="110"/>
    </row>
    <row r="63" spans="22:27" ht="15" customHeight="1">
      <c r="V63" s="125" t="s">
        <v>178</v>
      </c>
      <c r="Z63" s="123"/>
      <c r="AA63" s="110"/>
    </row>
    <row r="64" spans="22:27" ht="15" customHeight="1">
      <c r="V64" s="125" t="s">
        <v>179</v>
      </c>
      <c r="Z64" s="123"/>
      <c r="AA64" s="110"/>
    </row>
    <row r="65" spans="22:27" ht="15" customHeight="1">
      <c r="V65" s="125"/>
      <c r="Z65" s="123"/>
      <c r="AA65" s="110"/>
    </row>
    <row r="66" spans="22:27" ht="15" customHeight="1">
      <c r="V66" s="110" t="s">
        <v>174</v>
      </c>
      <c r="Z66" s="123"/>
      <c r="AA66" s="110"/>
    </row>
    <row r="67" ht="15" customHeight="1"/>
    <row r="76" ht="13.5">
      <c r="G76" s="110" t="s">
        <v>109</v>
      </c>
    </row>
  </sheetData>
  <sheetProtection/>
  <mergeCells count="19">
    <mergeCell ref="AB4:AB5"/>
    <mergeCell ref="AC4:AC5"/>
    <mergeCell ref="AD4:AD5"/>
    <mergeCell ref="AE4:AE5"/>
    <mergeCell ref="AF4:AF5"/>
    <mergeCell ref="AG4:AG5"/>
    <mergeCell ref="X4:X5"/>
    <mergeCell ref="Y4:Y5"/>
    <mergeCell ref="Z4:Z5"/>
    <mergeCell ref="AA4:AA5"/>
    <mergeCell ref="R4:U4"/>
    <mergeCell ref="V4:V7"/>
    <mergeCell ref="W4:W5"/>
    <mergeCell ref="A4:A5"/>
    <mergeCell ref="B4:E4"/>
    <mergeCell ref="F4:I4"/>
    <mergeCell ref="J4:M4"/>
    <mergeCell ref="N4:N5"/>
    <mergeCell ref="O4:Q4"/>
  </mergeCells>
  <printOptions/>
  <pageMargins left="0.7874015748031497" right="0.7874015748031497" top="0.7874015748031497" bottom="0.5905511811023623" header="0.3937007874015748" footer="0.3937007874015748"/>
  <pageSetup firstPageNumber="294" useFirstPageNumber="1" fitToWidth="0" horizontalDpi="4800" verticalDpi="4800" orientation="portrait" paperSize="9" scale="70" r:id="rId1"/>
  <headerFooter>
    <oddHeader>&amp;L&amp;"ＭＳ ゴシック,標準"平成27年版　環境統計集&amp;R&amp;"ＭＳ ゴシック,標準"6章 大気環境（移動発生源）</oddHeader>
    <oddFooter>&amp;C&amp;"ＭＳ ゴシック,標準"&amp;P</oddFooter>
  </headerFooter>
  <colBreaks count="1" manualBreakCount="1">
    <brk id="21" max="65" man="1"/>
  </colBreaks>
</worksheet>
</file>

<file path=xl/worksheets/sheet2.xml><?xml version="1.0" encoding="utf-8"?>
<worksheet xmlns="http://schemas.openxmlformats.org/spreadsheetml/2006/main" xmlns:r="http://schemas.openxmlformats.org/officeDocument/2006/relationships">
  <sheetPr>
    <tabColor rgb="FFFFFF00"/>
  </sheetPr>
  <dimension ref="A1:AG76"/>
  <sheetViews>
    <sheetView zoomScale="85" zoomScaleNormal="85" zoomScaleSheetLayoutView="85" workbookViewId="0" topLeftCell="A46">
      <selection activeCell="A64" sqref="A64"/>
    </sheetView>
  </sheetViews>
  <sheetFormatPr defaultColWidth="9.00390625" defaultRowHeight="13.5"/>
  <cols>
    <col min="1" max="1" width="10.625" style="110" customWidth="1"/>
    <col min="2" max="4" width="9.375" style="110" customWidth="1"/>
    <col min="5" max="5" width="9.375" style="111" customWidth="1"/>
    <col min="6" max="6" width="9.875" style="110" customWidth="1"/>
    <col min="7" max="9" width="9.375" style="110" customWidth="1"/>
    <col min="10" max="10" width="9.875" style="110" customWidth="1"/>
    <col min="11" max="13" width="9.375" style="110" customWidth="1"/>
    <col min="14" max="14" width="10.625" style="110" customWidth="1"/>
    <col min="15" max="22" width="11.625" style="110" customWidth="1"/>
    <col min="23" max="23" width="10.625" style="110" customWidth="1"/>
    <col min="24" max="26" width="11.125" style="110" customWidth="1"/>
    <col min="27" max="27" width="11.125" style="123" customWidth="1"/>
    <col min="28" max="33" width="11.125" style="110" customWidth="1"/>
    <col min="34" max="16384" width="9.00390625" style="98" customWidth="1"/>
  </cols>
  <sheetData>
    <row r="1" spans="1:30" ht="30" customHeight="1">
      <c r="A1" s="107" t="s">
        <v>167</v>
      </c>
      <c r="B1" s="108"/>
      <c r="C1" s="108"/>
      <c r="D1" s="108"/>
      <c r="E1" s="109"/>
      <c r="F1" s="108"/>
      <c r="G1" s="108"/>
      <c r="H1" s="108"/>
      <c r="I1" s="108"/>
      <c r="N1" s="107" t="s">
        <v>167</v>
      </c>
      <c r="O1" s="108"/>
      <c r="P1" s="108"/>
      <c r="Q1" s="108"/>
      <c r="R1" s="109"/>
      <c r="S1" s="108"/>
      <c r="T1" s="108"/>
      <c r="W1" s="107" t="s">
        <v>167</v>
      </c>
      <c r="X1" s="108"/>
      <c r="Y1" s="108"/>
      <c r="Z1" s="108"/>
      <c r="AA1" s="109"/>
      <c r="AB1" s="108"/>
      <c r="AC1" s="108"/>
      <c r="AD1" s="108"/>
    </row>
    <row r="2" spans="1:27" ht="18" customHeight="1">
      <c r="A2" s="126"/>
      <c r="N2" s="126"/>
      <c r="R2" s="111"/>
      <c r="W2" s="126"/>
      <c r="AA2" s="111"/>
    </row>
    <row r="3" spans="5:22" ht="18" customHeight="1" thickBot="1">
      <c r="E3" s="110"/>
      <c r="M3" s="111" t="s">
        <v>168</v>
      </c>
      <c r="V3" s="111" t="s">
        <v>126</v>
      </c>
    </row>
    <row r="4" spans="1:33" ht="18" customHeight="1">
      <c r="A4" s="201"/>
      <c r="B4" s="203" t="s">
        <v>111</v>
      </c>
      <c r="C4" s="204"/>
      <c r="D4" s="204"/>
      <c r="E4" s="204"/>
      <c r="F4" s="203" t="s">
        <v>110</v>
      </c>
      <c r="G4" s="204"/>
      <c r="H4" s="204"/>
      <c r="I4" s="204"/>
      <c r="J4" s="203" t="s">
        <v>113</v>
      </c>
      <c r="K4" s="204"/>
      <c r="L4" s="204"/>
      <c r="M4" s="204"/>
      <c r="N4" s="201"/>
      <c r="O4" s="205" t="s">
        <v>112</v>
      </c>
      <c r="P4" s="206"/>
      <c r="Q4" s="206"/>
      <c r="R4" s="206"/>
      <c r="S4" s="205" t="s">
        <v>114</v>
      </c>
      <c r="T4" s="215"/>
      <c r="U4" s="215"/>
      <c r="V4" s="215"/>
      <c r="W4" s="216"/>
      <c r="X4" s="207" t="s">
        <v>3</v>
      </c>
      <c r="Y4" s="207" t="s">
        <v>4</v>
      </c>
      <c r="Z4" s="213" t="s">
        <v>169</v>
      </c>
      <c r="AA4" s="211" t="s">
        <v>170</v>
      </c>
      <c r="AB4" s="220" t="s">
        <v>128</v>
      </c>
      <c r="AC4" s="207" t="s">
        <v>8</v>
      </c>
      <c r="AD4" s="207" t="s">
        <v>9</v>
      </c>
      <c r="AE4" s="220" t="s">
        <v>129</v>
      </c>
      <c r="AF4" s="220" t="s">
        <v>127</v>
      </c>
      <c r="AG4" s="221" t="s">
        <v>151</v>
      </c>
    </row>
    <row r="5" spans="1:33" ht="18" customHeight="1">
      <c r="A5" s="202"/>
      <c r="B5" s="100" t="s">
        <v>36</v>
      </c>
      <c r="C5" s="101" t="s">
        <v>37</v>
      </c>
      <c r="D5" s="101" t="s">
        <v>38</v>
      </c>
      <c r="E5" s="99" t="s">
        <v>20</v>
      </c>
      <c r="F5" s="100" t="s">
        <v>39</v>
      </c>
      <c r="G5" s="101" t="s">
        <v>37</v>
      </c>
      <c r="H5" s="101" t="s">
        <v>38</v>
      </c>
      <c r="I5" s="102" t="s">
        <v>40</v>
      </c>
      <c r="J5" s="100" t="s">
        <v>39</v>
      </c>
      <c r="K5" s="101" t="s">
        <v>37</v>
      </c>
      <c r="L5" s="101" t="s">
        <v>38</v>
      </c>
      <c r="M5" s="112" t="s">
        <v>40</v>
      </c>
      <c r="N5" s="202"/>
      <c r="O5" s="103" t="s">
        <v>39</v>
      </c>
      <c r="P5" s="103" t="s">
        <v>37</v>
      </c>
      <c r="Q5" s="103" t="s">
        <v>38</v>
      </c>
      <c r="R5" s="104" t="s">
        <v>40</v>
      </c>
      <c r="S5" s="103" t="s">
        <v>39</v>
      </c>
      <c r="T5" s="103" t="s">
        <v>37</v>
      </c>
      <c r="U5" s="103" t="s">
        <v>38</v>
      </c>
      <c r="V5" s="105" t="s">
        <v>40</v>
      </c>
      <c r="W5" s="217"/>
      <c r="X5" s="208"/>
      <c r="Y5" s="208"/>
      <c r="Z5" s="214"/>
      <c r="AA5" s="212"/>
      <c r="AB5" s="223"/>
      <c r="AC5" s="208"/>
      <c r="AD5" s="208"/>
      <c r="AE5" s="208"/>
      <c r="AF5" s="208"/>
      <c r="AG5" s="222"/>
    </row>
    <row r="6" spans="1:33" ht="18" customHeight="1">
      <c r="A6" s="137" t="s">
        <v>47</v>
      </c>
      <c r="B6" s="138">
        <v>6523.5</v>
      </c>
      <c r="C6" s="139"/>
      <c r="D6" s="139">
        <v>100</v>
      </c>
      <c r="E6" s="140">
        <v>95.6</v>
      </c>
      <c r="F6" s="138">
        <v>11478</v>
      </c>
      <c r="G6" s="139">
        <v>89.6</v>
      </c>
      <c r="H6" s="139">
        <v>92.4</v>
      </c>
      <c r="I6" s="141">
        <v>39.4</v>
      </c>
      <c r="J6" s="138">
        <v>18001.4</v>
      </c>
      <c r="K6" s="142"/>
      <c r="L6" s="139">
        <v>95.2</v>
      </c>
      <c r="M6" s="143">
        <v>59.8</v>
      </c>
      <c r="N6" s="137" t="s">
        <v>47</v>
      </c>
      <c r="O6" s="144">
        <v>65837</v>
      </c>
      <c r="P6" s="144">
        <v>65.4</v>
      </c>
      <c r="Q6" s="145">
        <v>65.4</v>
      </c>
      <c r="R6" s="145">
        <v>14.1</v>
      </c>
      <c r="S6" s="144">
        <v>84486.8</v>
      </c>
      <c r="T6" s="146" t="s">
        <v>125</v>
      </c>
      <c r="U6" s="144">
        <v>72</v>
      </c>
      <c r="V6" s="145">
        <v>24.5</v>
      </c>
      <c r="W6" s="217"/>
      <c r="X6" s="136" t="s">
        <v>134</v>
      </c>
      <c r="Y6" s="136" t="s">
        <v>135</v>
      </c>
      <c r="Z6" s="136" t="s">
        <v>136</v>
      </c>
      <c r="AA6" s="192" t="s">
        <v>137</v>
      </c>
      <c r="AB6" s="136" t="s">
        <v>138</v>
      </c>
      <c r="AC6" s="136" t="s">
        <v>139</v>
      </c>
      <c r="AD6" s="136" t="s">
        <v>140</v>
      </c>
      <c r="AE6" s="136" t="s">
        <v>141</v>
      </c>
      <c r="AF6" s="136" t="s">
        <v>142</v>
      </c>
      <c r="AG6" s="193" t="s">
        <v>143</v>
      </c>
    </row>
    <row r="7" spans="1:33" ht="18" customHeight="1">
      <c r="A7" s="147" t="s">
        <v>51</v>
      </c>
      <c r="B7" s="148">
        <v>1415.4</v>
      </c>
      <c r="C7" s="149">
        <v>74.6</v>
      </c>
      <c r="D7" s="149">
        <v>88.1</v>
      </c>
      <c r="E7" s="150">
        <v>85.7</v>
      </c>
      <c r="F7" s="148">
        <v>2474</v>
      </c>
      <c r="G7" s="149">
        <v>63</v>
      </c>
      <c r="H7" s="149">
        <v>67.2</v>
      </c>
      <c r="I7" s="151">
        <v>60.2</v>
      </c>
      <c r="J7" s="148">
        <v>3889.4</v>
      </c>
      <c r="K7" s="149">
        <v>67.2</v>
      </c>
      <c r="L7" s="149">
        <v>74.8</v>
      </c>
      <c r="M7" s="152">
        <v>69.5</v>
      </c>
      <c r="N7" s="147" t="s">
        <v>51</v>
      </c>
      <c r="O7" s="153">
        <v>15828.6</v>
      </c>
      <c r="P7" s="153">
        <v>58</v>
      </c>
      <c r="Q7" s="154">
        <v>58</v>
      </c>
      <c r="R7" s="154">
        <v>22.8</v>
      </c>
      <c r="S7" s="153">
        <v>19817.6</v>
      </c>
      <c r="T7" s="155" t="s">
        <v>125</v>
      </c>
      <c r="U7" s="153">
        <v>61.5</v>
      </c>
      <c r="V7" s="154">
        <v>32.4</v>
      </c>
      <c r="W7" s="218"/>
      <c r="X7" s="194" t="s">
        <v>154</v>
      </c>
      <c r="Y7" s="194" t="s">
        <v>130</v>
      </c>
      <c r="Z7" s="194" t="s">
        <v>131</v>
      </c>
      <c r="AA7" s="195" t="s">
        <v>132</v>
      </c>
      <c r="AB7" s="194" t="s">
        <v>131</v>
      </c>
      <c r="AC7" s="194" t="s">
        <v>154</v>
      </c>
      <c r="AD7" s="194" t="s">
        <v>155</v>
      </c>
      <c r="AE7" s="194" t="s">
        <v>131</v>
      </c>
      <c r="AF7" s="194" t="s">
        <v>133</v>
      </c>
      <c r="AG7" s="196" t="s">
        <v>156</v>
      </c>
    </row>
    <row r="8" spans="1:33" ht="18" customHeight="1">
      <c r="A8" s="147" t="s">
        <v>52</v>
      </c>
      <c r="B8" s="148">
        <v>1784.8</v>
      </c>
      <c r="C8" s="149">
        <v>84.3</v>
      </c>
      <c r="D8" s="149">
        <v>97</v>
      </c>
      <c r="E8" s="150">
        <v>92.6</v>
      </c>
      <c r="F8" s="148">
        <v>2931.2</v>
      </c>
      <c r="G8" s="149">
        <v>69.8</v>
      </c>
      <c r="H8" s="149">
        <v>73.9</v>
      </c>
      <c r="I8" s="151">
        <v>49.3</v>
      </c>
      <c r="J8" s="148">
        <v>4716</v>
      </c>
      <c r="K8" s="149">
        <v>75.3</v>
      </c>
      <c r="L8" s="149">
        <v>82.7</v>
      </c>
      <c r="M8" s="152">
        <v>65.7</v>
      </c>
      <c r="N8" s="147" t="s">
        <v>52</v>
      </c>
      <c r="O8" s="153">
        <v>28249.3</v>
      </c>
      <c r="P8" s="153">
        <v>58.6</v>
      </c>
      <c r="Q8" s="154">
        <v>58.6</v>
      </c>
      <c r="R8" s="154">
        <v>9.3</v>
      </c>
      <c r="S8" s="153">
        <v>33231.3</v>
      </c>
      <c r="T8" s="155" t="s">
        <v>125</v>
      </c>
      <c r="U8" s="153">
        <v>62.4</v>
      </c>
      <c r="V8" s="154">
        <v>18</v>
      </c>
      <c r="W8" s="137" t="s">
        <v>47</v>
      </c>
      <c r="X8" s="167">
        <v>83457</v>
      </c>
      <c r="Y8" s="167">
        <v>5460</v>
      </c>
      <c r="Z8" s="167">
        <v>18442</v>
      </c>
      <c r="AA8" s="168">
        <f>Z8/X8*1000</f>
        <v>220.97607150987932</v>
      </c>
      <c r="AB8" s="169">
        <f>Z8/Y8</f>
        <v>3.3776556776556776</v>
      </c>
      <c r="AC8" s="170">
        <v>728.27</v>
      </c>
      <c r="AD8" s="170">
        <f>AC8/X8*100</f>
        <v>0.8726290185364919</v>
      </c>
      <c r="AE8" s="171">
        <v>11190.2</v>
      </c>
      <c r="AF8" s="167">
        <v>3502</v>
      </c>
      <c r="AG8" s="172">
        <f>AE8/AF8</f>
        <v>3.195374071958881</v>
      </c>
    </row>
    <row r="9" spans="1:33" ht="18" customHeight="1">
      <c r="A9" s="147" t="s">
        <v>53</v>
      </c>
      <c r="B9" s="148">
        <v>1051</v>
      </c>
      <c r="C9" s="149">
        <v>60.2</v>
      </c>
      <c r="D9" s="149">
        <v>94.1</v>
      </c>
      <c r="E9" s="150">
        <v>96.4</v>
      </c>
      <c r="F9" s="148">
        <v>2082.1</v>
      </c>
      <c r="G9" s="149">
        <v>70.9</v>
      </c>
      <c r="H9" s="149">
        <v>79.4</v>
      </c>
      <c r="I9" s="151">
        <v>83.8</v>
      </c>
      <c r="J9" s="148">
        <v>3133.1</v>
      </c>
      <c r="K9" s="149">
        <v>67.3</v>
      </c>
      <c r="L9" s="149">
        <v>84.3</v>
      </c>
      <c r="M9" s="152">
        <v>88.1</v>
      </c>
      <c r="N9" s="147" t="s">
        <v>53</v>
      </c>
      <c r="O9" s="153">
        <v>18069.6</v>
      </c>
      <c r="P9" s="153">
        <v>64.5</v>
      </c>
      <c r="Q9" s="154">
        <v>64.5</v>
      </c>
      <c r="R9" s="154">
        <v>17</v>
      </c>
      <c r="S9" s="153">
        <v>21347.9</v>
      </c>
      <c r="T9" s="155" t="s">
        <v>125</v>
      </c>
      <c r="U9" s="153">
        <v>67.6</v>
      </c>
      <c r="V9" s="154">
        <v>28</v>
      </c>
      <c r="W9" s="147" t="s">
        <v>51</v>
      </c>
      <c r="X9" s="173">
        <v>9645</v>
      </c>
      <c r="Y9" s="173">
        <v>1350</v>
      </c>
      <c r="Z9" s="173">
        <v>3889</v>
      </c>
      <c r="AA9" s="174">
        <v>403.3</v>
      </c>
      <c r="AB9" s="175">
        <f>Z9/Y9</f>
        <v>2.8807407407407406</v>
      </c>
      <c r="AC9" s="176">
        <v>127.7</v>
      </c>
      <c r="AD9" s="176">
        <f aca="true" t="shared" si="0" ref="AD9:AD55">AC9/X9*100</f>
        <v>1.3240020736132712</v>
      </c>
      <c r="AE9" s="177">
        <v>2702.2</v>
      </c>
      <c r="AF9" s="173">
        <v>963</v>
      </c>
      <c r="AG9" s="178">
        <f>AE9/AF9</f>
        <v>2.8060228452751814</v>
      </c>
    </row>
    <row r="10" spans="1:33" ht="18" customHeight="1">
      <c r="A10" s="147" t="s">
        <v>54</v>
      </c>
      <c r="B10" s="148">
        <v>1349.4</v>
      </c>
      <c r="C10" s="149">
        <v>79.4</v>
      </c>
      <c r="D10" s="149">
        <v>96.1</v>
      </c>
      <c r="E10" s="150">
        <v>95.5</v>
      </c>
      <c r="F10" s="148">
        <v>2438.3</v>
      </c>
      <c r="G10" s="149">
        <v>68.7</v>
      </c>
      <c r="H10" s="149">
        <v>72.1</v>
      </c>
      <c r="I10" s="151">
        <v>56.9</v>
      </c>
      <c r="J10" s="148">
        <v>3787.7</v>
      </c>
      <c r="K10" s="149">
        <v>72.5</v>
      </c>
      <c r="L10" s="149">
        <v>80.6</v>
      </c>
      <c r="M10" s="152">
        <v>70.7</v>
      </c>
      <c r="N10" s="147" t="s">
        <v>54</v>
      </c>
      <c r="O10" s="153">
        <v>19845.6</v>
      </c>
      <c r="P10" s="153">
        <v>66</v>
      </c>
      <c r="Q10" s="154">
        <v>66</v>
      </c>
      <c r="R10" s="154">
        <v>8</v>
      </c>
      <c r="S10" s="153">
        <v>23823.1</v>
      </c>
      <c r="T10" s="155" t="s">
        <v>125</v>
      </c>
      <c r="U10" s="153">
        <v>68.6</v>
      </c>
      <c r="V10" s="154">
        <v>18.7</v>
      </c>
      <c r="W10" s="147" t="s">
        <v>52</v>
      </c>
      <c r="X10" s="173">
        <v>15279</v>
      </c>
      <c r="Y10" s="179">
        <v>1303</v>
      </c>
      <c r="Z10" s="180">
        <v>4716</v>
      </c>
      <c r="AA10" s="174">
        <f aca="true" t="shared" si="1" ref="AA10:AA55">Z10/X10*1000</f>
        <v>308.6589436481445</v>
      </c>
      <c r="AB10" s="175">
        <f aca="true" t="shared" si="2" ref="AB10:AB55">Z10/Y10</f>
        <v>3.619339984650806</v>
      </c>
      <c r="AC10" s="181">
        <v>198.19</v>
      </c>
      <c r="AD10" s="176">
        <f t="shared" si="0"/>
        <v>1.2971398651744224</v>
      </c>
      <c r="AE10" s="182">
        <v>3097.6</v>
      </c>
      <c r="AF10" s="173">
        <v>959</v>
      </c>
      <c r="AG10" s="178">
        <f>AE10/AF10</f>
        <v>3.230031282586027</v>
      </c>
    </row>
    <row r="11" spans="1:33" ht="18" customHeight="1">
      <c r="A11" s="147" t="s">
        <v>55</v>
      </c>
      <c r="B11" s="148">
        <v>1136.7</v>
      </c>
      <c r="C11" s="149">
        <v>69.7</v>
      </c>
      <c r="D11" s="149">
        <v>93.4</v>
      </c>
      <c r="E11" s="150">
        <v>90.8</v>
      </c>
      <c r="F11" s="148">
        <v>2503.1</v>
      </c>
      <c r="G11" s="149">
        <v>75.2</v>
      </c>
      <c r="H11" s="149">
        <v>81</v>
      </c>
      <c r="I11" s="151">
        <v>64.6</v>
      </c>
      <c r="J11" s="148">
        <v>3639.8</v>
      </c>
      <c r="K11" s="149">
        <v>73.5</v>
      </c>
      <c r="L11" s="149">
        <v>84.9</v>
      </c>
      <c r="M11" s="152">
        <v>72.7</v>
      </c>
      <c r="N11" s="147" t="s">
        <v>55</v>
      </c>
      <c r="O11" s="153">
        <v>12829.2</v>
      </c>
      <c r="P11" s="153">
        <v>66.6</v>
      </c>
      <c r="Q11" s="154">
        <v>66.6</v>
      </c>
      <c r="R11" s="154">
        <v>12.1</v>
      </c>
      <c r="S11" s="153">
        <v>16631.3</v>
      </c>
      <c r="T11" s="155" t="s">
        <v>125</v>
      </c>
      <c r="U11" s="153">
        <v>70.9</v>
      </c>
      <c r="V11" s="154">
        <v>26.2</v>
      </c>
      <c r="W11" s="147" t="s">
        <v>53</v>
      </c>
      <c r="X11" s="173">
        <v>6862</v>
      </c>
      <c r="Y11" s="179">
        <v>2325</v>
      </c>
      <c r="Z11" s="180">
        <v>3487</v>
      </c>
      <c r="AA11" s="174">
        <f t="shared" si="1"/>
        <v>508.16088603905564</v>
      </c>
      <c r="AB11" s="175">
        <f t="shared" si="2"/>
        <v>1.4997849462365591</v>
      </c>
      <c r="AC11" s="181">
        <v>164.04</v>
      </c>
      <c r="AD11" s="176">
        <f t="shared" si="0"/>
        <v>2.39055668901195</v>
      </c>
      <c r="AE11" s="182">
        <v>3092</v>
      </c>
      <c r="AF11" s="173">
        <v>1534</v>
      </c>
      <c r="AG11" s="178">
        <f aca="true" t="shared" si="3" ref="AG11:AG55">AE11/AF11</f>
        <v>2.015645371577575</v>
      </c>
    </row>
    <row r="12" spans="1:33" ht="18" customHeight="1">
      <c r="A12" s="147" t="s">
        <v>56</v>
      </c>
      <c r="B12" s="148">
        <v>1981.6</v>
      </c>
      <c r="C12" s="149">
        <v>66.1</v>
      </c>
      <c r="D12" s="149">
        <v>86.2</v>
      </c>
      <c r="E12" s="150">
        <v>80</v>
      </c>
      <c r="F12" s="148">
        <v>4109.9</v>
      </c>
      <c r="G12" s="149">
        <v>56.2</v>
      </c>
      <c r="H12" s="149">
        <v>62.5</v>
      </c>
      <c r="I12" s="151">
        <v>52.4</v>
      </c>
      <c r="J12" s="148">
        <v>6091.5</v>
      </c>
      <c r="K12" s="149">
        <v>59.4</v>
      </c>
      <c r="L12" s="149">
        <v>70.2</v>
      </c>
      <c r="M12" s="152">
        <v>61.4</v>
      </c>
      <c r="N12" s="147" t="s">
        <v>56</v>
      </c>
      <c r="O12" s="153">
        <v>32591.5</v>
      </c>
      <c r="P12" s="153">
        <v>56.9</v>
      </c>
      <c r="Q12" s="154">
        <v>56.9</v>
      </c>
      <c r="R12" s="154">
        <v>10.4</v>
      </c>
      <c r="S12" s="153">
        <v>39017.9</v>
      </c>
      <c r="T12" s="155" t="s">
        <v>125</v>
      </c>
      <c r="U12" s="153">
        <v>59.3</v>
      </c>
      <c r="V12" s="154">
        <v>19.1</v>
      </c>
      <c r="W12" s="147" t="s">
        <v>54</v>
      </c>
      <c r="X12" s="173">
        <v>11636</v>
      </c>
      <c r="Y12" s="179">
        <v>1063</v>
      </c>
      <c r="Z12" s="180">
        <v>3788</v>
      </c>
      <c r="AA12" s="174">
        <f t="shared" si="1"/>
        <v>325.54142316947406</v>
      </c>
      <c r="AB12" s="175">
        <f t="shared" si="2"/>
        <v>3.563499529633114</v>
      </c>
      <c r="AC12" s="181">
        <v>144.83</v>
      </c>
      <c r="AD12" s="176">
        <f t="shared" si="0"/>
        <v>1.2446717084908905</v>
      </c>
      <c r="AE12" s="182">
        <v>2676.2</v>
      </c>
      <c r="AF12" s="173">
        <v>793</v>
      </c>
      <c r="AG12" s="178">
        <f t="shared" si="3"/>
        <v>3.3747793190416138</v>
      </c>
    </row>
    <row r="13" spans="1:33" ht="18" customHeight="1">
      <c r="A13" s="147" t="s">
        <v>57</v>
      </c>
      <c r="B13" s="148">
        <v>1144.5</v>
      </c>
      <c r="C13" s="149">
        <v>60.2</v>
      </c>
      <c r="D13" s="149">
        <v>96.3</v>
      </c>
      <c r="E13" s="150">
        <v>97.3</v>
      </c>
      <c r="F13" s="148">
        <v>3407.3</v>
      </c>
      <c r="G13" s="149">
        <v>57</v>
      </c>
      <c r="H13" s="149">
        <v>69</v>
      </c>
      <c r="I13" s="151">
        <v>66.4</v>
      </c>
      <c r="J13" s="148">
        <v>4551.8</v>
      </c>
      <c r="K13" s="149">
        <v>57.8</v>
      </c>
      <c r="L13" s="149">
        <v>75.8</v>
      </c>
      <c r="M13" s="152">
        <v>74.2</v>
      </c>
      <c r="N13" s="147" t="s">
        <v>57</v>
      </c>
      <c r="O13" s="153">
        <v>51410.1</v>
      </c>
      <c r="P13" s="153">
        <v>37.3</v>
      </c>
      <c r="Q13" s="154">
        <v>37.3</v>
      </c>
      <c r="R13" s="154">
        <v>8.2</v>
      </c>
      <c r="S13" s="153">
        <v>56153.6</v>
      </c>
      <c r="T13" s="155" t="s">
        <v>125</v>
      </c>
      <c r="U13" s="153">
        <v>40.6</v>
      </c>
      <c r="V13" s="154">
        <v>13.8</v>
      </c>
      <c r="W13" s="147" t="s">
        <v>55</v>
      </c>
      <c r="X13" s="173">
        <v>6652</v>
      </c>
      <c r="Y13" s="179">
        <v>1152</v>
      </c>
      <c r="Z13" s="180">
        <v>3640</v>
      </c>
      <c r="AA13" s="174">
        <f t="shared" si="1"/>
        <v>547.2038484666266</v>
      </c>
      <c r="AB13" s="175">
        <f t="shared" si="2"/>
        <v>3.1597222222222223</v>
      </c>
      <c r="AC13" s="181">
        <v>119.1</v>
      </c>
      <c r="AD13" s="176">
        <f t="shared" si="0"/>
        <v>1.790438965724594</v>
      </c>
      <c r="AE13" s="182">
        <v>2647.8</v>
      </c>
      <c r="AF13" s="173">
        <v>896</v>
      </c>
      <c r="AG13" s="178">
        <f t="shared" si="3"/>
        <v>2.9551339285714286</v>
      </c>
    </row>
    <row r="14" spans="1:33" ht="18" customHeight="1">
      <c r="A14" s="147" t="s">
        <v>58</v>
      </c>
      <c r="B14" s="148">
        <v>912.2</v>
      </c>
      <c r="C14" s="149">
        <v>53</v>
      </c>
      <c r="D14" s="149">
        <v>91.8</v>
      </c>
      <c r="E14" s="150">
        <v>98.5</v>
      </c>
      <c r="F14" s="148">
        <v>2837.1</v>
      </c>
      <c r="G14" s="149">
        <v>55.3</v>
      </c>
      <c r="H14" s="149">
        <v>69.5</v>
      </c>
      <c r="I14" s="151">
        <v>80.7</v>
      </c>
      <c r="J14" s="148">
        <v>3749.3</v>
      </c>
      <c r="K14" s="149">
        <v>54.7</v>
      </c>
      <c r="L14" s="149">
        <v>74.9</v>
      </c>
      <c r="M14" s="152">
        <v>85</v>
      </c>
      <c r="N14" s="147" t="s">
        <v>58</v>
      </c>
      <c r="O14" s="153">
        <v>21260.9</v>
      </c>
      <c r="P14" s="153">
        <v>67.9</v>
      </c>
      <c r="Q14" s="154">
        <v>67.9</v>
      </c>
      <c r="R14" s="154">
        <v>12.4</v>
      </c>
      <c r="S14" s="153">
        <v>25183</v>
      </c>
      <c r="T14" s="155" t="s">
        <v>125</v>
      </c>
      <c r="U14" s="153">
        <v>69.1</v>
      </c>
      <c r="V14" s="154">
        <v>23.8</v>
      </c>
      <c r="W14" s="147" t="s">
        <v>56</v>
      </c>
      <c r="X14" s="173">
        <v>13783</v>
      </c>
      <c r="Y14" s="179">
        <v>1962</v>
      </c>
      <c r="Z14" s="180">
        <v>6092</v>
      </c>
      <c r="AA14" s="174">
        <f t="shared" si="1"/>
        <v>441.9937604295146</v>
      </c>
      <c r="AB14" s="175">
        <f t="shared" si="2"/>
        <v>3.1049949031600406</v>
      </c>
      <c r="AC14" s="181">
        <v>226.08</v>
      </c>
      <c r="AD14" s="176">
        <f t="shared" si="0"/>
        <v>1.6402815062032938</v>
      </c>
      <c r="AE14" s="182">
        <v>3740.2</v>
      </c>
      <c r="AF14" s="173">
        <v>1520</v>
      </c>
      <c r="AG14" s="178">
        <f t="shared" si="3"/>
        <v>2.460657894736842</v>
      </c>
    </row>
    <row r="15" spans="1:33" ht="18" customHeight="1">
      <c r="A15" s="147" t="s">
        <v>59</v>
      </c>
      <c r="B15" s="148">
        <v>952.8</v>
      </c>
      <c r="C15" s="149">
        <v>55.6</v>
      </c>
      <c r="D15" s="149">
        <v>87.5</v>
      </c>
      <c r="E15" s="150">
        <v>92.9</v>
      </c>
      <c r="F15" s="148">
        <v>2476.4</v>
      </c>
      <c r="G15" s="149">
        <v>58.9</v>
      </c>
      <c r="H15" s="149">
        <v>73</v>
      </c>
      <c r="I15" s="151">
        <v>78.3</v>
      </c>
      <c r="J15" s="148">
        <v>3429.2</v>
      </c>
      <c r="K15" s="149">
        <v>58</v>
      </c>
      <c r="L15" s="149">
        <v>77</v>
      </c>
      <c r="M15" s="152">
        <v>82.3</v>
      </c>
      <c r="N15" s="147" t="s">
        <v>59</v>
      </c>
      <c r="O15" s="153">
        <v>31362.9</v>
      </c>
      <c r="P15" s="153">
        <v>47.3</v>
      </c>
      <c r="Q15" s="154">
        <v>47.3</v>
      </c>
      <c r="R15" s="154">
        <v>10.4</v>
      </c>
      <c r="S15" s="153">
        <v>34968.7</v>
      </c>
      <c r="T15" s="155" t="s">
        <v>125</v>
      </c>
      <c r="U15" s="153">
        <v>50.4</v>
      </c>
      <c r="V15" s="154">
        <v>17.9</v>
      </c>
      <c r="W15" s="147" t="s">
        <v>57</v>
      </c>
      <c r="X15" s="173">
        <v>6096</v>
      </c>
      <c r="Y15" s="179">
        <v>2943</v>
      </c>
      <c r="Z15" s="180">
        <v>4552</v>
      </c>
      <c r="AA15" s="174">
        <f t="shared" si="1"/>
        <v>746.7191601049868</v>
      </c>
      <c r="AB15" s="175">
        <f t="shared" si="2"/>
        <v>1.546721032959565</v>
      </c>
      <c r="AC15" s="181">
        <v>283.45</v>
      </c>
      <c r="AD15" s="176">
        <f t="shared" si="0"/>
        <v>4.649770341207349</v>
      </c>
      <c r="AE15" s="182">
        <v>3377.3</v>
      </c>
      <c r="AF15" s="173">
        <v>2402</v>
      </c>
      <c r="AG15" s="178">
        <f t="shared" si="3"/>
        <v>1.406036636136553</v>
      </c>
    </row>
    <row r="16" spans="1:33" ht="18" customHeight="1">
      <c r="A16" s="147" t="s">
        <v>60</v>
      </c>
      <c r="B16" s="148">
        <v>799.2</v>
      </c>
      <c r="C16" s="149">
        <v>35.2</v>
      </c>
      <c r="D16" s="149">
        <v>94.8</v>
      </c>
      <c r="E16" s="150">
        <v>97</v>
      </c>
      <c r="F16" s="148">
        <v>2285.9</v>
      </c>
      <c r="G16" s="149">
        <v>53.8</v>
      </c>
      <c r="H16" s="149">
        <v>84.1</v>
      </c>
      <c r="I16" s="151">
        <v>87.3</v>
      </c>
      <c r="J16" s="148">
        <v>3085.1</v>
      </c>
      <c r="K16" s="149">
        <v>49</v>
      </c>
      <c r="L16" s="149">
        <v>86.9</v>
      </c>
      <c r="M16" s="152">
        <v>89.8</v>
      </c>
      <c r="N16" s="147" t="s">
        <v>60</v>
      </c>
      <c r="O16" s="153">
        <v>39446.5</v>
      </c>
      <c r="P16" s="153">
        <v>49.7</v>
      </c>
      <c r="Q16" s="154">
        <v>49.7</v>
      </c>
      <c r="R16" s="154">
        <v>11.6</v>
      </c>
      <c r="S16" s="153">
        <v>42670.1</v>
      </c>
      <c r="T16" s="155" t="s">
        <v>125</v>
      </c>
      <c r="U16" s="153">
        <v>52.6</v>
      </c>
      <c r="V16" s="154">
        <v>17.6</v>
      </c>
      <c r="W16" s="147" t="s">
        <v>58</v>
      </c>
      <c r="X16" s="173">
        <v>6408</v>
      </c>
      <c r="Y16" s="179">
        <v>1992</v>
      </c>
      <c r="Z16" s="180">
        <v>3749</v>
      </c>
      <c r="AA16" s="174">
        <v>585.1</v>
      </c>
      <c r="AB16" s="175">
        <f t="shared" si="2"/>
        <v>1.8820281124497993</v>
      </c>
      <c r="AC16" s="181">
        <v>162.67</v>
      </c>
      <c r="AD16" s="176">
        <f t="shared" si="0"/>
        <v>2.53854556803995</v>
      </c>
      <c r="AE16" s="182">
        <v>3188</v>
      </c>
      <c r="AF16" s="173">
        <v>1594</v>
      </c>
      <c r="AG16" s="178">
        <f t="shared" si="3"/>
        <v>2</v>
      </c>
    </row>
    <row r="17" spans="1:33" ht="18" customHeight="1">
      <c r="A17" s="147" t="s">
        <v>61</v>
      </c>
      <c r="B17" s="148">
        <v>1098.4</v>
      </c>
      <c r="C17" s="149">
        <v>47</v>
      </c>
      <c r="D17" s="149">
        <v>94.1</v>
      </c>
      <c r="E17" s="150">
        <v>98.9</v>
      </c>
      <c r="F17" s="148">
        <v>2481.5</v>
      </c>
      <c r="G17" s="149">
        <v>52.8</v>
      </c>
      <c r="H17" s="149">
        <v>72.6</v>
      </c>
      <c r="I17" s="151">
        <v>87.8</v>
      </c>
      <c r="J17" s="148">
        <v>3580</v>
      </c>
      <c r="K17" s="149">
        <v>51</v>
      </c>
      <c r="L17" s="149">
        <v>79.2</v>
      </c>
      <c r="M17" s="152">
        <v>91.2</v>
      </c>
      <c r="N17" s="147" t="s">
        <v>61</v>
      </c>
      <c r="O17" s="153">
        <v>33265.5</v>
      </c>
      <c r="P17" s="153">
        <v>58.2</v>
      </c>
      <c r="Q17" s="154">
        <v>58.2</v>
      </c>
      <c r="R17" s="154">
        <v>18.1</v>
      </c>
      <c r="S17" s="153">
        <v>36972.9</v>
      </c>
      <c r="T17" s="155" t="s">
        <v>125</v>
      </c>
      <c r="U17" s="153">
        <v>60.4</v>
      </c>
      <c r="V17" s="154">
        <v>25.4</v>
      </c>
      <c r="W17" s="147" t="s">
        <v>59</v>
      </c>
      <c r="X17" s="173">
        <v>6362</v>
      </c>
      <c r="Y17" s="179">
        <v>1992</v>
      </c>
      <c r="Z17" s="180">
        <v>3429</v>
      </c>
      <c r="AA17" s="174">
        <f t="shared" si="1"/>
        <v>538.9814523734675</v>
      </c>
      <c r="AB17" s="175">
        <f t="shared" si="2"/>
        <v>1.7213855421686748</v>
      </c>
      <c r="AC17" s="181">
        <v>181.84</v>
      </c>
      <c r="AD17" s="176">
        <f t="shared" si="0"/>
        <v>2.858220685319082</v>
      </c>
      <c r="AE17" s="182">
        <v>2822.8</v>
      </c>
      <c r="AF17" s="173">
        <v>1675</v>
      </c>
      <c r="AG17" s="178">
        <f t="shared" si="3"/>
        <v>1.6852537313432836</v>
      </c>
    </row>
    <row r="18" spans="1:33" ht="18" customHeight="1">
      <c r="A18" s="147" t="s">
        <v>62</v>
      </c>
      <c r="B18" s="148">
        <v>345.9</v>
      </c>
      <c r="C18" s="149">
        <v>65.3</v>
      </c>
      <c r="D18" s="149">
        <v>98.5</v>
      </c>
      <c r="E18" s="150">
        <v>100</v>
      </c>
      <c r="F18" s="148">
        <v>2323.6</v>
      </c>
      <c r="G18" s="149">
        <v>54</v>
      </c>
      <c r="H18" s="149">
        <v>84.8</v>
      </c>
      <c r="I18" s="151">
        <v>95.5</v>
      </c>
      <c r="J18" s="148">
        <v>2669.6</v>
      </c>
      <c r="K18" s="149">
        <v>55.5</v>
      </c>
      <c r="L18" s="149">
        <v>86.6</v>
      </c>
      <c r="M18" s="152">
        <v>96.1</v>
      </c>
      <c r="N18" s="147" t="s">
        <v>62</v>
      </c>
      <c r="O18" s="153">
        <v>21406</v>
      </c>
      <c r="P18" s="153">
        <v>71.2</v>
      </c>
      <c r="Q18" s="154">
        <v>71.2</v>
      </c>
      <c r="R18" s="154">
        <v>60</v>
      </c>
      <c r="S18" s="153">
        <v>24124.6</v>
      </c>
      <c r="T18" s="155" t="s">
        <v>125</v>
      </c>
      <c r="U18" s="153">
        <v>73</v>
      </c>
      <c r="V18" s="154">
        <v>64.1</v>
      </c>
      <c r="W18" s="147" t="s">
        <v>60</v>
      </c>
      <c r="X18" s="173">
        <v>3768</v>
      </c>
      <c r="Y18" s="179">
        <v>7212</v>
      </c>
      <c r="Z18" s="180">
        <v>3382</v>
      </c>
      <c r="AA18" s="174">
        <v>897.5</v>
      </c>
      <c r="AB18" s="175">
        <f t="shared" si="2"/>
        <v>0.46894065446478095</v>
      </c>
      <c r="AC18" s="181">
        <v>256.06</v>
      </c>
      <c r="AD18" s="176">
        <f t="shared" si="0"/>
        <v>6.795647558386412</v>
      </c>
      <c r="AE18" s="182">
        <v>3059.7</v>
      </c>
      <c r="AF18" s="173">
        <v>3743</v>
      </c>
      <c r="AG18" s="178">
        <f t="shared" si="3"/>
        <v>0.817445899011488</v>
      </c>
    </row>
    <row r="19" spans="1:33" ht="18" customHeight="1">
      <c r="A19" s="147" t="s">
        <v>63</v>
      </c>
      <c r="B19" s="148">
        <v>403.3</v>
      </c>
      <c r="C19" s="149">
        <v>10.6</v>
      </c>
      <c r="D19" s="149">
        <v>99.4</v>
      </c>
      <c r="E19" s="150">
        <v>99.9</v>
      </c>
      <c r="F19" s="148">
        <v>892.9</v>
      </c>
      <c r="G19" s="149">
        <v>25.7</v>
      </c>
      <c r="H19" s="149">
        <v>76.8</v>
      </c>
      <c r="I19" s="151">
        <v>89.9</v>
      </c>
      <c r="J19" s="148">
        <v>1296.2</v>
      </c>
      <c r="K19" s="149">
        <v>21</v>
      </c>
      <c r="L19" s="149">
        <v>83.8</v>
      </c>
      <c r="M19" s="152">
        <v>93</v>
      </c>
      <c r="N19" s="147" t="s">
        <v>63</v>
      </c>
      <c r="O19" s="153">
        <v>11526.8</v>
      </c>
      <c r="P19" s="153">
        <v>61.4</v>
      </c>
      <c r="Q19" s="154">
        <v>61.4</v>
      </c>
      <c r="R19" s="154">
        <v>35.6</v>
      </c>
      <c r="S19" s="153">
        <v>12877.7</v>
      </c>
      <c r="T19" s="155" t="s">
        <v>125</v>
      </c>
      <c r="U19" s="153">
        <v>63.8</v>
      </c>
      <c r="V19" s="154">
        <v>41.7</v>
      </c>
      <c r="W19" s="147" t="s">
        <v>61</v>
      </c>
      <c r="X19" s="173">
        <v>5082</v>
      </c>
      <c r="Y19" s="179">
        <v>6195</v>
      </c>
      <c r="Z19" s="180">
        <v>3807</v>
      </c>
      <c r="AA19" s="174">
        <f t="shared" si="1"/>
        <v>749.1145218417946</v>
      </c>
      <c r="AB19" s="175">
        <f t="shared" si="2"/>
        <v>0.6145278450363196</v>
      </c>
      <c r="AC19" s="181">
        <v>239.69</v>
      </c>
      <c r="AD19" s="176">
        <f t="shared" si="0"/>
        <v>4.716450216450217</v>
      </c>
      <c r="AE19" s="182">
        <v>3485.8</v>
      </c>
      <c r="AF19" s="173">
        <v>3349</v>
      </c>
      <c r="AG19" s="178">
        <f t="shared" si="3"/>
        <v>1.0408480143326366</v>
      </c>
    </row>
    <row r="20" spans="1:33" ht="18" customHeight="1">
      <c r="A20" s="147" t="s">
        <v>64</v>
      </c>
      <c r="B20" s="148">
        <v>1774.7</v>
      </c>
      <c r="C20" s="149">
        <v>58.1</v>
      </c>
      <c r="D20" s="149">
        <v>86.9</v>
      </c>
      <c r="E20" s="150">
        <v>84.7</v>
      </c>
      <c r="F20" s="148">
        <v>4135.9</v>
      </c>
      <c r="G20" s="149">
        <v>53.9</v>
      </c>
      <c r="H20" s="149">
        <v>62.1</v>
      </c>
      <c r="I20" s="151">
        <v>57</v>
      </c>
      <c r="J20" s="148">
        <v>5910.6</v>
      </c>
      <c r="K20" s="149">
        <v>55.2</v>
      </c>
      <c r="L20" s="149">
        <v>69.5</v>
      </c>
      <c r="M20" s="152">
        <v>65.3</v>
      </c>
      <c r="N20" s="147" t="s">
        <v>64</v>
      </c>
      <c r="O20" s="153">
        <v>24365.4</v>
      </c>
      <c r="P20" s="156">
        <v>64.5</v>
      </c>
      <c r="Q20" s="157">
        <v>64.5</v>
      </c>
      <c r="R20" s="154">
        <v>11.7</v>
      </c>
      <c r="S20" s="153">
        <v>30655.3</v>
      </c>
      <c r="T20" s="155" t="s">
        <v>125</v>
      </c>
      <c r="U20" s="153">
        <v>65.9</v>
      </c>
      <c r="V20" s="154">
        <v>23.2</v>
      </c>
      <c r="W20" s="147" t="s">
        <v>62</v>
      </c>
      <c r="X20" s="173">
        <v>2104</v>
      </c>
      <c r="Y20" s="179">
        <v>13230</v>
      </c>
      <c r="Z20" s="180">
        <v>2670</v>
      </c>
      <c r="AA20" s="174">
        <v>1268.8</v>
      </c>
      <c r="AB20" s="175">
        <f t="shared" si="2"/>
        <v>0.2018140589569161</v>
      </c>
      <c r="AC20" s="181">
        <v>174.95</v>
      </c>
      <c r="AD20" s="176">
        <f t="shared" si="0"/>
        <v>8.315114068441064</v>
      </c>
      <c r="AE20" s="182">
        <v>2565.2</v>
      </c>
      <c r="AF20" s="173">
        <v>3923</v>
      </c>
      <c r="AG20" s="178">
        <f t="shared" si="3"/>
        <v>0.6538873311241397</v>
      </c>
    </row>
    <row r="21" spans="1:33" ht="18" customHeight="1">
      <c r="A21" s="147" t="s">
        <v>65</v>
      </c>
      <c r="B21" s="148">
        <v>519.2</v>
      </c>
      <c r="C21" s="149">
        <v>64.6</v>
      </c>
      <c r="D21" s="149">
        <v>93.4</v>
      </c>
      <c r="E21" s="150">
        <v>96.4</v>
      </c>
      <c r="F21" s="148">
        <v>2154.5</v>
      </c>
      <c r="G21" s="149">
        <v>67</v>
      </c>
      <c r="H21" s="149">
        <v>78.7</v>
      </c>
      <c r="I21" s="151">
        <v>87.3</v>
      </c>
      <c r="J21" s="148">
        <v>2573.7</v>
      </c>
      <c r="K21" s="149">
        <v>66.5</v>
      </c>
      <c r="L21" s="149">
        <v>81.5</v>
      </c>
      <c r="M21" s="152">
        <v>89.1</v>
      </c>
      <c r="N21" s="147" t="s">
        <v>65</v>
      </c>
      <c r="O21" s="153">
        <v>11028</v>
      </c>
      <c r="P21" s="153">
        <v>76.9</v>
      </c>
      <c r="Q21" s="154">
        <v>76.9</v>
      </c>
      <c r="R21" s="154">
        <v>28.7</v>
      </c>
      <c r="S21" s="153">
        <v>13835.1</v>
      </c>
      <c r="T21" s="155" t="s">
        <v>125</v>
      </c>
      <c r="U21" s="153">
        <v>78</v>
      </c>
      <c r="V21" s="154">
        <v>41.1</v>
      </c>
      <c r="W21" s="147" t="s">
        <v>63</v>
      </c>
      <c r="X21" s="173">
        <v>2416</v>
      </c>
      <c r="Y21" s="179">
        <v>9067</v>
      </c>
      <c r="Z21" s="180">
        <v>2168</v>
      </c>
      <c r="AA21" s="174">
        <f t="shared" si="1"/>
        <v>897.3509933774835</v>
      </c>
      <c r="AB21" s="175">
        <f t="shared" si="2"/>
        <v>0.2391088562920481</v>
      </c>
      <c r="AC21" s="181">
        <v>166.95</v>
      </c>
      <c r="AD21" s="176">
        <f t="shared" si="0"/>
        <v>6.910182119205298</v>
      </c>
      <c r="AE21" s="182">
        <v>2023.4</v>
      </c>
      <c r="AF21" s="173">
        <v>3637</v>
      </c>
      <c r="AG21" s="178">
        <f t="shared" si="3"/>
        <v>0.5563376409128403</v>
      </c>
    </row>
    <row r="22" spans="1:33" ht="18" customHeight="1">
      <c r="A22" s="147" t="s">
        <v>66</v>
      </c>
      <c r="B22" s="148">
        <v>605.9</v>
      </c>
      <c r="C22" s="149">
        <v>75.5</v>
      </c>
      <c r="D22" s="149">
        <v>95.2</v>
      </c>
      <c r="E22" s="150">
        <v>96.5</v>
      </c>
      <c r="F22" s="148">
        <v>1899.8</v>
      </c>
      <c r="G22" s="149">
        <v>62.5</v>
      </c>
      <c r="H22" s="149">
        <v>71.6</v>
      </c>
      <c r="I22" s="151">
        <v>75.5</v>
      </c>
      <c r="J22" s="148">
        <v>2505.7</v>
      </c>
      <c r="K22" s="149">
        <v>65.6</v>
      </c>
      <c r="L22" s="149">
        <v>77.3</v>
      </c>
      <c r="M22" s="152">
        <v>80.6</v>
      </c>
      <c r="N22" s="147" t="s">
        <v>66</v>
      </c>
      <c r="O22" s="153">
        <v>10509.5</v>
      </c>
      <c r="P22" s="153">
        <v>73.8</v>
      </c>
      <c r="Q22" s="154">
        <v>73.8</v>
      </c>
      <c r="R22" s="154">
        <v>17.3</v>
      </c>
      <c r="S22" s="153">
        <v>13083.8</v>
      </c>
      <c r="T22" s="155" t="s">
        <v>125</v>
      </c>
      <c r="U22" s="153">
        <v>74.6</v>
      </c>
      <c r="V22" s="154">
        <v>29.9</v>
      </c>
      <c r="W22" s="147" t="s">
        <v>64</v>
      </c>
      <c r="X22" s="173">
        <v>10364</v>
      </c>
      <c r="Y22" s="179">
        <v>2347</v>
      </c>
      <c r="Z22" s="180">
        <v>6649</v>
      </c>
      <c r="AA22" s="174">
        <v>641.6</v>
      </c>
      <c r="AB22" s="175">
        <f t="shared" si="2"/>
        <v>2.8329782701320836</v>
      </c>
      <c r="AC22" s="181">
        <v>239.43</v>
      </c>
      <c r="AD22" s="176">
        <f t="shared" si="0"/>
        <v>2.310208413739869</v>
      </c>
      <c r="AE22" s="182">
        <v>4476.8</v>
      </c>
      <c r="AF22" s="173">
        <v>1757</v>
      </c>
      <c r="AG22" s="178">
        <f t="shared" si="3"/>
        <v>2.5479795105293115</v>
      </c>
    </row>
    <row r="23" spans="1:33" ht="18" customHeight="1">
      <c r="A23" s="147" t="s">
        <v>67</v>
      </c>
      <c r="B23" s="148">
        <v>781.6</v>
      </c>
      <c r="C23" s="149">
        <v>73</v>
      </c>
      <c r="D23" s="149">
        <v>86.5</v>
      </c>
      <c r="E23" s="150">
        <v>86.8</v>
      </c>
      <c r="F23" s="148">
        <v>1559.1</v>
      </c>
      <c r="G23" s="149">
        <v>58.3</v>
      </c>
      <c r="H23" s="149">
        <v>64.8</v>
      </c>
      <c r="I23" s="151">
        <v>59.3</v>
      </c>
      <c r="J23" s="148">
        <v>2340.7</v>
      </c>
      <c r="K23" s="149">
        <v>63.2</v>
      </c>
      <c r="L23" s="149">
        <v>72</v>
      </c>
      <c r="M23" s="152">
        <v>68.5</v>
      </c>
      <c r="N23" s="147" t="s">
        <v>67</v>
      </c>
      <c r="O23" s="153">
        <v>8346.2</v>
      </c>
      <c r="P23" s="153">
        <v>71.1</v>
      </c>
      <c r="Q23" s="154">
        <v>71.1</v>
      </c>
      <c r="R23" s="154">
        <v>24.6</v>
      </c>
      <c r="S23" s="153">
        <v>10808.9</v>
      </c>
      <c r="T23" s="155" t="s">
        <v>125</v>
      </c>
      <c r="U23" s="153">
        <v>71.6</v>
      </c>
      <c r="V23" s="154">
        <v>34.9</v>
      </c>
      <c r="W23" s="147" t="s">
        <v>65</v>
      </c>
      <c r="X23" s="173">
        <v>2046</v>
      </c>
      <c r="Y23" s="179">
        <v>1082</v>
      </c>
      <c r="Z23" s="180">
        <v>2674</v>
      </c>
      <c r="AA23" s="174">
        <v>1306.8</v>
      </c>
      <c r="AB23" s="175">
        <f t="shared" si="2"/>
        <v>2.4713493530499075</v>
      </c>
      <c r="AC23" s="181">
        <v>99.38</v>
      </c>
      <c r="AD23" s="176">
        <f t="shared" si="0"/>
        <v>4.857282502443792</v>
      </c>
      <c r="AE23" s="182">
        <v>2382</v>
      </c>
      <c r="AF23" s="173">
        <v>861</v>
      </c>
      <c r="AG23" s="178">
        <f t="shared" si="3"/>
        <v>2.7665505226480835</v>
      </c>
    </row>
    <row r="24" spans="1:33" ht="18" customHeight="1">
      <c r="A24" s="147" t="s">
        <v>68</v>
      </c>
      <c r="B24" s="148">
        <v>625.6</v>
      </c>
      <c r="C24" s="149">
        <v>59.1</v>
      </c>
      <c r="D24" s="149">
        <v>90.2</v>
      </c>
      <c r="E24" s="150">
        <v>92.5</v>
      </c>
      <c r="F24" s="148">
        <v>1439.4</v>
      </c>
      <c r="G24" s="149">
        <v>47.7</v>
      </c>
      <c r="H24" s="149">
        <v>58.6</v>
      </c>
      <c r="I24" s="151">
        <v>60.1</v>
      </c>
      <c r="J24" s="148">
        <v>2065.1</v>
      </c>
      <c r="K24" s="149">
        <v>51.2</v>
      </c>
      <c r="L24" s="149">
        <v>68.1</v>
      </c>
      <c r="M24" s="152">
        <v>69.9</v>
      </c>
      <c r="N24" s="147" t="s">
        <v>68</v>
      </c>
      <c r="O24" s="153">
        <v>8978.4</v>
      </c>
      <c r="P24" s="153">
        <v>59.2</v>
      </c>
      <c r="Q24" s="154">
        <v>59.2</v>
      </c>
      <c r="R24" s="154">
        <v>17.6</v>
      </c>
      <c r="S24" s="153">
        <v>11183.4</v>
      </c>
      <c r="T24" s="155" t="s">
        <v>125</v>
      </c>
      <c r="U24" s="153">
        <v>61.3</v>
      </c>
      <c r="V24" s="154">
        <v>28.3</v>
      </c>
      <c r="W24" s="147" t="s">
        <v>66</v>
      </c>
      <c r="X24" s="173">
        <v>4186</v>
      </c>
      <c r="Y24" s="179">
        <v>1163</v>
      </c>
      <c r="Z24" s="180">
        <v>2506</v>
      </c>
      <c r="AA24" s="174">
        <v>598.6</v>
      </c>
      <c r="AB24" s="175">
        <f t="shared" si="2"/>
        <v>2.1547721410146172</v>
      </c>
      <c r="AC24" s="181">
        <v>94.22</v>
      </c>
      <c r="AD24" s="176">
        <f t="shared" si="0"/>
        <v>2.250836120401338</v>
      </c>
      <c r="AE24" s="182">
        <v>2018.9</v>
      </c>
      <c r="AF24" s="173">
        <v>856</v>
      </c>
      <c r="AG24" s="178">
        <f t="shared" si="3"/>
        <v>2.3585280373831776</v>
      </c>
    </row>
    <row r="25" spans="1:33" ht="18" customHeight="1">
      <c r="A25" s="147" t="s">
        <v>69</v>
      </c>
      <c r="B25" s="148">
        <v>1699.2</v>
      </c>
      <c r="C25" s="149">
        <v>60</v>
      </c>
      <c r="D25" s="149">
        <v>87.8</v>
      </c>
      <c r="E25" s="150">
        <v>84.4</v>
      </c>
      <c r="F25" s="148">
        <v>3892.8</v>
      </c>
      <c r="G25" s="149">
        <v>51.8</v>
      </c>
      <c r="H25" s="149">
        <v>59.8</v>
      </c>
      <c r="I25" s="151">
        <v>46.2</v>
      </c>
      <c r="J25" s="148">
        <v>5592</v>
      </c>
      <c r="K25" s="149">
        <v>54.3</v>
      </c>
      <c r="L25" s="149">
        <v>68.3</v>
      </c>
      <c r="M25" s="152">
        <v>57.8</v>
      </c>
      <c r="N25" s="147" t="s">
        <v>69</v>
      </c>
      <c r="O25" s="153">
        <v>42021.8</v>
      </c>
      <c r="P25" s="153">
        <v>47.6</v>
      </c>
      <c r="Q25" s="154">
        <v>47.6</v>
      </c>
      <c r="R25" s="154">
        <v>7.8</v>
      </c>
      <c r="S25" s="153">
        <v>47930.5</v>
      </c>
      <c r="T25" s="155" t="s">
        <v>125</v>
      </c>
      <c r="U25" s="153">
        <v>50.3</v>
      </c>
      <c r="V25" s="154">
        <v>14.2</v>
      </c>
      <c r="W25" s="147" t="s">
        <v>67</v>
      </c>
      <c r="X25" s="173">
        <v>4190</v>
      </c>
      <c r="Y25" s="179">
        <v>799</v>
      </c>
      <c r="Z25" s="180">
        <v>2341</v>
      </c>
      <c r="AA25" s="174">
        <v>558.6</v>
      </c>
      <c r="AB25" s="175">
        <f t="shared" si="2"/>
        <v>2.92991239048811</v>
      </c>
      <c r="AC25" s="181">
        <v>73.59</v>
      </c>
      <c r="AD25" s="176">
        <f t="shared" si="0"/>
        <v>1.7563245823389022</v>
      </c>
      <c r="AE25" s="182">
        <v>1603.1</v>
      </c>
      <c r="AF25" s="173">
        <v>633</v>
      </c>
      <c r="AG25" s="178">
        <f t="shared" si="3"/>
        <v>2.5325434439178514</v>
      </c>
    </row>
    <row r="26" spans="1:33" ht="18" customHeight="1">
      <c r="A26" s="147" t="s">
        <v>70</v>
      </c>
      <c r="B26" s="148">
        <v>1584.9</v>
      </c>
      <c r="C26" s="149">
        <v>68.3</v>
      </c>
      <c r="D26" s="149">
        <v>85.2</v>
      </c>
      <c r="E26" s="150">
        <v>90.9</v>
      </c>
      <c r="F26" s="148">
        <v>3102.6</v>
      </c>
      <c r="G26" s="149">
        <v>42.8</v>
      </c>
      <c r="H26" s="149">
        <v>59.9</v>
      </c>
      <c r="I26" s="151">
        <v>74.1</v>
      </c>
      <c r="J26" s="148">
        <v>4687.6</v>
      </c>
      <c r="K26" s="149">
        <v>51.4</v>
      </c>
      <c r="L26" s="149">
        <v>68.4</v>
      </c>
      <c r="M26" s="152">
        <v>79.8</v>
      </c>
      <c r="N26" s="147" t="s">
        <v>70</v>
      </c>
      <c r="O26" s="153">
        <v>25689.3</v>
      </c>
      <c r="P26" s="153">
        <v>54.7</v>
      </c>
      <c r="Q26" s="154">
        <v>54.7</v>
      </c>
      <c r="R26" s="154">
        <v>10.1</v>
      </c>
      <c r="S26" s="153">
        <v>30611.1</v>
      </c>
      <c r="T26" s="155" t="s">
        <v>125</v>
      </c>
      <c r="U26" s="153">
        <v>57.2</v>
      </c>
      <c r="V26" s="154">
        <v>21.5</v>
      </c>
      <c r="W26" s="147" t="s">
        <v>68</v>
      </c>
      <c r="X26" s="173">
        <v>4201</v>
      </c>
      <c r="Y26" s="179">
        <v>852</v>
      </c>
      <c r="Z26" s="180">
        <v>2065</v>
      </c>
      <c r="AA26" s="174">
        <v>491.6</v>
      </c>
      <c r="AB26" s="175">
        <f t="shared" si="2"/>
        <v>2.4237089201877935</v>
      </c>
      <c r="AC26" s="181">
        <v>64.62</v>
      </c>
      <c r="AD26" s="176">
        <f t="shared" si="0"/>
        <v>1.5382051892406572</v>
      </c>
      <c r="AE26" s="182">
        <v>1444</v>
      </c>
      <c r="AF26" s="173">
        <v>703</v>
      </c>
      <c r="AG26" s="178">
        <f t="shared" si="3"/>
        <v>2.054054054054054</v>
      </c>
    </row>
    <row r="27" spans="1:33" ht="18" customHeight="1">
      <c r="A27" s="147" t="s">
        <v>71</v>
      </c>
      <c r="B27" s="148">
        <v>831</v>
      </c>
      <c r="C27" s="149">
        <v>31.7</v>
      </c>
      <c r="D27" s="149">
        <v>92.9</v>
      </c>
      <c r="E27" s="150">
        <v>94.4</v>
      </c>
      <c r="F27" s="148">
        <v>2173.5</v>
      </c>
      <c r="G27" s="149">
        <v>48.1</v>
      </c>
      <c r="H27" s="149">
        <v>73.9</v>
      </c>
      <c r="I27" s="151">
        <v>74.5</v>
      </c>
      <c r="J27" s="148">
        <v>3004.5</v>
      </c>
      <c r="K27" s="149">
        <v>43.6</v>
      </c>
      <c r="L27" s="149">
        <v>79.2</v>
      </c>
      <c r="M27" s="152">
        <v>80</v>
      </c>
      <c r="N27" s="147" t="s">
        <v>71</v>
      </c>
      <c r="O27" s="153">
        <v>21682.5</v>
      </c>
      <c r="P27" s="153">
        <v>54.1</v>
      </c>
      <c r="Q27" s="154">
        <v>54.1</v>
      </c>
      <c r="R27" s="154">
        <v>21.1</v>
      </c>
      <c r="S27" s="153">
        <v>24803.9</v>
      </c>
      <c r="T27" s="155" t="s">
        <v>125</v>
      </c>
      <c r="U27" s="153">
        <v>57.4</v>
      </c>
      <c r="V27" s="154">
        <v>28.6</v>
      </c>
      <c r="W27" s="147" t="s">
        <v>69</v>
      </c>
      <c r="X27" s="173">
        <v>13105</v>
      </c>
      <c r="Y27" s="179">
        <v>2132</v>
      </c>
      <c r="Z27" s="180">
        <v>5592</v>
      </c>
      <c r="AA27" s="174">
        <f t="shared" si="1"/>
        <v>426.70736360167876</v>
      </c>
      <c r="AB27" s="175">
        <f t="shared" si="2"/>
        <v>2.622889305816135</v>
      </c>
      <c r="AC27" s="181">
        <v>235.96</v>
      </c>
      <c r="AD27" s="176">
        <f t="shared" si="0"/>
        <v>1.8005341472720335</v>
      </c>
      <c r="AE27" s="182">
        <v>3232.1</v>
      </c>
      <c r="AF27" s="173">
        <v>1789</v>
      </c>
      <c r="AG27" s="178">
        <f t="shared" si="3"/>
        <v>1.8066517607602013</v>
      </c>
    </row>
    <row r="28" spans="1:33" ht="18" customHeight="1">
      <c r="A28" s="147" t="s">
        <v>72</v>
      </c>
      <c r="B28" s="148">
        <v>1192.7</v>
      </c>
      <c r="C28" s="149">
        <v>56.1</v>
      </c>
      <c r="D28" s="149">
        <v>95.6</v>
      </c>
      <c r="E28" s="150">
        <v>95.5</v>
      </c>
      <c r="F28" s="148">
        <v>3856.2</v>
      </c>
      <c r="G28" s="149">
        <v>52.7</v>
      </c>
      <c r="H28" s="149">
        <v>74.1</v>
      </c>
      <c r="I28" s="151">
        <v>79.6</v>
      </c>
      <c r="J28" s="148">
        <v>5048.9</v>
      </c>
      <c r="K28" s="149">
        <v>53.5</v>
      </c>
      <c r="L28" s="149">
        <v>79.2</v>
      </c>
      <c r="M28" s="152">
        <v>83.4</v>
      </c>
      <c r="N28" s="147" t="s">
        <v>72</v>
      </c>
      <c r="O28" s="153">
        <v>38366.6</v>
      </c>
      <c r="P28" s="153">
        <v>61.7</v>
      </c>
      <c r="Q28" s="154">
        <v>61.7</v>
      </c>
      <c r="R28" s="154">
        <v>26.3</v>
      </c>
      <c r="S28" s="153">
        <v>43594.5</v>
      </c>
      <c r="T28" s="155" t="s">
        <v>125</v>
      </c>
      <c r="U28" s="153">
        <v>63.9</v>
      </c>
      <c r="V28" s="154">
        <v>33.2</v>
      </c>
      <c r="W28" s="147" t="s">
        <v>70</v>
      </c>
      <c r="X28" s="173">
        <v>9768</v>
      </c>
      <c r="Y28" s="179">
        <v>2061</v>
      </c>
      <c r="Z28" s="180">
        <v>4688</v>
      </c>
      <c r="AA28" s="174">
        <f t="shared" si="1"/>
        <v>479.9344799344799</v>
      </c>
      <c r="AB28" s="175">
        <f t="shared" si="2"/>
        <v>2.2746239689471133</v>
      </c>
      <c r="AC28" s="181">
        <v>179.58</v>
      </c>
      <c r="AD28" s="176">
        <f t="shared" si="0"/>
        <v>1.8384520884520885</v>
      </c>
      <c r="AE28" s="182">
        <v>3739.9</v>
      </c>
      <c r="AF28" s="173">
        <v>1608</v>
      </c>
      <c r="AG28" s="178">
        <f t="shared" si="3"/>
        <v>2.325808457711443</v>
      </c>
    </row>
    <row r="29" spans="1:33" ht="18" customHeight="1">
      <c r="A29" s="147" t="s">
        <v>73</v>
      </c>
      <c r="B29" s="148">
        <v>1201.1</v>
      </c>
      <c r="C29" s="149">
        <v>65</v>
      </c>
      <c r="D29" s="149">
        <v>88.2</v>
      </c>
      <c r="E29" s="150">
        <v>85.4</v>
      </c>
      <c r="F29" s="148">
        <v>2671.6</v>
      </c>
      <c r="G29" s="149">
        <v>50</v>
      </c>
      <c r="H29" s="149">
        <v>61.1</v>
      </c>
      <c r="I29" s="151">
        <v>54.9</v>
      </c>
      <c r="J29" s="148">
        <v>3872.7</v>
      </c>
      <c r="K29" s="149">
        <v>54.7</v>
      </c>
      <c r="L29" s="149">
        <v>69.5</v>
      </c>
      <c r="M29" s="152">
        <v>64.4</v>
      </c>
      <c r="N29" s="147" t="s">
        <v>73</v>
      </c>
      <c r="O29" s="153">
        <v>21087.8</v>
      </c>
      <c r="P29" s="153">
        <v>48.6</v>
      </c>
      <c r="Q29" s="154">
        <v>48.6</v>
      </c>
      <c r="R29" s="154">
        <v>14.2</v>
      </c>
      <c r="S29" s="153">
        <v>25127.5</v>
      </c>
      <c r="T29" s="155" t="s">
        <v>125</v>
      </c>
      <c r="U29" s="153">
        <v>52.2</v>
      </c>
      <c r="V29" s="154">
        <v>22.5</v>
      </c>
      <c r="W29" s="147" t="s">
        <v>71</v>
      </c>
      <c r="X29" s="173">
        <v>7255</v>
      </c>
      <c r="Y29" s="179">
        <v>3735</v>
      </c>
      <c r="Z29" s="180">
        <v>4462</v>
      </c>
      <c r="AA29" s="174">
        <v>615.1</v>
      </c>
      <c r="AB29" s="175">
        <f t="shared" si="2"/>
        <v>1.194645247657296</v>
      </c>
      <c r="AC29" s="181">
        <v>214.17</v>
      </c>
      <c r="AD29" s="176">
        <f t="shared" si="0"/>
        <v>2.9520330806340453</v>
      </c>
      <c r="AE29" s="182">
        <v>3408.7</v>
      </c>
      <c r="AF29" s="173">
        <v>2694</v>
      </c>
      <c r="AG29" s="178">
        <f t="shared" si="3"/>
        <v>1.2652932442464735</v>
      </c>
    </row>
    <row r="30" spans="1:33" ht="18" customHeight="1">
      <c r="A30" s="147" t="s">
        <v>74</v>
      </c>
      <c r="B30" s="148">
        <v>665.2</v>
      </c>
      <c r="C30" s="149">
        <v>55.8</v>
      </c>
      <c r="D30" s="149">
        <v>93.1</v>
      </c>
      <c r="E30" s="150">
        <v>95.3</v>
      </c>
      <c r="F30" s="148">
        <v>1839.3</v>
      </c>
      <c r="G30" s="149">
        <v>50.6</v>
      </c>
      <c r="H30" s="149">
        <v>65.4</v>
      </c>
      <c r="I30" s="151">
        <v>72.7</v>
      </c>
      <c r="J30" s="148">
        <v>2504.5</v>
      </c>
      <c r="K30" s="149">
        <v>51.9</v>
      </c>
      <c r="L30" s="149">
        <v>72.7</v>
      </c>
      <c r="M30" s="152">
        <v>78.7</v>
      </c>
      <c r="N30" s="147" t="s">
        <v>74</v>
      </c>
      <c r="O30" s="153">
        <v>9734.4</v>
      </c>
      <c r="P30" s="153">
        <v>56.9</v>
      </c>
      <c r="Q30" s="154">
        <v>56.9</v>
      </c>
      <c r="R30" s="154">
        <v>18.1</v>
      </c>
      <c r="S30" s="153">
        <v>12400.3</v>
      </c>
      <c r="T30" s="155" t="s">
        <v>125</v>
      </c>
      <c r="U30" s="153">
        <v>60.7</v>
      </c>
      <c r="V30" s="154">
        <v>31.4</v>
      </c>
      <c r="W30" s="147" t="s">
        <v>72</v>
      </c>
      <c r="X30" s="173">
        <v>5116</v>
      </c>
      <c r="Y30" s="179">
        <v>7427</v>
      </c>
      <c r="Z30" s="180">
        <v>5554</v>
      </c>
      <c r="AA30" s="174">
        <f t="shared" si="1"/>
        <v>1085.6137607505864</v>
      </c>
      <c r="AB30" s="175">
        <f t="shared" si="2"/>
        <v>0.7478120371617073</v>
      </c>
      <c r="AC30" s="181">
        <v>331.22</v>
      </c>
      <c r="AD30" s="176">
        <f t="shared" si="0"/>
        <v>6.474198592650509</v>
      </c>
      <c r="AE30" s="182">
        <v>4701.9</v>
      </c>
      <c r="AF30" s="173">
        <v>4799</v>
      </c>
      <c r="AG30" s="178">
        <f t="shared" si="3"/>
        <v>0.9797666180454261</v>
      </c>
    </row>
    <row r="31" spans="1:33" ht="18" customHeight="1">
      <c r="A31" s="147" t="s">
        <v>75</v>
      </c>
      <c r="B31" s="148">
        <v>753.8</v>
      </c>
      <c r="C31" s="149">
        <v>63.7</v>
      </c>
      <c r="D31" s="149">
        <v>93</v>
      </c>
      <c r="E31" s="150">
        <v>95.9</v>
      </c>
      <c r="F31" s="148">
        <v>1712.2</v>
      </c>
      <c r="G31" s="149">
        <v>39.4</v>
      </c>
      <c r="H31" s="149">
        <v>55.5</v>
      </c>
      <c r="I31" s="151">
        <v>62.4</v>
      </c>
      <c r="J31" s="148">
        <v>2466</v>
      </c>
      <c r="K31" s="149">
        <v>46.8</v>
      </c>
      <c r="L31" s="149">
        <v>66.9</v>
      </c>
      <c r="M31" s="152">
        <v>72.6</v>
      </c>
      <c r="N31" s="147" t="s">
        <v>75</v>
      </c>
      <c r="O31" s="153">
        <v>9359.9</v>
      </c>
      <c r="P31" s="153">
        <v>53.7</v>
      </c>
      <c r="Q31" s="154">
        <v>53.7</v>
      </c>
      <c r="R31" s="154">
        <v>20.6</v>
      </c>
      <c r="S31" s="153">
        <v>11880.9</v>
      </c>
      <c r="T31" s="155" t="s">
        <v>125</v>
      </c>
      <c r="U31" s="153">
        <v>56.7</v>
      </c>
      <c r="V31" s="154">
        <v>31.8</v>
      </c>
      <c r="W31" s="147" t="s">
        <v>73</v>
      </c>
      <c r="X31" s="173">
        <v>5762</v>
      </c>
      <c r="Y31" s="179">
        <v>1840</v>
      </c>
      <c r="Z31" s="180">
        <v>3873</v>
      </c>
      <c r="AA31" s="174">
        <v>672.1</v>
      </c>
      <c r="AB31" s="175">
        <f t="shared" si="2"/>
        <v>2.104891304347826</v>
      </c>
      <c r="AC31" s="181">
        <v>139.71</v>
      </c>
      <c r="AD31" s="176">
        <f t="shared" si="0"/>
        <v>2.4246789309267616</v>
      </c>
      <c r="AE31" s="182">
        <v>2492.1</v>
      </c>
      <c r="AF31" s="173">
        <v>1422</v>
      </c>
      <c r="AG31" s="178">
        <f t="shared" si="3"/>
        <v>1.7525316455696203</v>
      </c>
    </row>
    <row r="32" spans="1:33" ht="18" customHeight="1">
      <c r="A32" s="147" t="s">
        <v>76</v>
      </c>
      <c r="B32" s="148">
        <v>524.8</v>
      </c>
      <c r="C32" s="149">
        <v>32.5</v>
      </c>
      <c r="D32" s="149">
        <v>92.2</v>
      </c>
      <c r="E32" s="150">
        <v>100</v>
      </c>
      <c r="F32" s="148">
        <v>1224.5</v>
      </c>
      <c r="G32" s="149">
        <v>42</v>
      </c>
      <c r="H32" s="149">
        <v>79</v>
      </c>
      <c r="I32" s="151">
        <v>98.8</v>
      </c>
      <c r="J32" s="148">
        <v>1749.3</v>
      </c>
      <c r="K32" s="149">
        <v>39.2</v>
      </c>
      <c r="L32" s="149">
        <v>82.9</v>
      </c>
      <c r="M32" s="152">
        <v>99.2</v>
      </c>
      <c r="N32" s="147" t="s">
        <v>76</v>
      </c>
      <c r="O32" s="153">
        <v>11593.2</v>
      </c>
      <c r="P32" s="153">
        <v>72.7</v>
      </c>
      <c r="Q32" s="154">
        <v>72.7</v>
      </c>
      <c r="R32" s="154">
        <v>60.5</v>
      </c>
      <c r="S32" s="153">
        <v>13457.3</v>
      </c>
      <c r="T32" s="155" t="s">
        <v>125</v>
      </c>
      <c r="U32" s="153">
        <v>74.2</v>
      </c>
      <c r="V32" s="154">
        <v>65.8</v>
      </c>
      <c r="W32" s="147" t="s">
        <v>74</v>
      </c>
      <c r="X32" s="173">
        <v>3767</v>
      </c>
      <c r="Y32" s="179">
        <v>1415</v>
      </c>
      <c r="Z32" s="180">
        <v>2505</v>
      </c>
      <c r="AA32" s="174">
        <v>664.9</v>
      </c>
      <c r="AB32" s="175">
        <f t="shared" si="2"/>
        <v>1.7703180212014133</v>
      </c>
      <c r="AC32" s="181">
        <v>84.52</v>
      </c>
      <c r="AD32" s="176">
        <f t="shared" si="0"/>
        <v>2.243695248208123</v>
      </c>
      <c r="AE32" s="182">
        <v>1971.5</v>
      </c>
      <c r="AF32" s="173">
        <v>953</v>
      </c>
      <c r="AG32" s="178">
        <f t="shared" si="3"/>
        <v>2.0687303252885623</v>
      </c>
    </row>
    <row r="33" spans="1:33" ht="18" customHeight="1">
      <c r="A33" s="147" t="s">
        <v>77</v>
      </c>
      <c r="B33" s="148">
        <v>1348.1</v>
      </c>
      <c r="C33" s="149">
        <v>64.8</v>
      </c>
      <c r="D33" s="149">
        <v>95</v>
      </c>
      <c r="E33" s="150">
        <v>96.1</v>
      </c>
      <c r="F33" s="148">
        <v>3958.8</v>
      </c>
      <c r="G33" s="149">
        <v>50.8</v>
      </c>
      <c r="H33" s="149">
        <v>66.5</v>
      </c>
      <c r="I33" s="151">
        <v>73.5</v>
      </c>
      <c r="J33" s="148">
        <v>5306.9</v>
      </c>
      <c r="K33" s="149">
        <v>54.4</v>
      </c>
      <c r="L33" s="149">
        <v>73.8</v>
      </c>
      <c r="M33" s="152">
        <v>79.2</v>
      </c>
      <c r="N33" s="147" t="s">
        <v>77</v>
      </c>
      <c r="O33" s="153">
        <v>24751.8</v>
      </c>
      <c r="P33" s="153">
        <v>59.3</v>
      </c>
      <c r="Q33" s="154">
        <v>59.3</v>
      </c>
      <c r="R33" s="154">
        <v>24.7</v>
      </c>
      <c r="S33" s="153">
        <v>30326.2</v>
      </c>
      <c r="T33" s="155" t="s">
        <v>125</v>
      </c>
      <c r="U33" s="153">
        <v>62.2</v>
      </c>
      <c r="V33" s="154">
        <v>34.9</v>
      </c>
      <c r="W33" s="147" t="s">
        <v>75</v>
      </c>
      <c r="X33" s="173">
        <v>4613</v>
      </c>
      <c r="Y33" s="179">
        <v>2625</v>
      </c>
      <c r="Z33" s="180">
        <v>3107</v>
      </c>
      <c r="AA33" s="174">
        <f t="shared" si="1"/>
        <v>673.5313245176675</v>
      </c>
      <c r="AB33" s="175">
        <f t="shared" si="2"/>
        <v>1.1836190476190476</v>
      </c>
      <c r="AC33" s="181">
        <v>95.42</v>
      </c>
      <c r="AD33" s="176">
        <f t="shared" si="0"/>
        <v>2.068502059397355</v>
      </c>
      <c r="AE33" s="182">
        <v>2308.7</v>
      </c>
      <c r="AF33" s="173">
        <v>1259</v>
      </c>
      <c r="AG33" s="178">
        <f t="shared" si="3"/>
        <v>1.8337569499602857</v>
      </c>
    </row>
    <row r="34" spans="1:33" ht="18" customHeight="1">
      <c r="A34" s="147" t="s">
        <v>78</v>
      </c>
      <c r="B34" s="148">
        <v>839.8</v>
      </c>
      <c r="C34" s="149">
        <v>50.5</v>
      </c>
      <c r="D34" s="149">
        <v>71.9</v>
      </c>
      <c r="E34" s="150">
        <v>83.9</v>
      </c>
      <c r="F34" s="148">
        <v>1308.1</v>
      </c>
      <c r="G34" s="149">
        <v>33.6</v>
      </c>
      <c r="H34" s="149">
        <v>45.1</v>
      </c>
      <c r="I34" s="151">
        <v>53.8</v>
      </c>
      <c r="J34" s="148">
        <v>2147.9</v>
      </c>
      <c r="K34" s="149">
        <v>40.2</v>
      </c>
      <c r="L34" s="149">
        <v>55.6</v>
      </c>
      <c r="M34" s="152">
        <v>65.6</v>
      </c>
      <c r="N34" s="147" t="s">
        <v>78</v>
      </c>
      <c r="O34" s="153">
        <v>10460.2</v>
      </c>
      <c r="P34" s="153">
        <v>44.9</v>
      </c>
      <c r="Q34" s="154">
        <v>44.9</v>
      </c>
      <c r="R34" s="154">
        <v>22.1</v>
      </c>
      <c r="S34" s="153">
        <v>12626.2</v>
      </c>
      <c r="T34" s="155" t="s">
        <v>125</v>
      </c>
      <c r="U34" s="153">
        <v>46.8</v>
      </c>
      <c r="V34" s="154">
        <v>29.6</v>
      </c>
      <c r="W34" s="147" t="s">
        <v>76</v>
      </c>
      <c r="X34" s="173">
        <v>1901</v>
      </c>
      <c r="Y34" s="179">
        <v>8856</v>
      </c>
      <c r="Z34" s="180">
        <v>2440</v>
      </c>
      <c r="AA34" s="174">
        <v>1283.8</v>
      </c>
      <c r="AB34" s="175">
        <f t="shared" si="2"/>
        <v>0.2755194218608853</v>
      </c>
      <c r="AC34" s="181">
        <v>155.56</v>
      </c>
      <c r="AD34" s="176">
        <f t="shared" si="0"/>
        <v>8.183061546554445</v>
      </c>
      <c r="AE34" s="182">
        <v>2425.6</v>
      </c>
      <c r="AF34" s="173">
        <v>3448</v>
      </c>
      <c r="AG34" s="178">
        <f t="shared" si="3"/>
        <v>0.7034802784222738</v>
      </c>
    </row>
    <row r="35" spans="1:33" ht="18" customHeight="1">
      <c r="A35" s="147" t="s">
        <v>79</v>
      </c>
      <c r="B35" s="148">
        <v>1012.2</v>
      </c>
      <c r="C35" s="149">
        <v>61.2</v>
      </c>
      <c r="D35" s="149">
        <v>75.5</v>
      </c>
      <c r="E35" s="150">
        <v>79.3</v>
      </c>
      <c r="F35" s="148">
        <v>1878.9</v>
      </c>
      <c r="G35" s="149">
        <v>37.9</v>
      </c>
      <c r="H35" s="149">
        <v>44.3</v>
      </c>
      <c r="I35" s="151">
        <v>58.2</v>
      </c>
      <c r="J35" s="148">
        <v>2891.1</v>
      </c>
      <c r="K35" s="149">
        <v>46.1</v>
      </c>
      <c r="L35" s="149">
        <v>55.2</v>
      </c>
      <c r="M35" s="152">
        <v>65.6</v>
      </c>
      <c r="N35" s="147" t="s">
        <v>79</v>
      </c>
      <c r="O35" s="153">
        <v>10558</v>
      </c>
      <c r="P35" s="153">
        <v>42.3</v>
      </c>
      <c r="Q35" s="154">
        <v>42.3</v>
      </c>
      <c r="R35" s="154">
        <v>47.2</v>
      </c>
      <c r="S35" s="153">
        <v>13508.8</v>
      </c>
      <c r="T35" s="155" t="s">
        <v>125</v>
      </c>
      <c r="U35" s="153">
        <v>45.3</v>
      </c>
      <c r="V35" s="154">
        <v>51.4</v>
      </c>
      <c r="W35" s="147" t="s">
        <v>77</v>
      </c>
      <c r="X35" s="173">
        <v>8396</v>
      </c>
      <c r="Y35" s="179">
        <v>5571</v>
      </c>
      <c r="Z35" s="180">
        <v>5888</v>
      </c>
      <c r="AA35" s="174">
        <f t="shared" si="1"/>
        <v>701.2863268222962</v>
      </c>
      <c r="AB35" s="175">
        <f t="shared" si="2"/>
        <v>1.0569018129599712</v>
      </c>
      <c r="AC35" s="181">
        <v>228.67</v>
      </c>
      <c r="AD35" s="176">
        <f t="shared" si="0"/>
        <v>2.7235588375416864</v>
      </c>
      <c r="AE35" s="182">
        <v>4738.4</v>
      </c>
      <c r="AF35" s="173">
        <v>2799</v>
      </c>
      <c r="AG35" s="178">
        <f t="shared" si="3"/>
        <v>1.6928903179707038</v>
      </c>
    </row>
    <row r="36" spans="1:33" ht="18" customHeight="1">
      <c r="A36" s="147" t="s">
        <v>80</v>
      </c>
      <c r="B36" s="148">
        <v>572.5</v>
      </c>
      <c r="C36" s="149">
        <v>74.2</v>
      </c>
      <c r="D36" s="149">
        <v>98.3</v>
      </c>
      <c r="E36" s="150">
        <v>97.3</v>
      </c>
      <c r="F36" s="148">
        <v>1643.9</v>
      </c>
      <c r="G36" s="149">
        <v>73.9</v>
      </c>
      <c r="H36" s="149">
        <v>77.7</v>
      </c>
      <c r="I36" s="151">
        <v>75.4</v>
      </c>
      <c r="J36" s="148">
        <v>2216.4</v>
      </c>
      <c r="K36" s="149">
        <v>74</v>
      </c>
      <c r="L36" s="149">
        <v>83</v>
      </c>
      <c r="M36" s="152">
        <v>81.1</v>
      </c>
      <c r="N36" s="147" t="s">
        <v>80</v>
      </c>
      <c r="O36" s="153">
        <v>6526.5</v>
      </c>
      <c r="P36" s="153">
        <v>65</v>
      </c>
      <c r="Q36" s="154">
        <v>65</v>
      </c>
      <c r="R36" s="154">
        <v>17.4</v>
      </c>
      <c r="S36" s="153">
        <v>8794.7</v>
      </c>
      <c r="T36" s="155" t="s">
        <v>125</v>
      </c>
      <c r="U36" s="153">
        <v>69.7</v>
      </c>
      <c r="V36" s="154">
        <v>33.9</v>
      </c>
      <c r="W36" s="147" t="s">
        <v>78</v>
      </c>
      <c r="X36" s="173">
        <v>3691</v>
      </c>
      <c r="Y36" s="179">
        <v>1390</v>
      </c>
      <c r="Z36" s="180">
        <v>2148</v>
      </c>
      <c r="AA36" s="174">
        <v>581.9</v>
      </c>
      <c r="AB36" s="175">
        <f t="shared" si="2"/>
        <v>1.5453237410071943</v>
      </c>
      <c r="AC36" s="181">
        <v>67.49</v>
      </c>
      <c r="AD36" s="176">
        <f t="shared" si="0"/>
        <v>1.8285017610403682</v>
      </c>
      <c r="AE36" s="182">
        <v>1409.2</v>
      </c>
      <c r="AF36" s="173">
        <v>792</v>
      </c>
      <c r="AG36" s="178">
        <f t="shared" si="3"/>
        <v>1.7792929292929294</v>
      </c>
    </row>
    <row r="37" spans="1:33" ht="18" customHeight="1">
      <c r="A37" s="147" t="s">
        <v>81</v>
      </c>
      <c r="B37" s="148">
        <v>943</v>
      </c>
      <c r="C37" s="149">
        <v>68.1</v>
      </c>
      <c r="D37" s="149">
        <v>91.1</v>
      </c>
      <c r="E37" s="150">
        <v>92.3</v>
      </c>
      <c r="F37" s="148">
        <v>2518.5</v>
      </c>
      <c r="G37" s="149">
        <v>48.6</v>
      </c>
      <c r="H37" s="149">
        <v>56</v>
      </c>
      <c r="I37" s="151">
        <v>58.3</v>
      </c>
      <c r="J37" s="148">
        <v>3461.5</v>
      </c>
      <c r="K37" s="149">
        <v>53.9</v>
      </c>
      <c r="L37" s="149">
        <v>65.6</v>
      </c>
      <c r="M37" s="152">
        <v>67.6</v>
      </c>
      <c r="N37" s="147" t="s">
        <v>81</v>
      </c>
      <c r="O37" s="153">
        <v>14633.1</v>
      </c>
      <c r="P37" s="153">
        <v>53.1</v>
      </c>
      <c r="Q37" s="154">
        <v>53.1</v>
      </c>
      <c r="R37" s="154">
        <v>8.4</v>
      </c>
      <c r="S37" s="153">
        <v>18210.9</v>
      </c>
      <c r="T37" s="155" t="s">
        <v>125</v>
      </c>
      <c r="U37" s="153">
        <v>55.8</v>
      </c>
      <c r="V37" s="154">
        <v>20.2</v>
      </c>
      <c r="W37" s="147" t="s">
        <v>79</v>
      </c>
      <c r="X37" s="173">
        <v>4726</v>
      </c>
      <c r="Y37" s="179">
        <v>988</v>
      </c>
      <c r="Z37" s="180">
        <v>2891</v>
      </c>
      <c r="AA37" s="174">
        <f t="shared" si="1"/>
        <v>611.7223867964452</v>
      </c>
      <c r="AB37" s="175">
        <f t="shared" si="2"/>
        <v>2.9261133603238867</v>
      </c>
      <c r="AC37" s="181">
        <v>68.88</v>
      </c>
      <c r="AD37" s="176">
        <f t="shared" si="0"/>
        <v>1.4574693186627168</v>
      </c>
      <c r="AE37" s="182">
        <v>1896.4</v>
      </c>
      <c r="AF37" s="173">
        <v>710</v>
      </c>
      <c r="AG37" s="178">
        <f t="shared" si="3"/>
        <v>2.670985915492958</v>
      </c>
    </row>
    <row r="38" spans="1:33" ht="18" customHeight="1">
      <c r="A38" s="147" t="s">
        <v>83</v>
      </c>
      <c r="B38" s="148">
        <v>868.7</v>
      </c>
      <c r="C38" s="149">
        <v>65.7</v>
      </c>
      <c r="D38" s="149">
        <v>96.8</v>
      </c>
      <c r="E38" s="150">
        <v>95.1</v>
      </c>
      <c r="F38" s="148">
        <v>3032.7</v>
      </c>
      <c r="G38" s="149">
        <v>45.4</v>
      </c>
      <c r="H38" s="149">
        <v>56.5</v>
      </c>
      <c r="I38" s="151">
        <v>50</v>
      </c>
      <c r="J38" s="148">
        <v>3901.4</v>
      </c>
      <c r="K38" s="149">
        <v>49.9</v>
      </c>
      <c r="L38" s="149">
        <v>65.4</v>
      </c>
      <c r="M38" s="152">
        <v>60.1</v>
      </c>
      <c r="N38" s="147" t="s">
        <v>83</v>
      </c>
      <c r="O38" s="153">
        <v>21382.5</v>
      </c>
      <c r="P38" s="153">
        <v>43.2</v>
      </c>
      <c r="Q38" s="154">
        <v>43.2</v>
      </c>
      <c r="R38" s="154">
        <v>11</v>
      </c>
      <c r="S38" s="153">
        <v>25552.9</v>
      </c>
      <c r="T38" s="155" t="s">
        <v>125</v>
      </c>
      <c r="U38" s="153">
        <v>47.2</v>
      </c>
      <c r="V38" s="154">
        <v>19.4</v>
      </c>
      <c r="W38" s="147" t="s">
        <v>80</v>
      </c>
      <c r="X38" s="173">
        <v>3507</v>
      </c>
      <c r="Y38" s="179">
        <v>582</v>
      </c>
      <c r="Z38" s="180">
        <v>2216</v>
      </c>
      <c r="AA38" s="174">
        <v>632</v>
      </c>
      <c r="AB38" s="175">
        <f t="shared" si="2"/>
        <v>3.8075601374570445</v>
      </c>
      <c r="AC38" s="181">
        <v>57.72</v>
      </c>
      <c r="AD38" s="176">
        <f t="shared" si="0"/>
        <v>1.6458511548331907</v>
      </c>
      <c r="AE38" s="182">
        <v>1797.2</v>
      </c>
      <c r="AF38" s="173">
        <v>446</v>
      </c>
      <c r="AG38" s="178">
        <f t="shared" si="3"/>
        <v>4.029596412556054</v>
      </c>
    </row>
    <row r="39" spans="1:33" ht="18" customHeight="1">
      <c r="A39" s="147" t="s">
        <v>82</v>
      </c>
      <c r="B39" s="148">
        <v>1335.9</v>
      </c>
      <c r="C39" s="149">
        <v>65.7</v>
      </c>
      <c r="D39" s="149">
        <v>93.3</v>
      </c>
      <c r="E39" s="150">
        <v>94.8</v>
      </c>
      <c r="F39" s="148">
        <v>3256.6</v>
      </c>
      <c r="G39" s="149">
        <v>54.9</v>
      </c>
      <c r="H39" s="149">
        <v>66.8</v>
      </c>
      <c r="I39" s="151">
        <v>73.5</v>
      </c>
      <c r="J39" s="148">
        <v>4592.5</v>
      </c>
      <c r="K39" s="149">
        <v>58</v>
      </c>
      <c r="L39" s="149">
        <v>74.5</v>
      </c>
      <c r="M39" s="152">
        <v>79.7</v>
      </c>
      <c r="N39" s="147" t="s">
        <v>82</v>
      </c>
      <c r="O39" s="153">
        <v>19737.2</v>
      </c>
      <c r="P39" s="153">
        <v>53.1</v>
      </c>
      <c r="Q39" s="154">
        <v>53.1</v>
      </c>
      <c r="R39" s="154">
        <v>21.8</v>
      </c>
      <c r="S39" s="153">
        <v>24593</v>
      </c>
      <c r="T39" s="155" t="s">
        <v>125</v>
      </c>
      <c r="U39" s="153">
        <v>57.6</v>
      </c>
      <c r="V39" s="154">
        <v>33.5</v>
      </c>
      <c r="W39" s="147" t="s">
        <v>81</v>
      </c>
      <c r="X39" s="173">
        <v>6708</v>
      </c>
      <c r="Y39" s="179">
        <v>707</v>
      </c>
      <c r="Z39" s="180">
        <v>3461</v>
      </c>
      <c r="AA39" s="174">
        <f t="shared" si="1"/>
        <v>515.9511031604055</v>
      </c>
      <c r="AB39" s="175">
        <f t="shared" si="2"/>
        <v>4.8953323903818955</v>
      </c>
      <c r="AC39" s="181">
        <v>95.56</v>
      </c>
      <c r="AD39" s="176">
        <f t="shared" si="0"/>
        <v>1.4245676803816338</v>
      </c>
      <c r="AE39" s="182">
        <v>2339.1</v>
      </c>
      <c r="AF39" s="173">
        <v>532</v>
      </c>
      <c r="AG39" s="178">
        <f t="shared" si="3"/>
        <v>4.396804511278195</v>
      </c>
    </row>
    <row r="40" spans="1:33" ht="18" customHeight="1">
      <c r="A40" s="147" t="s">
        <v>84</v>
      </c>
      <c r="B40" s="148">
        <v>1112.8</v>
      </c>
      <c r="C40" s="149">
        <v>68.8</v>
      </c>
      <c r="D40" s="149">
        <v>92.7</v>
      </c>
      <c r="E40" s="150">
        <v>93.2</v>
      </c>
      <c r="F40" s="148">
        <v>2790.1</v>
      </c>
      <c r="G40" s="149">
        <v>44.1</v>
      </c>
      <c r="H40" s="149">
        <v>52.6</v>
      </c>
      <c r="I40" s="151">
        <v>50.2</v>
      </c>
      <c r="J40" s="148">
        <v>3902.8</v>
      </c>
      <c r="K40" s="149">
        <v>51.2</v>
      </c>
      <c r="L40" s="149">
        <v>64.1</v>
      </c>
      <c r="M40" s="152">
        <v>62.5</v>
      </c>
      <c r="N40" s="147" t="s">
        <v>84</v>
      </c>
      <c r="O40" s="153">
        <v>12408.9</v>
      </c>
      <c r="P40" s="153">
        <v>58.8</v>
      </c>
      <c r="Q40" s="154">
        <v>58.8</v>
      </c>
      <c r="R40" s="154">
        <v>27.4</v>
      </c>
      <c r="S40" s="153">
        <v>16568.7</v>
      </c>
      <c r="T40" s="155" t="s">
        <v>125</v>
      </c>
      <c r="U40" s="153">
        <v>60.7</v>
      </c>
      <c r="V40" s="154">
        <v>36.8</v>
      </c>
      <c r="W40" s="147" t="s">
        <v>83</v>
      </c>
      <c r="X40" s="173">
        <v>7010</v>
      </c>
      <c r="Y40" s="179">
        <v>1936</v>
      </c>
      <c r="Z40" s="180">
        <v>4580</v>
      </c>
      <c r="AA40" s="174">
        <f t="shared" si="1"/>
        <v>653.3523537803138</v>
      </c>
      <c r="AB40" s="175">
        <f t="shared" si="2"/>
        <v>2.365702479338843</v>
      </c>
      <c r="AC40" s="181">
        <v>165.81</v>
      </c>
      <c r="AD40" s="176">
        <f t="shared" si="0"/>
        <v>2.3653352353780313</v>
      </c>
      <c r="AE40" s="182">
        <v>2822.6</v>
      </c>
      <c r="AF40" s="173">
        <v>1440</v>
      </c>
      <c r="AG40" s="178">
        <f t="shared" si="3"/>
        <v>1.9601388888888889</v>
      </c>
    </row>
    <row r="41" spans="1:33" ht="18" customHeight="1">
      <c r="A41" s="147" t="s">
        <v>85</v>
      </c>
      <c r="B41" s="148">
        <v>722.5</v>
      </c>
      <c r="C41" s="149">
        <v>53.1</v>
      </c>
      <c r="D41" s="149">
        <v>72.5</v>
      </c>
      <c r="E41" s="150">
        <v>78.4</v>
      </c>
      <c r="F41" s="148">
        <v>1770</v>
      </c>
      <c r="G41" s="149">
        <v>29.1</v>
      </c>
      <c r="H41" s="149">
        <v>43.4</v>
      </c>
      <c r="I41" s="151">
        <v>48.2</v>
      </c>
      <c r="J41" s="148">
        <v>2492.5</v>
      </c>
      <c r="K41" s="149">
        <v>36.1</v>
      </c>
      <c r="L41" s="149">
        <v>51.8</v>
      </c>
      <c r="M41" s="152">
        <v>56.9</v>
      </c>
      <c r="N41" s="147" t="s">
        <v>85</v>
      </c>
      <c r="O41" s="153">
        <v>12480.4</v>
      </c>
      <c r="P41" s="153">
        <v>44.4</v>
      </c>
      <c r="Q41" s="154">
        <v>44.4</v>
      </c>
      <c r="R41" s="154">
        <v>14.8</v>
      </c>
      <c r="S41" s="153">
        <v>15078.1</v>
      </c>
      <c r="T41" s="155" t="s">
        <v>125</v>
      </c>
      <c r="U41" s="153">
        <v>46</v>
      </c>
      <c r="V41" s="154">
        <v>22.4</v>
      </c>
      <c r="W41" s="147" t="s">
        <v>82</v>
      </c>
      <c r="X41" s="173">
        <v>8480</v>
      </c>
      <c r="Y41" s="179">
        <v>2848</v>
      </c>
      <c r="Z41" s="180">
        <v>5172</v>
      </c>
      <c r="AA41" s="174">
        <f t="shared" si="1"/>
        <v>609.9056603773585</v>
      </c>
      <c r="AB41" s="175">
        <f t="shared" si="2"/>
        <v>1.8160112359550562</v>
      </c>
      <c r="AC41" s="181">
        <v>176.09</v>
      </c>
      <c r="AD41" s="176">
        <f t="shared" si="0"/>
        <v>2.0765330188679245</v>
      </c>
      <c r="AE41" s="182">
        <v>4088.2</v>
      </c>
      <c r="AF41" s="173">
        <v>1767</v>
      </c>
      <c r="AG41" s="178">
        <f t="shared" si="3"/>
        <v>2.3136389360498018</v>
      </c>
    </row>
    <row r="42" spans="1:33" ht="18" customHeight="1">
      <c r="A42" s="147" t="s">
        <v>86</v>
      </c>
      <c r="B42" s="148">
        <v>371.2</v>
      </c>
      <c r="C42" s="149">
        <v>66.9</v>
      </c>
      <c r="D42" s="149">
        <v>98</v>
      </c>
      <c r="E42" s="150">
        <v>98.9</v>
      </c>
      <c r="F42" s="148">
        <v>1561</v>
      </c>
      <c r="G42" s="149">
        <v>65.1</v>
      </c>
      <c r="H42" s="149">
        <v>75</v>
      </c>
      <c r="I42" s="151">
        <v>76.4</v>
      </c>
      <c r="J42" s="148">
        <v>1932.2</v>
      </c>
      <c r="K42" s="149">
        <v>65.5</v>
      </c>
      <c r="L42" s="149">
        <v>79.4</v>
      </c>
      <c r="M42" s="152">
        <v>80.7</v>
      </c>
      <c r="N42" s="147" t="s">
        <v>86</v>
      </c>
      <c r="O42" s="153">
        <v>8242.7</v>
      </c>
      <c r="P42" s="153">
        <v>60.8</v>
      </c>
      <c r="Q42" s="154">
        <v>60.8</v>
      </c>
      <c r="R42" s="154">
        <v>15.7</v>
      </c>
      <c r="S42" s="153">
        <v>10262.9</v>
      </c>
      <c r="T42" s="155" t="s">
        <v>125</v>
      </c>
      <c r="U42" s="153">
        <v>64.6</v>
      </c>
      <c r="V42" s="154">
        <v>28.7</v>
      </c>
      <c r="W42" s="147" t="s">
        <v>84</v>
      </c>
      <c r="X42" s="173">
        <v>6114</v>
      </c>
      <c r="Y42" s="179">
        <v>1431</v>
      </c>
      <c r="Z42" s="180">
        <v>3903</v>
      </c>
      <c r="AA42" s="174">
        <v>638.3</v>
      </c>
      <c r="AB42" s="175">
        <f t="shared" si="2"/>
        <v>2.7274633123689727</v>
      </c>
      <c r="AC42" s="181">
        <v>109.56</v>
      </c>
      <c r="AD42" s="176">
        <f t="shared" si="0"/>
        <v>1.7919528949950931</v>
      </c>
      <c r="AE42" s="182">
        <v>2438.4</v>
      </c>
      <c r="AF42" s="173">
        <v>1024</v>
      </c>
      <c r="AG42" s="178">
        <f t="shared" si="3"/>
        <v>2.38125</v>
      </c>
    </row>
    <row r="43" spans="1:33" ht="18" customHeight="1">
      <c r="A43" s="147" t="s">
        <v>87</v>
      </c>
      <c r="B43" s="148">
        <v>1081.2</v>
      </c>
      <c r="C43" s="149">
        <v>70.9</v>
      </c>
      <c r="D43" s="149">
        <v>88.4</v>
      </c>
      <c r="E43" s="150">
        <v>84.7</v>
      </c>
      <c r="F43" s="148">
        <v>2895</v>
      </c>
      <c r="G43" s="149">
        <v>44.5</v>
      </c>
      <c r="H43" s="149">
        <v>51.1</v>
      </c>
      <c r="I43" s="151">
        <v>41.3</v>
      </c>
      <c r="J43" s="148">
        <v>3976.2</v>
      </c>
      <c r="K43" s="149">
        <v>51.7</v>
      </c>
      <c r="L43" s="149">
        <v>61.3</v>
      </c>
      <c r="M43" s="152">
        <v>53.1</v>
      </c>
      <c r="N43" s="147" t="s">
        <v>87</v>
      </c>
      <c r="O43" s="153">
        <v>14048.9</v>
      </c>
      <c r="P43" s="153">
        <v>49.7</v>
      </c>
      <c r="Q43" s="154">
        <v>49.7</v>
      </c>
      <c r="R43" s="154">
        <v>12.8</v>
      </c>
      <c r="S43" s="153">
        <v>18210.7</v>
      </c>
      <c r="T43" s="155" t="s">
        <v>125</v>
      </c>
      <c r="U43" s="153">
        <v>52.8</v>
      </c>
      <c r="V43" s="154">
        <v>22.4</v>
      </c>
      <c r="W43" s="147" t="s">
        <v>85</v>
      </c>
      <c r="X43" s="173">
        <v>4147</v>
      </c>
      <c r="Y43" s="179">
        <v>776</v>
      </c>
      <c r="Z43" s="180">
        <v>2492</v>
      </c>
      <c r="AA43" s="174">
        <v>601</v>
      </c>
      <c r="AB43" s="175">
        <f t="shared" si="2"/>
        <v>3.211340206185567</v>
      </c>
      <c r="AC43" s="181">
        <v>74.47</v>
      </c>
      <c r="AD43" s="176">
        <f t="shared" si="0"/>
        <v>1.7957559681697612</v>
      </c>
      <c r="AE43" s="182">
        <v>1419.4</v>
      </c>
      <c r="AF43" s="173">
        <v>591</v>
      </c>
      <c r="AG43" s="178">
        <f t="shared" si="3"/>
        <v>2.4016920473773267</v>
      </c>
    </row>
    <row r="44" spans="1:33" ht="18" customHeight="1">
      <c r="A44" s="147" t="s">
        <v>88</v>
      </c>
      <c r="B44" s="148">
        <v>1050.5</v>
      </c>
      <c r="C44" s="149">
        <v>73.4</v>
      </c>
      <c r="D44" s="149">
        <v>84.3</v>
      </c>
      <c r="E44" s="150">
        <v>84.6</v>
      </c>
      <c r="F44" s="148">
        <v>2107.7</v>
      </c>
      <c r="G44" s="149">
        <v>32.7</v>
      </c>
      <c r="H44" s="149">
        <v>38.8</v>
      </c>
      <c r="I44" s="151">
        <v>37.9</v>
      </c>
      <c r="J44" s="148">
        <v>3158.2</v>
      </c>
      <c r="K44" s="149">
        <v>46.2</v>
      </c>
      <c r="L44" s="149">
        <v>54</v>
      </c>
      <c r="M44" s="152">
        <v>53.4</v>
      </c>
      <c r="N44" s="147" t="s">
        <v>88</v>
      </c>
      <c r="O44" s="153">
        <v>10716.8</v>
      </c>
      <c r="P44" s="153">
        <v>43</v>
      </c>
      <c r="Q44" s="154">
        <v>43</v>
      </c>
      <c r="R44" s="154">
        <v>11.5</v>
      </c>
      <c r="S44" s="153">
        <v>13958.2</v>
      </c>
      <c r="T44" s="155" t="s">
        <v>125</v>
      </c>
      <c r="U44" s="153">
        <v>45.8</v>
      </c>
      <c r="V44" s="154">
        <v>21.5</v>
      </c>
      <c r="W44" s="147" t="s">
        <v>86</v>
      </c>
      <c r="X44" s="173">
        <v>1862</v>
      </c>
      <c r="Y44" s="179">
        <v>989</v>
      </c>
      <c r="Z44" s="180">
        <v>1932</v>
      </c>
      <c r="AA44" s="174">
        <v>1037.7</v>
      </c>
      <c r="AB44" s="175">
        <f t="shared" si="2"/>
        <v>1.9534883720930232</v>
      </c>
      <c r="AC44" s="181">
        <v>65.52</v>
      </c>
      <c r="AD44" s="176">
        <f t="shared" si="0"/>
        <v>3.5187969924812026</v>
      </c>
      <c r="AE44" s="182">
        <v>1559.6</v>
      </c>
      <c r="AF44" s="173">
        <v>736</v>
      </c>
      <c r="AG44" s="178">
        <f t="shared" si="3"/>
        <v>2.1190217391304347</v>
      </c>
    </row>
    <row r="45" spans="1:33" ht="18" customHeight="1">
      <c r="A45" s="147" t="s">
        <v>89</v>
      </c>
      <c r="B45" s="148">
        <v>907.4</v>
      </c>
      <c r="C45" s="149">
        <v>41.9</v>
      </c>
      <c r="D45" s="149">
        <v>95.1</v>
      </c>
      <c r="E45" s="150">
        <v>89.7</v>
      </c>
      <c r="F45" s="148">
        <v>3009.9</v>
      </c>
      <c r="G45" s="149">
        <v>52.3</v>
      </c>
      <c r="H45" s="149">
        <v>75.1</v>
      </c>
      <c r="I45" s="151">
        <v>51.2</v>
      </c>
      <c r="J45" s="148">
        <v>3917.3</v>
      </c>
      <c r="K45" s="149">
        <v>49.9</v>
      </c>
      <c r="L45" s="149">
        <v>79.7</v>
      </c>
      <c r="M45" s="152">
        <v>60.1</v>
      </c>
      <c r="N45" s="147" t="s">
        <v>89</v>
      </c>
      <c r="O45" s="153">
        <v>25139.5</v>
      </c>
      <c r="P45" s="153">
        <v>62.9</v>
      </c>
      <c r="Q45" s="154">
        <v>62.9</v>
      </c>
      <c r="R45" s="154">
        <v>5.2</v>
      </c>
      <c r="S45" s="153">
        <v>29178.4</v>
      </c>
      <c r="T45" s="155" t="s">
        <v>125</v>
      </c>
      <c r="U45" s="153">
        <v>65.3</v>
      </c>
      <c r="V45" s="154">
        <v>13</v>
      </c>
      <c r="W45" s="147" t="s">
        <v>87</v>
      </c>
      <c r="X45" s="173">
        <v>5679</v>
      </c>
      <c r="Y45" s="179">
        <v>1415</v>
      </c>
      <c r="Z45" s="180">
        <v>3976</v>
      </c>
      <c r="AA45" s="174">
        <v>700.2</v>
      </c>
      <c r="AB45" s="175">
        <f t="shared" si="2"/>
        <v>2.8098939929328623</v>
      </c>
      <c r="AC45" s="181">
        <v>104.94</v>
      </c>
      <c r="AD45" s="176">
        <f t="shared" si="0"/>
        <v>1.8478605388272582</v>
      </c>
      <c r="AE45" s="182">
        <v>2110.1</v>
      </c>
      <c r="AF45" s="173">
        <v>963</v>
      </c>
      <c r="AG45" s="178">
        <f t="shared" si="3"/>
        <v>2.1911734164070613</v>
      </c>
    </row>
    <row r="46" spans="1:33" ht="18" customHeight="1">
      <c r="A46" s="147" t="s">
        <v>90</v>
      </c>
      <c r="B46" s="148">
        <v>610</v>
      </c>
      <c r="C46" s="149">
        <v>55.4</v>
      </c>
      <c r="D46" s="149">
        <v>96.4</v>
      </c>
      <c r="E46" s="150">
        <v>96.9</v>
      </c>
      <c r="F46" s="148">
        <v>1264</v>
      </c>
      <c r="G46" s="149">
        <v>50.6</v>
      </c>
      <c r="H46" s="149">
        <v>66.2</v>
      </c>
      <c r="I46" s="151">
        <v>70.7</v>
      </c>
      <c r="J46" s="148">
        <v>1874</v>
      </c>
      <c r="K46" s="149">
        <v>52.2</v>
      </c>
      <c r="L46" s="149">
        <v>76</v>
      </c>
      <c r="M46" s="152">
        <v>79.2</v>
      </c>
      <c r="N46" s="147" t="s">
        <v>90</v>
      </c>
      <c r="O46" s="153">
        <v>8895.2</v>
      </c>
      <c r="P46" s="153">
        <v>69.4</v>
      </c>
      <c r="Q46" s="154">
        <v>69.4</v>
      </c>
      <c r="R46" s="154">
        <v>14.3</v>
      </c>
      <c r="S46" s="153">
        <v>10851.2</v>
      </c>
      <c r="T46" s="155" t="s">
        <v>125</v>
      </c>
      <c r="U46" s="153">
        <v>70.8</v>
      </c>
      <c r="V46" s="154">
        <v>26.2</v>
      </c>
      <c r="W46" s="147" t="s">
        <v>88</v>
      </c>
      <c r="X46" s="173">
        <v>7105</v>
      </c>
      <c r="Y46" s="179">
        <v>752</v>
      </c>
      <c r="Z46" s="180">
        <v>3158</v>
      </c>
      <c r="AA46" s="174">
        <f t="shared" si="1"/>
        <v>444.47572132301195</v>
      </c>
      <c r="AB46" s="175">
        <f t="shared" si="2"/>
        <v>4.199468085106383</v>
      </c>
      <c r="AC46" s="181">
        <v>74.75</v>
      </c>
      <c r="AD46" s="176">
        <f t="shared" si="0"/>
        <v>1.052076002814919</v>
      </c>
      <c r="AE46" s="182">
        <v>1686.6</v>
      </c>
      <c r="AF46" s="173">
        <v>533</v>
      </c>
      <c r="AG46" s="178">
        <f t="shared" si="3"/>
        <v>3.1643527204502813</v>
      </c>
    </row>
    <row r="47" spans="1:33" ht="18" customHeight="1">
      <c r="A47" s="147" t="s">
        <v>91</v>
      </c>
      <c r="B47" s="148">
        <v>969</v>
      </c>
      <c r="C47" s="149">
        <v>57.4</v>
      </c>
      <c r="D47" s="149">
        <v>90.7</v>
      </c>
      <c r="E47" s="150">
        <v>90.2</v>
      </c>
      <c r="F47" s="148">
        <v>1670.1</v>
      </c>
      <c r="G47" s="149">
        <v>56.2</v>
      </c>
      <c r="H47" s="149">
        <v>60.3</v>
      </c>
      <c r="I47" s="151">
        <v>55</v>
      </c>
      <c r="J47" s="148">
        <v>2639.1</v>
      </c>
      <c r="K47" s="149">
        <v>56.6</v>
      </c>
      <c r="L47" s="149">
        <v>71.5</v>
      </c>
      <c r="M47" s="152">
        <v>67.9</v>
      </c>
      <c r="N47" s="147" t="s">
        <v>91</v>
      </c>
      <c r="O47" s="153">
        <v>15317.8</v>
      </c>
      <c r="P47" s="153">
        <v>46.9</v>
      </c>
      <c r="Q47" s="154">
        <v>46.9</v>
      </c>
      <c r="R47" s="154">
        <v>29.7</v>
      </c>
      <c r="S47" s="153">
        <v>18003.1</v>
      </c>
      <c r="T47" s="155" t="s">
        <v>125</v>
      </c>
      <c r="U47" s="153">
        <v>50.7</v>
      </c>
      <c r="V47" s="154">
        <v>35.5</v>
      </c>
      <c r="W47" s="147" t="s">
        <v>89</v>
      </c>
      <c r="X47" s="173">
        <v>4847</v>
      </c>
      <c r="Y47" s="179">
        <v>5085</v>
      </c>
      <c r="Z47" s="180">
        <v>4680</v>
      </c>
      <c r="AA47" s="174">
        <v>965.6</v>
      </c>
      <c r="AB47" s="175">
        <f t="shared" si="2"/>
        <v>0.9203539823008849</v>
      </c>
      <c r="AC47" s="181">
        <v>237.19</v>
      </c>
      <c r="AD47" s="176">
        <f t="shared" si="0"/>
        <v>4.893542397359192</v>
      </c>
      <c r="AE47" s="182">
        <v>3053.4</v>
      </c>
      <c r="AF47" s="173">
        <v>3077</v>
      </c>
      <c r="AG47" s="178">
        <f t="shared" si="3"/>
        <v>0.9923301917452064</v>
      </c>
    </row>
    <row r="48" spans="1:33" ht="18" customHeight="1">
      <c r="A48" s="147" t="s">
        <v>92</v>
      </c>
      <c r="B48" s="148">
        <v>1149.6</v>
      </c>
      <c r="C48" s="149">
        <v>67.3</v>
      </c>
      <c r="D48" s="149">
        <v>94.7</v>
      </c>
      <c r="E48" s="150">
        <v>93.9</v>
      </c>
      <c r="F48" s="148">
        <v>2633.3</v>
      </c>
      <c r="G48" s="149">
        <v>48.3</v>
      </c>
      <c r="H48" s="149">
        <v>58.1</v>
      </c>
      <c r="I48" s="151">
        <v>51.3</v>
      </c>
      <c r="J48" s="148">
        <v>3783</v>
      </c>
      <c r="K48" s="149">
        <v>54</v>
      </c>
      <c r="L48" s="149">
        <v>69.2</v>
      </c>
      <c r="M48" s="152">
        <v>64.2</v>
      </c>
      <c r="N48" s="147" t="s">
        <v>92</v>
      </c>
      <c r="O48" s="153">
        <v>18186.8</v>
      </c>
      <c r="P48" s="153">
        <v>53.2</v>
      </c>
      <c r="Q48" s="154">
        <v>53.2</v>
      </c>
      <c r="R48" s="154">
        <v>17.2</v>
      </c>
      <c r="S48" s="153">
        <v>22080.8</v>
      </c>
      <c r="T48" s="155" t="s">
        <v>125</v>
      </c>
      <c r="U48" s="153">
        <v>56.1</v>
      </c>
      <c r="V48" s="154">
        <v>25.6</v>
      </c>
      <c r="W48" s="147" t="s">
        <v>90</v>
      </c>
      <c r="X48" s="173">
        <v>2440</v>
      </c>
      <c r="Y48" s="179">
        <v>843</v>
      </c>
      <c r="Z48" s="180">
        <v>1874</v>
      </c>
      <c r="AA48" s="174">
        <v>768.1</v>
      </c>
      <c r="AB48" s="175">
        <f t="shared" si="2"/>
        <v>2.2230130486358246</v>
      </c>
      <c r="AC48" s="181">
        <v>70.27</v>
      </c>
      <c r="AD48" s="176">
        <f t="shared" si="0"/>
        <v>2.879918032786885</v>
      </c>
      <c r="AE48" s="182">
        <v>1484.3</v>
      </c>
      <c r="AF48" s="173">
        <v>632</v>
      </c>
      <c r="AG48" s="178">
        <f t="shared" si="3"/>
        <v>2.3485759493670884</v>
      </c>
    </row>
    <row r="49" spans="1:33" ht="18" customHeight="1">
      <c r="A49" s="147" t="s">
        <v>93</v>
      </c>
      <c r="B49" s="148">
        <v>1062.6</v>
      </c>
      <c r="C49" s="149">
        <v>71.6</v>
      </c>
      <c r="D49" s="149">
        <v>94.3</v>
      </c>
      <c r="E49" s="150">
        <v>93</v>
      </c>
      <c r="F49" s="148">
        <v>2528.8</v>
      </c>
      <c r="G49" s="149">
        <v>61.2</v>
      </c>
      <c r="H49" s="149">
        <v>67.1</v>
      </c>
      <c r="I49" s="151">
        <v>58.6</v>
      </c>
      <c r="J49" s="148">
        <v>3591.4</v>
      </c>
      <c r="K49" s="149">
        <v>64.3</v>
      </c>
      <c r="L49" s="149">
        <v>75.1</v>
      </c>
      <c r="M49" s="152">
        <v>68.8</v>
      </c>
      <c r="N49" s="147" t="s">
        <v>93</v>
      </c>
      <c r="O49" s="153">
        <v>14542</v>
      </c>
      <c r="P49" s="153">
        <v>60.3</v>
      </c>
      <c r="Q49" s="154">
        <v>60.3</v>
      </c>
      <c r="R49" s="154">
        <v>26.8</v>
      </c>
      <c r="S49" s="153">
        <v>18279.6</v>
      </c>
      <c r="T49" s="155" t="s">
        <v>125</v>
      </c>
      <c r="U49" s="153">
        <v>63.5</v>
      </c>
      <c r="V49" s="154">
        <v>35.6</v>
      </c>
      <c r="W49" s="147" t="s">
        <v>91</v>
      </c>
      <c r="X49" s="173">
        <v>4106</v>
      </c>
      <c r="Y49" s="179">
        <v>1408</v>
      </c>
      <c r="Z49" s="180">
        <v>2639</v>
      </c>
      <c r="AA49" s="174">
        <f t="shared" si="1"/>
        <v>642.7179736970288</v>
      </c>
      <c r="AB49" s="175">
        <f t="shared" si="2"/>
        <v>1.8742897727272727</v>
      </c>
      <c r="AC49" s="181">
        <v>100.7</v>
      </c>
      <c r="AD49" s="176">
        <f t="shared" si="0"/>
        <v>2.452508524111057</v>
      </c>
      <c r="AE49" s="182">
        <v>1793.1</v>
      </c>
      <c r="AF49" s="173">
        <v>881</v>
      </c>
      <c r="AG49" s="178">
        <f t="shared" si="3"/>
        <v>2.0353007945516457</v>
      </c>
    </row>
    <row r="50" spans="1:33" ht="18" customHeight="1">
      <c r="A50" s="147" t="s">
        <v>94</v>
      </c>
      <c r="B50" s="148">
        <v>1158</v>
      </c>
      <c r="C50" s="149">
        <v>65.5</v>
      </c>
      <c r="D50" s="149">
        <v>81.8</v>
      </c>
      <c r="E50" s="150">
        <v>78.2</v>
      </c>
      <c r="F50" s="148">
        <v>2019.3</v>
      </c>
      <c r="G50" s="149">
        <v>51.7</v>
      </c>
      <c r="H50" s="149">
        <v>58.9</v>
      </c>
      <c r="I50" s="151">
        <v>58.3</v>
      </c>
      <c r="J50" s="148">
        <v>3177.3</v>
      </c>
      <c r="K50" s="149">
        <v>56.7</v>
      </c>
      <c r="L50" s="149">
        <v>67.3</v>
      </c>
      <c r="M50" s="152">
        <v>65.5</v>
      </c>
      <c r="N50" s="147" t="s">
        <v>94</v>
      </c>
      <c r="O50" s="153">
        <v>16718.4</v>
      </c>
      <c r="P50" s="153">
        <v>52.5</v>
      </c>
      <c r="Q50" s="154">
        <v>52.5</v>
      </c>
      <c r="R50" s="154">
        <v>14.4</v>
      </c>
      <c r="S50" s="153">
        <v>20040</v>
      </c>
      <c r="T50" s="155" t="s">
        <v>125</v>
      </c>
      <c r="U50" s="153">
        <v>55.2</v>
      </c>
      <c r="V50" s="154">
        <v>23.1</v>
      </c>
      <c r="W50" s="147" t="s">
        <v>92</v>
      </c>
      <c r="X50" s="173">
        <v>7268</v>
      </c>
      <c r="Y50" s="179">
        <v>1807</v>
      </c>
      <c r="Z50" s="180">
        <v>4200</v>
      </c>
      <c r="AA50" s="174">
        <f t="shared" si="1"/>
        <v>577.8756191524491</v>
      </c>
      <c r="AB50" s="175">
        <f t="shared" si="2"/>
        <v>2.324294410625346</v>
      </c>
      <c r="AC50" s="181">
        <v>153.46</v>
      </c>
      <c r="AD50" s="176">
        <f t="shared" si="0"/>
        <v>2.111447440836544</v>
      </c>
      <c r="AE50" s="182">
        <v>2777.5</v>
      </c>
      <c r="AF50" s="173">
        <v>1286</v>
      </c>
      <c r="AG50" s="178">
        <f t="shared" si="3"/>
        <v>2.1597978227060652</v>
      </c>
    </row>
    <row r="51" spans="1:33" ht="18" customHeight="1">
      <c r="A51" s="147" t="s">
        <v>95</v>
      </c>
      <c r="B51" s="148">
        <v>1288.9</v>
      </c>
      <c r="C51" s="149">
        <v>77.4</v>
      </c>
      <c r="D51" s="149">
        <v>96.1</v>
      </c>
      <c r="E51" s="150">
        <v>94.5</v>
      </c>
      <c r="F51" s="148">
        <v>3515.4</v>
      </c>
      <c r="G51" s="149">
        <v>68.3</v>
      </c>
      <c r="H51" s="149">
        <v>72.3</v>
      </c>
      <c r="I51" s="151">
        <v>62</v>
      </c>
      <c r="J51" s="148">
        <v>4804.3</v>
      </c>
      <c r="K51" s="149">
        <v>70.7</v>
      </c>
      <c r="L51" s="149">
        <v>78.7</v>
      </c>
      <c r="M51" s="152">
        <v>70.7</v>
      </c>
      <c r="N51" s="147" t="s">
        <v>95</v>
      </c>
      <c r="O51" s="153">
        <v>22223.5</v>
      </c>
      <c r="P51" s="153">
        <v>67.3</v>
      </c>
      <c r="Q51" s="154">
        <v>67.3</v>
      </c>
      <c r="R51" s="154">
        <v>10.5</v>
      </c>
      <c r="S51" s="153">
        <v>27132.9</v>
      </c>
      <c r="T51" s="155" t="s">
        <v>125</v>
      </c>
      <c r="U51" s="153">
        <v>69.4</v>
      </c>
      <c r="V51" s="154">
        <v>21.5</v>
      </c>
      <c r="W51" s="147" t="s">
        <v>93</v>
      </c>
      <c r="X51" s="173">
        <v>5100</v>
      </c>
      <c r="Y51" s="179">
        <v>1185</v>
      </c>
      <c r="Z51" s="180">
        <v>3591</v>
      </c>
      <c r="AA51" s="174">
        <v>704.2</v>
      </c>
      <c r="AB51" s="175">
        <f t="shared" si="2"/>
        <v>3.030379746835443</v>
      </c>
      <c r="AC51" s="181">
        <v>115.32</v>
      </c>
      <c r="AD51" s="176">
        <f t="shared" si="0"/>
        <v>2.2611764705882353</v>
      </c>
      <c r="AE51" s="182">
        <v>2469.7</v>
      </c>
      <c r="AF51" s="173">
        <v>867</v>
      </c>
      <c r="AG51" s="178">
        <f t="shared" si="3"/>
        <v>2.848558246828143</v>
      </c>
    </row>
    <row r="52" spans="1:33" ht="18" customHeight="1">
      <c r="A52" s="158" t="s">
        <v>96</v>
      </c>
      <c r="B52" s="159">
        <v>501.3</v>
      </c>
      <c r="C52" s="160">
        <v>71.7</v>
      </c>
      <c r="D52" s="160">
        <v>98.6</v>
      </c>
      <c r="E52" s="161">
        <v>97.8</v>
      </c>
      <c r="F52" s="159">
        <v>1066.7</v>
      </c>
      <c r="G52" s="160">
        <v>77.4</v>
      </c>
      <c r="H52" s="160">
        <v>90.2</v>
      </c>
      <c r="I52" s="162">
        <v>89.3</v>
      </c>
      <c r="J52" s="159">
        <v>1567.9</v>
      </c>
      <c r="K52" s="160">
        <v>75.6</v>
      </c>
      <c r="L52" s="160">
        <v>92.9</v>
      </c>
      <c r="M52" s="163">
        <v>92</v>
      </c>
      <c r="N52" s="158" t="s">
        <v>96</v>
      </c>
      <c r="O52" s="164">
        <v>64400</v>
      </c>
      <c r="P52" s="164">
        <v>63.4</v>
      </c>
      <c r="Q52" s="165">
        <v>63.4</v>
      </c>
      <c r="R52" s="165">
        <v>39.5</v>
      </c>
      <c r="S52" s="164">
        <v>8065.3</v>
      </c>
      <c r="T52" s="166" t="s">
        <v>125</v>
      </c>
      <c r="U52" s="164">
        <v>69.4</v>
      </c>
      <c r="V52" s="165">
        <v>50.2</v>
      </c>
      <c r="W52" s="147" t="s">
        <v>94</v>
      </c>
      <c r="X52" s="173">
        <v>6795</v>
      </c>
      <c r="Y52" s="179">
        <v>1126</v>
      </c>
      <c r="Z52" s="180">
        <v>3177</v>
      </c>
      <c r="AA52" s="174">
        <v>467.6</v>
      </c>
      <c r="AB52" s="175">
        <f t="shared" si="2"/>
        <v>2.8214920071047955</v>
      </c>
      <c r="AC52" s="181">
        <v>119.58</v>
      </c>
      <c r="AD52" s="176">
        <f t="shared" si="0"/>
        <v>1.7598233995584986</v>
      </c>
      <c r="AE52" s="182">
        <v>2082.4</v>
      </c>
      <c r="AF52" s="173">
        <v>884</v>
      </c>
      <c r="AG52" s="178">
        <f t="shared" si="3"/>
        <v>2.355656108597285</v>
      </c>
    </row>
    <row r="53" spans="1:33" ht="18" customHeight="1" thickBot="1">
      <c r="A53" s="127" t="s">
        <v>152</v>
      </c>
      <c r="B53" s="128">
        <v>55222.3</v>
      </c>
      <c r="C53" s="129">
        <v>66</v>
      </c>
      <c r="D53" s="129">
        <v>92.1</v>
      </c>
      <c r="E53" s="130">
        <v>91.8</v>
      </c>
      <c r="F53" s="128">
        <v>129396.8</v>
      </c>
      <c r="G53" s="129">
        <v>56.9</v>
      </c>
      <c r="H53" s="129">
        <v>69</v>
      </c>
      <c r="I53" s="131">
        <v>63.3</v>
      </c>
      <c r="J53" s="128">
        <v>184619.1</v>
      </c>
      <c r="K53" s="129">
        <v>59.6</v>
      </c>
      <c r="L53" s="129">
        <v>75.9</v>
      </c>
      <c r="M53" s="132">
        <v>71.9</v>
      </c>
      <c r="N53" s="127" t="s">
        <v>153</v>
      </c>
      <c r="O53" s="133">
        <v>1022247.8</v>
      </c>
      <c r="P53" s="133">
        <v>57.5</v>
      </c>
      <c r="Q53" s="134">
        <v>57.5</v>
      </c>
      <c r="R53" s="134">
        <v>18.7</v>
      </c>
      <c r="S53" s="133">
        <v>1214917.1</v>
      </c>
      <c r="T53" s="135" t="s">
        <v>125</v>
      </c>
      <c r="U53" s="133">
        <v>60.6</v>
      </c>
      <c r="V53" s="134">
        <v>27.3</v>
      </c>
      <c r="W53" s="147" t="s">
        <v>95</v>
      </c>
      <c r="X53" s="173">
        <v>9045</v>
      </c>
      <c r="Y53" s="179">
        <v>1690</v>
      </c>
      <c r="Z53" s="180">
        <v>4804</v>
      </c>
      <c r="AA53" s="174">
        <f t="shared" si="1"/>
        <v>531.1221669430624</v>
      </c>
      <c r="AB53" s="175">
        <f t="shared" si="2"/>
        <v>2.842603550295858</v>
      </c>
      <c r="AC53" s="181">
        <v>175.09</v>
      </c>
      <c r="AD53" s="176">
        <f t="shared" si="0"/>
        <v>1.9357656163626316</v>
      </c>
      <c r="AE53" s="182">
        <v>3398</v>
      </c>
      <c r="AF53" s="173">
        <v>1271</v>
      </c>
      <c r="AG53" s="178">
        <f t="shared" si="3"/>
        <v>2.6734854445318645</v>
      </c>
    </row>
    <row r="54" spans="1:33" ht="18" customHeight="1">
      <c r="A54" s="110" t="s">
        <v>150</v>
      </c>
      <c r="N54" s="110" t="s">
        <v>163</v>
      </c>
      <c r="P54" s="113"/>
      <c r="Q54" s="113"/>
      <c r="T54" s="106"/>
      <c r="W54" s="158" t="s">
        <v>96</v>
      </c>
      <c r="X54" s="183">
        <v>2277</v>
      </c>
      <c r="Y54" s="184">
        <v>1409</v>
      </c>
      <c r="Z54" s="185">
        <v>1568</v>
      </c>
      <c r="AA54" s="186">
        <f t="shared" si="1"/>
        <v>688.6253842775582</v>
      </c>
      <c r="AB54" s="187">
        <f t="shared" si="2"/>
        <v>1.1128459900638752</v>
      </c>
      <c r="AC54" s="188">
        <v>64.11</v>
      </c>
      <c r="AD54" s="189">
        <f t="shared" si="0"/>
        <v>2.8155467720685112</v>
      </c>
      <c r="AE54" s="190">
        <v>1443</v>
      </c>
      <c r="AF54" s="183">
        <v>953</v>
      </c>
      <c r="AG54" s="191">
        <f t="shared" si="3"/>
        <v>1.5141657922350473</v>
      </c>
    </row>
    <row r="55" spans="1:33" ht="18" customHeight="1" thickBot="1">
      <c r="A55" s="110" t="s">
        <v>159</v>
      </c>
      <c r="T55" s="106"/>
      <c r="W55" s="114" t="s">
        <v>153</v>
      </c>
      <c r="X55" s="115">
        <v>377960</v>
      </c>
      <c r="Y55" s="116">
        <v>127515</v>
      </c>
      <c r="Z55" s="117">
        <v>184619</v>
      </c>
      <c r="AA55" s="118">
        <f t="shared" si="1"/>
        <v>488.4617419832786</v>
      </c>
      <c r="AB55" s="119">
        <f t="shared" si="2"/>
        <v>1.447821824883347</v>
      </c>
      <c r="AC55" s="120">
        <v>7509.37</v>
      </c>
      <c r="AD55" s="121">
        <f t="shared" si="0"/>
        <v>1.9868160651920839</v>
      </c>
      <c r="AE55" s="122">
        <v>132680.4</v>
      </c>
      <c r="AF55" s="115">
        <v>75455</v>
      </c>
      <c r="AG55" s="124">
        <f t="shared" si="3"/>
        <v>1.7584043469617652</v>
      </c>
    </row>
    <row r="56" spans="1:23" ht="15" customHeight="1">
      <c r="A56" s="110" t="s">
        <v>160</v>
      </c>
      <c r="W56" s="110" t="s">
        <v>144</v>
      </c>
    </row>
    <row r="57" spans="1:23" ht="15" customHeight="1">
      <c r="A57" s="110" t="s">
        <v>161</v>
      </c>
      <c r="W57" s="125" t="s">
        <v>157</v>
      </c>
    </row>
    <row r="58" spans="1:23" ht="15" customHeight="1">
      <c r="A58" s="110" t="s">
        <v>162</v>
      </c>
      <c r="W58" s="125" t="s">
        <v>158</v>
      </c>
    </row>
    <row r="59" spans="1:23" ht="15" customHeight="1">
      <c r="A59" s="110" t="s">
        <v>148</v>
      </c>
      <c r="W59" s="125" t="s">
        <v>145</v>
      </c>
    </row>
    <row r="60" spans="1:23" ht="15" customHeight="1">
      <c r="A60" s="110" t="s">
        <v>149</v>
      </c>
      <c r="W60" s="125" t="s">
        <v>146</v>
      </c>
    </row>
    <row r="61" ht="15" customHeight="1">
      <c r="W61" s="125" t="s">
        <v>166</v>
      </c>
    </row>
    <row r="62" ht="15" customHeight="1">
      <c r="W62" s="125" t="s">
        <v>165</v>
      </c>
    </row>
    <row r="63" ht="15" customHeight="1">
      <c r="W63" s="125" t="s">
        <v>147</v>
      </c>
    </row>
    <row r="64" ht="15" customHeight="1">
      <c r="W64" s="125" t="s">
        <v>164</v>
      </c>
    </row>
    <row r="65" ht="15" customHeight="1">
      <c r="W65" s="125"/>
    </row>
    <row r="66" ht="15" customHeight="1">
      <c r="W66" s="110" t="s">
        <v>163</v>
      </c>
    </row>
    <row r="67" ht="15" customHeight="1"/>
    <row r="76" ht="13.5">
      <c r="G76" s="110" t="s">
        <v>109</v>
      </c>
    </row>
  </sheetData>
  <sheetProtection/>
  <mergeCells count="18">
    <mergeCell ref="Z4:Z5"/>
    <mergeCell ref="Y4:Y5"/>
    <mergeCell ref="X4:X5"/>
    <mergeCell ref="AG4:AG5"/>
    <mergeCell ref="AF4:AF5"/>
    <mergeCell ref="AE4:AE5"/>
    <mergeCell ref="AD4:AD5"/>
    <mergeCell ref="AC4:AC5"/>
    <mergeCell ref="AB4:AB5"/>
    <mergeCell ref="AA4:AA5"/>
    <mergeCell ref="W4:W7"/>
    <mergeCell ref="A4:A5"/>
    <mergeCell ref="B4:E4"/>
    <mergeCell ref="F4:I4"/>
    <mergeCell ref="J4:M4"/>
    <mergeCell ref="O4:R4"/>
    <mergeCell ref="S4:V4"/>
    <mergeCell ref="N4:N5"/>
  </mergeCells>
  <printOptions/>
  <pageMargins left="0.7874015748031497" right="0.7874015748031497" top="0.7874015748031497" bottom="0.5905511811023623" header="0.3937007874015748" footer="0.3937007874015748"/>
  <pageSetup firstPageNumber="293" useFirstPageNumber="1" fitToWidth="0" horizontalDpi="4800" verticalDpi="4800" orientation="portrait" paperSize="9" scale="70" r:id="rId1"/>
  <headerFooter>
    <oddHeader>&amp;L&amp;"ＭＳ ゴシック,標準"平成26年版　環境統計集&amp;R&amp;"ＭＳ ゴシック,標準"6章 大気環境（移動発生源）</oddHeader>
    <oddFooter>&amp;C&amp;"ＭＳ ゴシック,標準"&amp;P</oddFooter>
  </headerFooter>
  <colBreaks count="1" manualBreakCount="1">
    <brk id="22"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AM236"/>
  <sheetViews>
    <sheetView zoomScalePageLayoutView="0" workbookViewId="0" topLeftCell="A13">
      <selection activeCell="C14" sqref="C14"/>
    </sheetView>
  </sheetViews>
  <sheetFormatPr defaultColWidth="9.00390625" defaultRowHeight="13.5"/>
  <cols>
    <col min="1" max="1" width="9.00390625" style="3" customWidth="1"/>
    <col min="2" max="2" width="12.625" style="3" customWidth="1"/>
    <col min="3" max="3" width="8.125" style="3" customWidth="1"/>
    <col min="4" max="4" width="8.125" style="21" customWidth="1"/>
    <col min="5" max="5" width="8.125" style="38" customWidth="1"/>
    <col min="6" max="6" width="8.125" style="40" customWidth="1"/>
    <col min="7" max="7" width="12.625" style="21" customWidth="1"/>
    <col min="8" max="10" width="8.125" style="46" customWidth="1"/>
    <col min="11" max="11" width="8.125" style="47" customWidth="1"/>
    <col min="12" max="12" width="12.625" style="21" customWidth="1"/>
    <col min="13" max="15" width="8.125" style="46" customWidth="1"/>
    <col min="16" max="16" width="8.125" style="47" customWidth="1"/>
    <col min="17" max="17" width="12.625" style="46" customWidth="1"/>
    <col min="18" max="18" width="8.625" style="46" customWidth="1"/>
    <col min="19" max="19" width="8.125" style="46" customWidth="1"/>
    <col min="20" max="20" width="8.125" style="47" customWidth="1"/>
    <col min="21" max="21" width="12.625" style="46" customWidth="1"/>
    <col min="22" max="24" width="8.125" style="46" customWidth="1"/>
    <col min="25" max="25" width="8.125" style="47" customWidth="1"/>
    <col min="26" max="28" width="9.00390625" style="46" customWidth="1"/>
    <col min="29" max="29" width="9.125" style="46" bestFit="1" customWidth="1"/>
    <col min="30" max="30" width="11.625" style="46" bestFit="1" customWidth="1"/>
    <col min="31" max="31" width="9.125" style="46" bestFit="1" customWidth="1"/>
    <col min="32" max="32" width="10.00390625" style="83" bestFit="1" customWidth="1"/>
    <col min="33" max="33" width="9.125" style="46" bestFit="1" customWidth="1"/>
    <col min="34" max="34" width="10.50390625" style="46" bestFit="1" customWidth="1"/>
    <col min="35" max="35" width="9.125" style="21" bestFit="1" customWidth="1"/>
    <col min="36" max="36" width="9.625" style="46" customWidth="1"/>
    <col min="37" max="37" width="9.125" style="46" bestFit="1" customWidth="1"/>
    <col min="38" max="38" width="9.625" style="3" customWidth="1"/>
    <col min="39" max="16384" width="9.00390625" style="3" customWidth="1"/>
  </cols>
  <sheetData>
    <row r="1" spans="1:39" ht="30" customHeight="1">
      <c r="A1" s="94" t="s">
        <v>108</v>
      </c>
      <c r="B1" s="95"/>
      <c r="C1" s="95"/>
      <c r="D1" s="95"/>
      <c r="E1" s="96"/>
      <c r="F1" s="97"/>
      <c r="G1" s="17"/>
      <c r="H1" s="41"/>
      <c r="I1" s="41"/>
      <c r="J1" s="41"/>
      <c r="K1" s="42"/>
      <c r="L1" s="17"/>
      <c r="M1" s="41"/>
      <c r="N1" s="41"/>
      <c r="O1" s="41"/>
      <c r="P1" s="42"/>
      <c r="Q1" s="41"/>
      <c r="R1" s="41"/>
      <c r="S1" s="41"/>
      <c r="T1" s="42"/>
      <c r="U1" s="41"/>
      <c r="V1" s="41"/>
      <c r="W1" s="41"/>
      <c r="X1" s="41"/>
      <c r="Y1" s="42"/>
      <c r="Z1" s="41"/>
      <c r="AA1" s="56"/>
      <c r="AB1" s="41"/>
      <c r="AC1" s="41"/>
      <c r="AD1" s="41"/>
      <c r="AE1" s="41"/>
      <c r="AF1" s="79"/>
      <c r="AG1" s="41"/>
      <c r="AH1" s="41"/>
      <c r="AI1" s="17"/>
      <c r="AJ1" s="41"/>
      <c r="AK1" s="41"/>
      <c r="AL1" s="1"/>
      <c r="AM1" s="1"/>
    </row>
    <row r="2" spans="1:39" ht="27" customHeight="1">
      <c r="A2" s="1"/>
      <c r="B2" s="1"/>
      <c r="C2" s="1"/>
      <c r="D2" s="17"/>
      <c r="E2" s="37"/>
      <c r="F2" s="39"/>
      <c r="G2" s="17"/>
      <c r="H2" s="41"/>
      <c r="I2" s="41"/>
      <c r="J2" s="41"/>
      <c r="K2" s="42"/>
      <c r="L2" s="17"/>
      <c r="M2" s="41"/>
      <c r="N2" s="41"/>
      <c r="O2" s="41"/>
      <c r="P2" s="42"/>
      <c r="Q2" s="41"/>
      <c r="R2" s="41"/>
      <c r="S2" s="41"/>
      <c r="T2" s="42"/>
      <c r="U2" s="41"/>
      <c r="V2" s="41"/>
      <c r="W2" s="41"/>
      <c r="X2" s="57" t="s">
        <v>121</v>
      </c>
      <c r="Y2" s="58"/>
      <c r="Z2" s="57"/>
      <c r="AA2" s="59"/>
      <c r="AB2" s="224" t="s">
        <v>15</v>
      </c>
      <c r="AC2" s="69" t="s">
        <v>3</v>
      </c>
      <c r="AD2" s="69" t="s">
        <v>4</v>
      </c>
      <c r="AE2" s="69" t="s">
        <v>5</v>
      </c>
      <c r="AF2" s="80" t="s">
        <v>6</v>
      </c>
      <c r="AG2" s="69" t="s">
        <v>7</v>
      </c>
      <c r="AH2" s="69" t="s">
        <v>8</v>
      </c>
      <c r="AI2" s="22" t="s">
        <v>9</v>
      </c>
      <c r="AJ2" s="69" t="s">
        <v>10</v>
      </c>
      <c r="AK2" s="69" t="s">
        <v>98</v>
      </c>
      <c r="AL2" s="6" t="s">
        <v>11</v>
      </c>
      <c r="AM2" s="1"/>
    </row>
    <row r="3" spans="1:39" ht="24.75" customHeight="1">
      <c r="A3" s="227" t="s">
        <v>12</v>
      </c>
      <c r="B3" s="229" t="s">
        <v>111</v>
      </c>
      <c r="C3" s="234"/>
      <c r="D3" s="234"/>
      <c r="E3" s="234"/>
      <c r="F3" s="235"/>
      <c r="G3" s="231" t="s">
        <v>110</v>
      </c>
      <c r="H3" s="233"/>
      <c r="I3" s="233"/>
      <c r="J3" s="233"/>
      <c r="K3" s="232"/>
      <c r="L3" s="231" t="s">
        <v>113</v>
      </c>
      <c r="M3" s="233"/>
      <c r="N3" s="233"/>
      <c r="O3" s="233"/>
      <c r="P3" s="232"/>
      <c r="Q3" s="231" t="s">
        <v>112</v>
      </c>
      <c r="R3" s="233"/>
      <c r="S3" s="233"/>
      <c r="T3" s="232"/>
      <c r="U3" s="229" t="s">
        <v>114</v>
      </c>
      <c r="V3" s="230"/>
      <c r="W3" s="230"/>
      <c r="X3" s="230"/>
      <c r="Y3" s="60"/>
      <c r="Z3" s="61"/>
      <c r="AA3" s="62"/>
      <c r="AB3" s="225"/>
      <c r="AC3" s="70"/>
      <c r="AD3" s="70"/>
      <c r="AE3" s="70" t="s">
        <v>31</v>
      </c>
      <c r="AF3" s="81" t="s">
        <v>32</v>
      </c>
      <c r="AG3" s="70" t="s">
        <v>33</v>
      </c>
      <c r="AH3" s="70"/>
      <c r="AI3" s="23"/>
      <c r="AJ3" s="70" t="s">
        <v>34</v>
      </c>
      <c r="AK3" s="70"/>
      <c r="AL3" s="9" t="s">
        <v>35</v>
      </c>
      <c r="AM3" s="1"/>
    </row>
    <row r="4" spans="1:39" ht="15" customHeight="1">
      <c r="A4" s="228"/>
      <c r="B4" s="10" t="s">
        <v>36</v>
      </c>
      <c r="C4" s="10" t="s">
        <v>37</v>
      </c>
      <c r="D4" s="19" t="s">
        <v>38</v>
      </c>
      <c r="E4" s="231" t="s">
        <v>20</v>
      </c>
      <c r="F4" s="232"/>
      <c r="G4" s="19" t="s">
        <v>39</v>
      </c>
      <c r="H4" s="48" t="s">
        <v>37</v>
      </c>
      <c r="I4" s="48" t="s">
        <v>38</v>
      </c>
      <c r="J4" s="43" t="s">
        <v>40</v>
      </c>
      <c r="K4" s="44"/>
      <c r="L4" s="48" t="s">
        <v>39</v>
      </c>
      <c r="M4" s="48" t="s">
        <v>37</v>
      </c>
      <c r="N4" s="48" t="s">
        <v>38</v>
      </c>
      <c r="O4" s="43" t="s">
        <v>40</v>
      </c>
      <c r="P4" s="44"/>
      <c r="Q4" s="48" t="s">
        <v>39</v>
      </c>
      <c r="R4" s="48" t="s">
        <v>37</v>
      </c>
      <c r="S4" s="43" t="s">
        <v>40</v>
      </c>
      <c r="T4" s="44"/>
      <c r="U4" s="48" t="s">
        <v>39</v>
      </c>
      <c r="V4" s="48" t="s">
        <v>37</v>
      </c>
      <c r="W4" s="48" t="s">
        <v>38</v>
      </c>
      <c r="X4" s="236" t="s">
        <v>40</v>
      </c>
      <c r="Y4" s="237"/>
      <c r="Z4" s="63"/>
      <c r="AA4" s="62"/>
      <c r="AB4" s="225"/>
      <c r="AC4" s="71" t="s">
        <v>1</v>
      </c>
      <c r="AD4" s="71" t="s">
        <v>41</v>
      </c>
      <c r="AE4" s="71" t="s">
        <v>42</v>
      </c>
      <c r="AF4" s="82" t="s">
        <v>2</v>
      </c>
      <c r="AG4" s="71" t="s">
        <v>43</v>
      </c>
      <c r="AH4" s="71" t="s">
        <v>44</v>
      </c>
      <c r="AI4" s="24" t="s">
        <v>21</v>
      </c>
      <c r="AJ4" s="71" t="s">
        <v>45</v>
      </c>
      <c r="AK4" s="71" t="s">
        <v>46</v>
      </c>
      <c r="AL4" s="11" t="s">
        <v>22</v>
      </c>
      <c r="AM4" s="1"/>
    </row>
    <row r="5" spans="1:39" s="46" customFormat="1" ht="15" customHeight="1">
      <c r="A5" s="48" t="s">
        <v>47</v>
      </c>
      <c r="B5" s="45">
        <v>6652.5</v>
      </c>
      <c r="C5" s="45">
        <v>91.5</v>
      </c>
      <c r="D5" s="45">
        <v>100</v>
      </c>
      <c r="E5" s="50">
        <v>95.6</v>
      </c>
      <c r="F5" s="51">
        <v>-100</v>
      </c>
      <c r="G5" s="45">
        <v>11766.1</v>
      </c>
      <c r="H5" s="45">
        <v>90.2</v>
      </c>
      <c r="I5" s="45">
        <v>92.5</v>
      </c>
      <c r="J5" s="55">
        <v>40.3</v>
      </c>
      <c r="K5" s="54">
        <v>93.4</v>
      </c>
      <c r="L5" s="45">
        <v>18418.7</v>
      </c>
      <c r="M5" s="45">
        <v>90.6</v>
      </c>
      <c r="N5" s="45">
        <v>95.2</v>
      </c>
      <c r="O5" s="55">
        <v>60.3</v>
      </c>
      <c r="P5" s="54">
        <v>95.8</v>
      </c>
      <c r="Q5" s="45">
        <v>70889.7</v>
      </c>
      <c r="R5" s="45">
        <v>66.3</v>
      </c>
      <c r="S5" s="55">
        <v>13.9</v>
      </c>
      <c r="T5" s="54">
        <v>56.8</v>
      </c>
      <c r="U5" s="45">
        <v>89308.3</v>
      </c>
      <c r="V5" s="53">
        <v>71.3</v>
      </c>
      <c r="W5" s="45">
        <v>72.2</v>
      </c>
      <c r="X5" s="55">
        <v>23.5</v>
      </c>
      <c r="Y5" s="54">
        <v>64.9</v>
      </c>
      <c r="Z5" s="64"/>
      <c r="AA5" s="65"/>
      <c r="AB5" s="226"/>
      <c r="AC5" s="72" t="s">
        <v>16</v>
      </c>
      <c r="AD5" s="72" t="s">
        <v>48</v>
      </c>
      <c r="AE5" s="72" t="s">
        <v>49</v>
      </c>
      <c r="AF5" s="88" t="s">
        <v>17</v>
      </c>
      <c r="AG5" s="72" t="s">
        <v>27</v>
      </c>
      <c r="AH5" s="72" t="s">
        <v>16</v>
      </c>
      <c r="AI5" s="72" t="s">
        <v>18</v>
      </c>
      <c r="AJ5" s="72" t="s">
        <v>49</v>
      </c>
      <c r="AK5" s="72" t="s">
        <v>50</v>
      </c>
      <c r="AL5" s="72" t="s">
        <v>19</v>
      </c>
      <c r="AM5" s="41"/>
    </row>
    <row r="6" spans="1:39" s="46" customFormat="1" ht="15" customHeight="1">
      <c r="A6" s="48" t="s">
        <v>51</v>
      </c>
      <c r="B6" s="45">
        <v>1411.2</v>
      </c>
      <c r="C6" s="45">
        <v>73.8</v>
      </c>
      <c r="D6" s="45">
        <v>87.9</v>
      </c>
      <c r="E6" s="50">
        <v>85.6</v>
      </c>
      <c r="F6" s="51">
        <v>-99.3</v>
      </c>
      <c r="G6" s="45">
        <v>2474.9</v>
      </c>
      <c r="H6" s="45">
        <v>61.6</v>
      </c>
      <c r="I6" s="45">
        <v>67.1</v>
      </c>
      <c r="J6" s="55">
        <v>60.2</v>
      </c>
      <c r="K6" s="54">
        <v>90.4</v>
      </c>
      <c r="L6" s="45">
        <v>3886.2</v>
      </c>
      <c r="M6" s="45">
        <v>66</v>
      </c>
      <c r="N6" s="45">
        <v>74.6</v>
      </c>
      <c r="O6" s="55">
        <v>69.4</v>
      </c>
      <c r="P6" s="54">
        <v>93.6</v>
      </c>
      <c r="Q6" s="45">
        <v>15786.4</v>
      </c>
      <c r="R6" s="45">
        <v>57.6</v>
      </c>
      <c r="S6" s="55">
        <v>22.4</v>
      </c>
      <c r="T6" s="54">
        <v>63.5</v>
      </c>
      <c r="U6" s="45">
        <v>19672.5</v>
      </c>
      <c r="V6" s="53">
        <v>59.3</v>
      </c>
      <c r="W6" s="45">
        <v>61</v>
      </c>
      <c r="X6" s="55">
        <v>31.7</v>
      </c>
      <c r="Y6" s="66">
        <v>69.4</v>
      </c>
      <c r="Z6" s="64"/>
      <c r="AA6" s="78"/>
      <c r="AB6" s="48" t="s">
        <v>47</v>
      </c>
      <c r="AC6" s="73">
        <v>83457</v>
      </c>
      <c r="AD6" s="73">
        <v>5460</v>
      </c>
      <c r="AE6" s="73">
        <v>18442</v>
      </c>
      <c r="AF6" s="89">
        <f>AE6/AC6*1000</f>
        <v>220.97607150987932</v>
      </c>
      <c r="AG6" s="84">
        <f>AE6/AD6</f>
        <v>3.3776556776556776</v>
      </c>
      <c r="AH6" s="85">
        <v>728.27</v>
      </c>
      <c r="AI6" s="85">
        <f>AH6/AC6*100</f>
        <v>0.8726290185364919</v>
      </c>
      <c r="AJ6" s="45">
        <v>11190.2</v>
      </c>
      <c r="AK6" s="73">
        <v>3502</v>
      </c>
      <c r="AL6" s="90">
        <f>AJ6/AK6</f>
        <v>3.195374071958881</v>
      </c>
      <c r="AM6" s="41"/>
    </row>
    <row r="7" spans="1:39" s="46" customFormat="1" ht="15" customHeight="1">
      <c r="A7" s="48" t="s">
        <v>52</v>
      </c>
      <c r="B7" s="45">
        <v>1784.9</v>
      </c>
      <c r="C7" s="45">
        <v>82.9</v>
      </c>
      <c r="D7" s="45">
        <v>97</v>
      </c>
      <c r="E7" s="50">
        <v>92.4</v>
      </c>
      <c r="F7" s="51">
        <v>-99</v>
      </c>
      <c r="G7" s="45">
        <v>2935.2</v>
      </c>
      <c r="H7" s="45">
        <v>71.1</v>
      </c>
      <c r="I7" s="45">
        <v>73.9</v>
      </c>
      <c r="J7" s="55">
        <v>49.2</v>
      </c>
      <c r="K7" s="54">
        <v>85.8</v>
      </c>
      <c r="L7" s="45">
        <v>4720.1</v>
      </c>
      <c r="M7" s="45">
        <v>75.5</v>
      </c>
      <c r="N7" s="45">
        <v>82.7</v>
      </c>
      <c r="O7" s="55">
        <v>65.5</v>
      </c>
      <c r="P7" s="54">
        <v>90.8</v>
      </c>
      <c r="Q7" s="45">
        <v>28213.7</v>
      </c>
      <c r="R7" s="45">
        <v>58.4</v>
      </c>
      <c r="S7" s="55">
        <v>9.2</v>
      </c>
      <c r="T7" s="54">
        <v>56.5</v>
      </c>
      <c r="U7" s="45">
        <v>32933.8</v>
      </c>
      <c r="V7" s="53">
        <v>60.8</v>
      </c>
      <c r="W7" s="45">
        <v>61.8</v>
      </c>
      <c r="X7" s="55">
        <v>17.3</v>
      </c>
      <c r="Y7" s="66">
        <v>61.4</v>
      </c>
      <c r="Z7" s="64"/>
      <c r="AA7" s="65"/>
      <c r="AB7" s="48" t="s">
        <v>51</v>
      </c>
      <c r="AC7" s="73">
        <v>9645</v>
      </c>
      <c r="AD7" s="73">
        <v>1350</v>
      </c>
      <c r="AE7" s="73">
        <v>3889</v>
      </c>
      <c r="AF7" s="89">
        <v>403.3</v>
      </c>
      <c r="AG7" s="84">
        <f>AE7/AD7</f>
        <v>2.8807407407407406</v>
      </c>
      <c r="AH7" s="85">
        <v>127.7</v>
      </c>
      <c r="AI7" s="85">
        <f aca="true" t="shared" si="0" ref="AI7:AI53">AH7/AC7*100</f>
        <v>1.3240020736132712</v>
      </c>
      <c r="AJ7" s="45">
        <v>2702.2</v>
      </c>
      <c r="AK7" s="73">
        <v>963</v>
      </c>
      <c r="AL7" s="90">
        <f>AJ7/AK7</f>
        <v>2.8060228452751814</v>
      </c>
      <c r="AM7" s="41"/>
    </row>
    <row r="8" spans="1:39" s="46" customFormat="1" ht="15" customHeight="1">
      <c r="A8" s="48" t="s">
        <v>53</v>
      </c>
      <c r="B8" s="45">
        <v>1191.6</v>
      </c>
      <c r="C8" s="45">
        <v>62.3</v>
      </c>
      <c r="D8" s="45">
        <v>94.4</v>
      </c>
      <c r="E8" s="50">
        <v>96.7</v>
      </c>
      <c r="F8" s="51">
        <v>-100</v>
      </c>
      <c r="G8" s="45">
        <v>2292.1</v>
      </c>
      <c r="H8" s="45">
        <v>70.5</v>
      </c>
      <c r="I8" s="45">
        <v>79.7</v>
      </c>
      <c r="J8" s="55">
        <v>84.2</v>
      </c>
      <c r="K8" s="54">
        <v>98.4</v>
      </c>
      <c r="L8" s="45">
        <v>3483.7</v>
      </c>
      <c r="M8" s="45">
        <v>67.7</v>
      </c>
      <c r="N8" s="45">
        <v>84.8</v>
      </c>
      <c r="O8" s="55">
        <v>88.4</v>
      </c>
      <c r="P8" s="54">
        <v>99</v>
      </c>
      <c r="Q8" s="45">
        <v>21193</v>
      </c>
      <c r="R8" s="45">
        <v>67.2</v>
      </c>
      <c r="S8" s="55">
        <v>20.8</v>
      </c>
      <c r="T8" s="54">
        <v>73</v>
      </c>
      <c r="U8" s="45">
        <v>24676.7</v>
      </c>
      <c r="V8" s="53">
        <v>67.3</v>
      </c>
      <c r="W8" s="45">
        <v>69.7</v>
      </c>
      <c r="X8" s="55">
        <v>30.3</v>
      </c>
      <c r="Y8" s="66">
        <v>76.7</v>
      </c>
      <c r="Z8" s="64"/>
      <c r="AA8" s="65"/>
      <c r="AB8" s="48" t="s">
        <v>52</v>
      </c>
      <c r="AC8" s="73">
        <v>15279</v>
      </c>
      <c r="AD8" s="74">
        <v>1303</v>
      </c>
      <c r="AE8" s="77">
        <v>4716</v>
      </c>
      <c r="AF8" s="89">
        <f aca="true" t="shared" si="1" ref="AF8:AF53">AE8/AC8*1000</f>
        <v>308.6589436481445</v>
      </c>
      <c r="AG8" s="84">
        <f aca="true" t="shared" si="2" ref="AG8:AG53">AE8/AD8</f>
        <v>3.619339984650806</v>
      </c>
      <c r="AH8" s="86">
        <v>198.19</v>
      </c>
      <c r="AI8" s="85">
        <f t="shared" si="0"/>
        <v>1.2971398651744224</v>
      </c>
      <c r="AJ8" s="87">
        <v>3097.6</v>
      </c>
      <c r="AK8" s="73">
        <v>959</v>
      </c>
      <c r="AL8" s="90">
        <f>AJ8/AK8</f>
        <v>3.230031282586027</v>
      </c>
      <c r="AM8" s="41"/>
    </row>
    <row r="9" spans="1:39" s="46" customFormat="1" ht="15" customHeight="1">
      <c r="A9" s="48" t="s">
        <v>54</v>
      </c>
      <c r="B9" s="45">
        <v>1350.3</v>
      </c>
      <c r="C9" s="45">
        <v>76.5</v>
      </c>
      <c r="D9" s="45">
        <v>96.1</v>
      </c>
      <c r="E9" s="50">
        <v>95.4</v>
      </c>
      <c r="F9" s="51">
        <v>-100</v>
      </c>
      <c r="G9" s="45">
        <v>2440.4</v>
      </c>
      <c r="H9" s="45">
        <v>70.1</v>
      </c>
      <c r="I9" s="45">
        <v>71.7</v>
      </c>
      <c r="J9" s="55">
        <v>56.7</v>
      </c>
      <c r="K9" s="54">
        <v>94</v>
      </c>
      <c r="L9" s="45">
        <v>3790.7</v>
      </c>
      <c r="M9" s="45">
        <v>72.4</v>
      </c>
      <c r="N9" s="45">
        <v>80.4</v>
      </c>
      <c r="O9" s="55">
        <v>70.5</v>
      </c>
      <c r="P9" s="54">
        <v>96.1</v>
      </c>
      <c r="Q9" s="45">
        <v>19818.6</v>
      </c>
      <c r="R9" s="45">
        <v>65.7</v>
      </c>
      <c r="S9" s="55">
        <v>8</v>
      </c>
      <c r="T9" s="54">
        <v>63.8</v>
      </c>
      <c r="U9" s="45">
        <v>23609.3</v>
      </c>
      <c r="V9" s="53">
        <v>66.7</v>
      </c>
      <c r="W9" s="45">
        <v>68</v>
      </c>
      <c r="X9" s="55">
        <v>18</v>
      </c>
      <c r="Y9" s="66">
        <v>69</v>
      </c>
      <c r="Z9" s="64"/>
      <c r="AA9" s="65"/>
      <c r="AB9" s="48" t="s">
        <v>53</v>
      </c>
      <c r="AC9" s="73">
        <v>6862</v>
      </c>
      <c r="AD9" s="74">
        <v>2325</v>
      </c>
      <c r="AE9" s="77">
        <v>3487</v>
      </c>
      <c r="AF9" s="89">
        <f t="shared" si="1"/>
        <v>508.16088603905564</v>
      </c>
      <c r="AG9" s="84">
        <f t="shared" si="2"/>
        <v>1.4997849462365591</v>
      </c>
      <c r="AH9" s="86">
        <v>164.04</v>
      </c>
      <c r="AI9" s="85">
        <f t="shared" si="0"/>
        <v>2.39055668901195</v>
      </c>
      <c r="AJ9" s="87">
        <v>3092</v>
      </c>
      <c r="AK9" s="73">
        <v>1534</v>
      </c>
      <c r="AL9" s="90">
        <f aca="true" t="shared" si="3" ref="AL9:AL53">AJ9/AK9</f>
        <v>2.015645371577575</v>
      </c>
      <c r="AM9" s="41"/>
    </row>
    <row r="10" spans="1:39" s="46" customFormat="1" ht="15" customHeight="1">
      <c r="A10" s="48" t="s">
        <v>55</v>
      </c>
      <c r="B10" s="45">
        <v>1139.1</v>
      </c>
      <c r="C10" s="45">
        <v>67.9</v>
      </c>
      <c r="D10" s="45">
        <v>93.3</v>
      </c>
      <c r="E10" s="50">
        <v>90.7</v>
      </c>
      <c r="F10" s="51">
        <v>-97.7</v>
      </c>
      <c r="G10" s="45">
        <v>2512</v>
      </c>
      <c r="H10" s="45">
        <v>76.8</v>
      </c>
      <c r="I10" s="45">
        <v>80.9</v>
      </c>
      <c r="J10" s="55">
        <v>64.4</v>
      </c>
      <c r="K10" s="54">
        <v>90.7</v>
      </c>
      <c r="L10" s="45">
        <v>3651.2</v>
      </c>
      <c r="M10" s="45">
        <v>74</v>
      </c>
      <c r="N10" s="45">
        <v>84.8</v>
      </c>
      <c r="O10" s="55">
        <v>72.6</v>
      </c>
      <c r="P10" s="54">
        <v>92.9</v>
      </c>
      <c r="Q10" s="45">
        <v>12758.9</v>
      </c>
      <c r="R10" s="45">
        <v>66.3</v>
      </c>
      <c r="S10" s="55">
        <v>12</v>
      </c>
      <c r="T10" s="54">
        <v>79.8</v>
      </c>
      <c r="U10" s="45">
        <v>16410.1</v>
      </c>
      <c r="V10" s="53">
        <v>68</v>
      </c>
      <c r="W10" s="45">
        <v>70.4</v>
      </c>
      <c r="X10" s="55">
        <v>25.5</v>
      </c>
      <c r="Y10" s="66">
        <v>82.7</v>
      </c>
      <c r="Z10" s="64"/>
      <c r="AA10" s="65"/>
      <c r="AB10" s="48" t="s">
        <v>54</v>
      </c>
      <c r="AC10" s="73">
        <v>11636</v>
      </c>
      <c r="AD10" s="74">
        <v>1063</v>
      </c>
      <c r="AE10" s="77">
        <v>3788</v>
      </c>
      <c r="AF10" s="89">
        <f t="shared" si="1"/>
        <v>325.54142316947406</v>
      </c>
      <c r="AG10" s="84">
        <f t="shared" si="2"/>
        <v>3.563499529633114</v>
      </c>
      <c r="AH10" s="86">
        <v>144.83</v>
      </c>
      <c r="AI10" s="85">
        <f t="shared" si="0"/>
        <v>1.2446717084908905</v>
      </c>
      <c r="AJ10" s="87">
        <v>2676.2</v>
      </c>
      <c r="AK10" s="73">
        <v>793</v>
      </c>
      <c r="AL10" s="90">
        <f t="shared" si="3"/>
        <v>3.3747793190416138</v>
      </c>
      <c r="AM10" s="41"/>
    </row>
    <row r="11" spans="1:39" s="46" customFormat="1" ht="15" customHeight="1">
      <c r="A11" s="48" t="s">
        <v>56</v>
      </c>
      <c r="B11" s="45">
        <v>2000.3</v>
      </c>
      <c r="C11" s="45">
        <v>65.9</v>
      </c>
      <c r="D11" s="45">
        <v>85.4</v>
      </c>
      <c r="E11" s="50">
        <v>79.5</v>
      </c>
      <c r="F11" s="51">
        <v>-98.9</v>
      </c>
      <c r="G11" s="45">
        <v>4111.2</v>
      </c>
      <c r="H11" s="45">
        <v>58.4</v>
      </c>
      <c r="I11" s="45">
        <v>62.2</v>
      </c>
      <c r="J11" s="55">
        <v>51.8</v>
      </c>
      <c r="K11" s="54">
        <v>95.7</v>
      </c>
      <c r="L11" s="45">
        <v>6111.4</v>
      </c>
      <c r="M11" s="45">
        <v>60.8</v>
      </c>
      <c r="N11" s="45">
        <v>69.8</v>
      </c>
      <c r="O11" s="55">
        <v>60.9</v>
      </c>
      <c r="P11" s="54">
        <v>96.8</v>
      </c>
      <c r="Q11" s="45">
        <v>32533.8</v>
      </c>
      <c r="R11" s="45">
        <v>56.6</v>
      </c>
      <c r="S11" s="55">
        <v>10.2</v>
      </c>
      <c r="T11" s="54">
        <v>66.8</v>
      </c>
      <c r="U11" s="45">
        <v>38645.3</v>
      </c>
      <c r="V11" s="53">
        <v>57.3</v>
      </c>
      <c r="W11" s="45">
        <v>58.7</v>
      </c>
      <c r="X11" s="55">
        <v>18.2</v>
      </c>
      <c r="Y11" s="66">
        <v>71.5</v>
      </c>
      <c r="Z11" s="64"/>
      <c r="AA11" s="65"/>
      <c r="AB11" s="48" t="s">
        <v>55</v>
      </c>
      <c r="AC11" s="73">
        <v>6652</v>
      </c>
      <c r="AD11" s="74">
        <v>1152</v>
      </c>
      <c r="AE11" s="77">
        <v>3640</v>
      </c>
      <c r="AF11" s="89">
        <f t="shared" si="1"/>
        <v>547.2038484666266</v>
      </c>
      <c r="AG11" s="84">
        <f t="shared" si="2"/>
        <v>3.1597222222222223</v>
      </c>
      <c r="AH11" s="86">
        <v>119.1</v>
      </c>
      <c r="AI11" s="85">
        <f t="shared" si="0"/>
        <v>1.790438965724594</v>
      </c>
      <c r="AJ11" s="87">
        <v>2647.8</v>
      </c>
      <c r="AK11" s="73">
        <v>896</v>
      </c>
      <c r="AL11" s="90">
        <f t="shared" si="3"/>
        <v>2.9551339285714286</v>
      </c>
      <c r="AM11" s="41"/>
    </row>
    <row r="12" spans="1:39" s="46" customFormat="1" ht="15" customHeight="1">
      <c r="A12" s="48" t="s">
        <v>57</v>
      </c>
      <c r="B12" s="45">
        <v>1143.5</v>
      </c>
      <c r="C12" s="45">
        <v>57.4</v>
      </c>
      <c r="D12" s="45">
        <v>96.2</v>
      </c>
      <c r="E12" s="50">
        <v>97.2</v>
      </c>
      <c r="F12" s="51">
        <v>-100</v>
      </c>
      <c r="G12" s="45">
        <v>3409.8</v>
      </c>
      <c r="H12" s="45">
        <v>53.8</v>
      </c>
      <c r="I12" s="45">
        <v>68.4</v>
      </c>
      <c r="J12" s="55">
        <v>65.8</v>
      </c>
      <c r="K12" s="54">
        <v>98.7</v>
      </c>
      <c r="L12" s="45">
        <v>4553.3</v>
      </c>
      <c r="M12" s="45">
        <v>54.7</v>
      </c>
      <c r="N12" s="45">
        <v>75.4</v>
      </c>
      <c r="O12" s="55">
        <v>73.7</v>
      </c>
      <c r="P12" s="54">
        <v>99</v>
      </c>
      <c r="Q12" s="45">
        <v>51474.1</v>
      </c>
      <c r="R12" s="45">
        <v>37</v>
      </c>
      <c r="S12" s="55">
        <v>8.1</v>
      </c>
      <c r="T12" s="54">
        <v>62</v>
      </c>
      <c r="U12" s="45">
        <v>56027.4</v>
      </c>
      <c r="V12" s="53">
        <v>38.4</v>
      </c>
      <c r="W12" s="45">
        <v>40.1</v>
      </c>
      <c r="X12" s="55">
        <v>13.4</v>
      </c>
      <c r="Y12" s="66">
        <v>65</v>
      </c>
      <c r="Z12" s="64"/>
      <c r="AA12" s="65"/>
      <c r="AB12" s="48" t="s">
        <v>56</v>
      </c>
      <c r="AC12" s="73">
        <v>13783</v>
      </c>
      <c r="AD12" s="74">
        <v>1962</v>
      </c>
      <c r="AE12" s="77">
        <v>6092</v>
      </c>
      <c r="AF12" s="89">
        <f t="shared" si="1"/>
        <v>441.9937604295146</v>
      </c>
      <c r="AG12" s="84">
        <f t="shared" si="2"/>
        <v>3.1049949031600406</v>
      </c>
      <c r="AH12" s="86">
        <v>226.08</v>
      </c>
      <c r="AI12" s="85">
        <f t="shared" si="0"/>
        <v>1.6402815062032938</v>
      </c>
      <c r="AJ12" s="87">
        <v>3740.2</v>
      </c>
      <c r="AK12" s="73">
        <v>1520</v>
      </c>
      <c r="AL12" s="90">
        <f t="shared" si="3"/>
        <v>2.460657894736842</v>
      </c>
      <c r="AM12" s="41"/>
    </row>
    <row r="13" spans="1:39" s="46" customFormat="1" ht="15" customHeight="1">
      <c r="A13" s="48" t="s">
        <v>58</v>
      </c>
      <c r="B13" s="45">
        <v>913.3</v>
      </c>
      <c r="C13" s="45">
        <v>50.7</v>
      </c>
      <c r="D13" s="45">
        <v>91.5</v>
      </c>
      <c r="E13" s="50">
        <v>98.3</v>
      </c>
      <c r="F13" s="51">
        <v>-99.7</v>
      </c>
      <c r="G13" s="45">
        <v>2831.1</v>
      </c>
      <c r="H13" s="45">
        <v>54.1</v>
      </c>
      <c r="I13" s="45">
        <v>69</v>
      </c>
      <c r="J13" s="55">
        <v>80.4</v>
      </c>
      <c r="K13" s="54">
        <v>96.2</v>
      </c>
      <c r="L13" s="45">
        <v>3744.4</v>
      </c>
      <c r="M13" s="45">
        <v>53.3</v>
      </c>
      <c r="N13" s="45">
        <v>74.5</v>
      </c>
      <c r="O13" s="55">
        <v>84.8</v>
      </c>
      <c r="P13" s="54">
        <v>97</v>
      </c>
      <c r="Q13" s="45">
        <v>21143</v>
      </c>
      <c r="R13" s="45">
        <v>67.3</v>
      </c>
      <c r="S13" s="55">
        <v>12.8</v>
      </c>
      <c r="T13" s="54">
        <v>82.6</v>
      </c>
      <c r="U13" s="45">
        <v>24887.4</v>
      </c>
      <c r="V13" s="53">
        <v>65.2</v>
      </c>
      <c r="W13" s="45">
        <v>68.4</v>
      </c>
      <c r="X13" s="55">
        <v>23.6</v>
      </c>
      <c r="Y13" s="54">
        <v>84.8</v>
      </c>
      <c r="Z13" s="64"/>
      <c r="AA13" s="65"/>
      <c r="AB13" s="48" t="s">
        <v>57</v>
      </c>
      <c r="AC13" s="73">
        <v>6096</v>
      </c>
      <c r="AD13" s="74">
        <v>2943</v>
      </c>
      <c r="AE13" s="77">
        <v>4552</v>
      </c>
      <c r="AF13" s="89">
        <f t="shared" si="1"/>
        <v>746.7191601049868</v>
      </c>
      <c r="AG13" s="84">
        <f t="shared" si="2"/>
        <v>1.546721032959565</v>
      </c>
      <c r="AH13" s="86">
        <v>283.45</v>
      </c>
      <c r="AI13" s="85">
        <f t="shared" si="0"/>
        <v>4.649770341207349</v>
      </c>
      <c r="AJ13" s="87">
        <v>3377.3</v>
      </c>
      <c r="AK13" s="73">
        <v>2402</v>
      </c>
      <c r="AL13" s="90">
        <f t="shared" si="3"/>
        <v>1.406036636136553</v>
      </c>
      <c r="AM13" s="41"/>
    </row>
    <row r="14" spans="1:39" s="46" customFormat="1" ht="15" customHeight="1">
      <c r="A14" s="48" t="s">
        <v>59</v>
      </c>
      <c r="B14" s="45">
        <v>946.3</v>
      </c>
      <c r="C14" s="45">
        <v>54.7</v>
      </c>
      <c r="D14" s="45">
        <v>87.4</v>
      </c>
      <c r="E14" s="50">
        <v>92.8</v>
      </c>
      <c r="F14" s="51">
        <v>-98.6</v>
      </c>
      <c r="G14" s="45">
        <v>2473.5</v>
      </c>
      <c r="H14" s="45">
        <v>57.8</v>
      </c>
      <c r="I14" s="45">
        <v>72.6</v>
      </c>
      <c r="J14" s="55">
        <v>77.7</v>
      </c>
      <c r="K14" s="54">
        <v>96.5</v>
      </c>
      <c r="L14" s="45">
        <v>3419.8</v>
      </c>
      <c r="M14" s="45">
        <v>56.9</v>
      </c>
      <c r="N14" s="45">
        <v>76.7</v>
      </c>
      <c r="O14" s="55">
        <v>81.9</v>
      </c>
      <c r="P14" s="54">
        <v>97.1</v>
      </c>
      <c r="Q14" s="45">
        <v>31343.4</v>
      </c>
      <c r="R14" s="45">
        <v>47.1</v>
      </c>
      <c r="S14" s="55">
        <v>10.4</v>
      </c>
      <c r="T14" s="54">
        <v>68.3</v>
      </c>
      <c r="U14" s="45">
        <v>34763.2</v>
      </c>
      <c r="V14" s="53">
        <v>48</v>
      </c>
      <c r="W14" s="45">
        <v>50</v>
      </c>
      <c r="X14" s="55">
        <v>17.4</v>
      </c>
      <c r="Y14" s="67">
        <v>71.1</v>
      </c>
      <c r="Z14" s="64"/>
      <c r="AA14" s="65"/>
      <c r="AB14" s="48" t="s">
        <v>58</v>
      </c>
      <c r="AC14" s="73">
        <v>6408</v>
      </c>
      <c r="AD14" s="74">
        <v>1992</v>
      </c>
      <c r="AE14" s="77">
        <v>3749</v>
      </c>
      <c r="AF14" s="89">
        <v>585.1</v>
      </c>
      <c r="AG14" s="84">
        <f t="shared" si="2"/>
        <v>1.8820281124497993</v>
      </c>
      <c r="AH14" s="86">
        <v>162.67</v>
      </c>
      <c r="AI14" s="85">
        <f t="shared" si="0"/>
        <v>2.53854556803995</v>
      </c>
      <c r="AJ14" s="87">
        <v>3188</v>
      </c>
      <c r="AK14" s="73">
        <v>1594</v>
      </c>
      <c r="AL14" s="90">
        <f t="shared" si="3"/>
        <v>2</v>
      </c>
      <c r="AM14" s="41"/>
    </row>
    <row r="15" spans="1:39" s="46" customFormat="1" ht="15" customHeight="1">
      <c r="A15" s="48" t="s">
        <v>60</v>
      </c>
      <c r="B15" s="45">
        <v>1207.3</v>
      </c>
      <c r="C15" s="45">
        <v>39.6</v>
      </c>
      <c r="D15" s="45">
        <v>95</v>
      </c>
      <c r="E15" s="50">
        <v>97.3</v>
      </c>
      <c r="F15" s="51">
        <v>-98.4</v>
      </c>
      <c r="G15" s="45">
        <v>2485.9</v>
      </c>
      <c r="H15" s="45">
        <v>53.5</v>
      </c>
      <c r="I15" s="45">
        <v>84.5</v>
      </c>
      <c r="J15" s="55">
        <v>87.8</v>
      </c>
      <c r="K15" s="54">
        <v>99.5</v>
      </c>
      <c r="L15" s="45">
        <v>3380.3</v>
      </c>
      <c r="M15" s="45">
        <v>49.8</v>
      </c>
      <c r="N15" s="45">
        <v>87.3</v>
      </c>
      <c r="O15" s="55">
        <v>90.3</v>
      </c>
      <c r="P15" s="54">
        <v>99.2</v>
      </c>
      <c r="Q15" s="45">
        <v>43347.7</v>
      </c>
      <c r="R15" s="45">
        <v>50.6</v>
      </c>
      <c r="S15" s="55">
        <v>11.4</v>
      </c>
      <c r="T15" s="54">
        <v>69.2</v>
      </c>
      <c r="U15" s="45">
        <v>46728</v>
      </c>
      <c r="V15" s="53">
        <v>50.5</v>
      </c>
      <c r="W15" s="45">
        <v>53.2</v>
      </c>
      <c r="X15" s="55">
        <v>17.1</v>
      </c>
      <c r="Y15" s="54">
        <v>71.4</v>
      </c>
      <c r="Z15" s="64"/>
      <c r="AA15" s="65"/>
      <c r="AB15" s="48" t="s">
        <v>59</v>
      </c>
      <c r="AC15" s="73">
        <v>6362</v>
      </c>
      <c r="AD15" s="74">
        <v>1992</v>
      </c>
      <c r="AE15" s="77">
        <v>3429</v>
      </c>
      <c r="AF15" s="89">
        <f t="shared" si="1"/>
        <v>538.9814523734675</v>
      </c>
      <c r="AG15" s="84">
        <f t="shared" si="2"/>
        <v>1.7213855421686748</v>
      </c>
      <c r="AH15" s="86">
        <v>181.84</v>
      </c>
      <c r="AI15" s="85">
        <f t="shared" si="0"/>
        <v>2.858220685319082</v>
      </c>
      <c r="AJ15" s="87">
        <v>2822.8</v>
      </c>
      <c r="AK15" s="73">
        <v>1675</v>
      </c>
      <c r="AL15" s="90">
        <f t="shared" si="3"/>
        <v>1.6852537313432836</v>
      </c>
      <c r="AM15" s="41"/>
    </row>
    <row r="16" spans="1:39" s="46" customFormat="1" ht="15" customHeight="1">
      <c r="A16" s="48" t="s">
        <v>61</v>
      </c>
      <c r="B16" s="45">
        <v>121</v>
      </c>
      <c r="C16" s="45">
        <v>50.8</v>
      </c>
      <c r="D16" s="45">
        <v>94.7</v>
      </c>
      <c r="E16" s="50">
        <v>99</v>
      </c>
      <c r="F16" s="51">
        <v>-100</v>
      </c>
      <c r="G16" s="45">
        <v>2599.9</v>
      </c>
      <c r="H16" s="45">
        <v>52.3</v>
      </c>
      <c r="I16" s="45">
        <v>73.1</v>
      </c>
      <c r="J16" s="55">
        <v>88.1</v>
      </c>
      <c r="K16" s="54">
        <v>99.9</v>
      </c>
      <c r="L16" s="45">
        <v>3807.2</v>
      </c>
      <c r="M16" s="45">
        <v>51.8</v>
      </c>
      <c r="N16" s="45">
        <v>79.9</v>
      </c>
      <c r="O16" s="55">
        <v>91.5</v>
      </c>
      <c r="P16" s="54">
        <v>99.9</v>
      </c>
      <c r="Q16" s="45">
        <v>36301.2</v>
      </c>
      <c r="R16" s="45">
        <v>57.9</v>
      </c>
      <c r="S16" s="55">
        <v>18.6</v>
      </c>
      <c r="T16" s="54">
        <v>82.2</v>
      </c>
      <c r="U16" s="45">
        <v>40108.4</v>
      </c>
      <c r="V16" s="53">
        <v>57.3</v>
      </c>
      <c r="W16" s="45">
        <v>60</v>
      </c>
      <c r="X16" s="55">
        <v>25.5</v>
      </c>
      <c r="Y16" s="67">
        <v>83.9</v>
      </c>
      <c r="Z16" s="64"/>
      <c r="AA16" s="65"/>
      <c r="AB16" s="48" t="s">
        <v>60</v>
      </c>
      <c r="AC16" s="73">
        <v>3768</v>
      </c>
      <c r="AD16" s="74">
        <v>7212</v>
      </c>
      <c r="AE16" s="77">
        <v>3382</v>
      </c>
      <c r="AF16" s="89">
        <v>897.5</v>
      </c>
      <c r="AG16" s="84">
        <f t="shared" si="2"/>
        <v>0.46894065446478095</v>
      </c>
      <c r="AH16" s="86">
        <v>256.06</v>
      </c>
      <c r="AI16" s="85">
        <f t="shared" si="0"/>
        <v>6.795647558386412</v>
      </c>
      <c r="AJ16" s="87">
        <v>3059.7</v>
      </c>
      <c r="AK16" s="73">
        <v>3743</v>
      </c>
      <c r="AL16" s="90">
        <f t="shared" si="3"/>
        <v>0.817445899011488</v>
      </c>
      <c r="AM16" s="41"/>
    </row>
    <row r="17" spans="1:39" s="46" customFormat="1" ht="15" customHeight="1">
      <c r="A17" s="48" t="s">
        <v>62</v>
      </c>
      <c r="B17" s="45">
        <v>343.2</v>
      </c>
      <c r="C17" s="45">
        <v>64</v>
      </c>
      <c r="D17" s="45">
        <v>98.6</v>
      </c>
      <c r="E17" s="50">
        <v>100</v>
      </c>
      <c r="F17" s="51">
        <v>-100</v>
      </c>
      <c r="G17" s="45">
        <v>2324.1</v>
      </c>
      <c r="H17" s="45">
        <v>47.9</v>
      </c>
      <c r="I17" s="45">
        <v>84.8</v>
      </c>
      <c r="J17" s="55">
        <v>95.5</v>
      </c>
      <c r="K17" s="54">
        <v>98</v>
      </c>
      <c r="L17" s="45">
        <v>2667.3</v>
      </c>
      <c r="M17" s="45">
        <v>50</v>
      </c>
      <c r="N17" s="45">
        <v>86.6</v>
      </c>
      <c r="O17" s="55">
        <v>96</v>
      </c>
      <c r="P17" s="54">
        <v>98.3</v>
      </c>
      <c r="Q17" s="45">
        <v>21349.2</v>
      </c>
      <c r="R17" s="45">
        <v>71</v>
      </c>
      <c r="S17" s="55">
        <v>59.8</v>
      </c>
      <c r="T17" s="54">
        <v>87.8</v>
      </c>
      <c r="U17" s="45">
        <v>24016.6</v>
      </c>
      <c r="V17" s="53">
        <v>68.6</v>
      </c>
      <c r="W17" s="45">
        <v>72.7</v>
      </c>
      <c r="X17" s="55">
        <v>63.8</v>
      </c>
      <c r="Y17" s="66">
        <v>88.9</v>
      </c>
      <c r="Z17" s="64"/>
      <c r="AA17" s="65"/>
      <c r="AB17" s="48" t="s">
        <v>61</v>
      </c>
      <c r="AC17" s="73">
        <v>5082</v>
      </c>
      <c r="AD17" s="74">
        <v>6195</v>
      </c>
      <c r="AE17" s="77">
        <v>3807</v>
      </c>
      <c r="AF17" s="89">
        <f t="shared" si="1"/>
        <v>749.1145218417946</v>
      </c>
      <c r="AG17" s="84">
        <f t="shared" si="2"/>
        <v>0.6145278450363196</v>
      </c>
      <c r="AH17" s="86">
        <v>239.69</v>
      </c>
      <c r="AI17" s="85">
        <f t="shared" si="0"/>
        <v>4.716450216450217</v>
      </c>
      <c r="AJ17" s="87">
        <v>3485.8</v>
      </c>
      <c r="AK17" s="73">
        <v>3349</v>
      </c>
      <c r="AL17" s="90">
        <f t="shared" si="3"/>
        <v>1.0408480143326366</v>
      </c>
      <c r="AM17" s="41"/>
    </row>
    <row r="18" spans="1:39" s="46" customFormat="1" ht="15" customHeight="1">
      <c r="A18" s="48" t="s">
        <v>63</v>
      </c>
      <c r="B18" s="45">
        <v>678.4</v>
      </c>
      <c r="C18" s="45">
        <v>41.8</v>
      </c>
      <c r="D18" s="45">
        <v>98.9</v>
      </c>
      <c r="E18" s="50">
        <v>99.8</v>
      </c>
      <c r="F18" s="51">
        <v>-99.8</v>
      </c>
      <c r="G18" s="45">
        <v>1476</v>
      </c>
      <c r="H18" s="45">
        <v>43.9</v>
      </c>
      <c r="I18" s="45">
        <v>80.6</v>
      </c>
      <c r="J18" s="55">
        <v>90.3</v>
      </c>
      <c r="K18" s="54">
        <v>94.5</v>
      </c>
      <c r="L18" s="45">
        <v>2154.4</v>
      </c>
      <c r="M18" s="45">
        <v>43.2</v>
      </c>
      <c r="N18" s="45">
        <v>86.4</v>
      </c>
      <c r="O18" s="55">
        <v>93.3</v>
      </c>
      <c r="P18" s="54">
        <v>96.2</v>
      </c>
      <c r="Q18" s="45">
        <v>23184.6</v>
      </c>
      <c r="R18" s="45">
        <v>65.8</v>
      </c>
      <c r="S18" s="55">
        <v>53.1</v>
      </c>
      <c r="T18" s="54">
        <v>90.6</v>
      </c>
      <c r="U18" s="45">
        <v>25339</v>
      </c>
      <c r="V18" s="53">
        <v>63.9</v>
      </c>
      <c r="W18" s="45">
        <v>67.5</v>
      </c>
      <c r="X18" s="55">
        <v>56.5</v>
      </c>
      <c r="Y18" s="66">
        <v>91.1</v>
      </c>
      <c r="Z18" s="64"/>
      <c r="AA18" s="65"/>
      <c r="AB18" s="48" t="s">
        <v>62</v>
      </c>
      <c r="AC18" s="73">
        <v>2104</v>
      </c>
      <c r="AD18" s="74">
        <v>13230</v>
      </c>
      <c r="AE18" s="77">
        <v>2670</v>
      </c>
      <c r="AF18" s="89">
        <v>1268.8</v>
      </c>
      <c r="AG18" s="84">
        <f t="shared" si="2"/>
        <v>0.2018140589569161</v>
      </c>
      <c r="AH18" s="86">
        <v>174.95</v>
      </c>
      <c r="AI18" s="85">
        <f t="shared" si="0"/>
        <v>8.315114068441064</v>
      </c>
      <c r="AJ18" s="87">
        <v>2565.2</v>
      </c>
      <c r="AK18" s="73">
        <v>3923</v>
      </c>
      <c r="AL18" s="90">
        <f t="shared" si="3"/>
        <v>0.6538873311241397</v>
      </c>
      <c r="AM18" s="41"/>
    </row>
    <row r="19" spans="1:39" s="46" customFormat="1" ht="15" customHeight="1">
      <c r="A19" s="48" t="s">
        <v>64</v>
      </c>
      <c r="B19" s="45">
        <v>1988.2</v>
      </c>
      <c r="C19" s="45">
        <v>59</v>
      </c>
      <c r="D19" s="45">
        <v>88</v>
      </c>
      <c r="E19" s="50">
        <v>86</v>
      </c>
      <c r="F19" s="51">
        <v>-98</v>
      </c>
      <c r="G19" s="45">
        <v>4661.7</v>
      </c>
      <c r="H19" s="45">
        <v>58.7</v>
      </c>
      <c r="I19" s="45">
        <v>65</v>
      </c>
      <c r="J19" s="55">
        <v>59.3</v>
      </c>
      <c r="K19" s="54">
        <v>96.9</v>
      </c>
      <c r="L19" s="45">
        <v>6650</v>
      </c>
      <c r="M19" s="45">
        <v>58.8</v>
      </c>
      <c r="N19" s="45">
        <v>71.9</v>
      </c>
      <c r="O19" s="55">
        <v>67.3</v>
      </c>
      <c r="P19" s="54">
        <v>97.3</v>
      </c>
      <c r="Q19" s="45">
        <v>30424.1</v>
      </c>
      <c r="R19" s="45">
        <v>61.2</v>
      </c>
      <c r="S19" s="55">
        <v>10.3</v>
      </c>
      <c r="T19" s="54">
        <v>74.2</v>
      </c>
      <c r="U19" s="45">
        <v>37074</v>
      </c>
      <c r="V19" s="53">
        <v>60.8</v>
      </c>
      <c r="W19" s="45">
        <v>63.1</v>
      </c>
      <c r="X19" s="55">
        <v>20.6</v>
      </c>
      <c r="Y19" s="66">
        <v>78.3</v>
      </c>
      <c r="Z19" s="64"/>
      <c r="AA19" s="65"/>
      <c r="AB19" s="48" t="s">
        <v>63</v>
      </c>
      <c r="AC19" s="73">
        <v>2416</v>
      </c>
      <c r="AD19" s="74">
        <v>9067</v>
      </c>
      <c r="AE19" s="77">
        <v>2168</v>
      </c>
      <c r="AF19" s="89">
        <f t="shared" si="1"/>
        <v>897.3509933774835</v>
      </c>
      <c r="AG19" s="84">
        <f t="shared" si="2"/>
        <v>0.2391088562920481</v>
      </c>
      <c r="AH19" s="86">
        <v>166.95</v>
      </c>
      <c r="AI19" s="85">
        <f t="shared" si="0"/>
        <v>6.910182119205298</v>
      </c>
      <c r="AJ19" s="87">
        <v>2023.4</v>
      </c>
      <c r="AK19" s="73">
        <v>3637</v>
      </c>
      <c r="AL19" s="90">
        <f t="shared" si="3"/>
        <v>0.5563376409128403</v>
      </c>
      <c r="AM19" s="41"/>
    </row>
    <row r="20" spans="1:39" s="46" customFormat="1" ht="15" customHeight="1">
      <c r="A20" s="48" t="s">
        <v>65</v>
      </c>
      <c r="B20" s="45">
        <v>513.5</v>
      </c>
      <c r="C20" s="45">
        <v>63.1</v>
      </c>
      <c r="D20" s="45">
        <v>93.3</v>
      </c>
      <c r="E20" s="50">
        <v>96.3</v>
      </c>
      <c r="F20" s="51">
        <v>-96.9</v>
      </c>
      <c r="G20" s="45">
        <v>2153.7</v>
      </c>
      <c r="H20" s="45">
        <v>66.5</v>
      </c>
      <c r="I20" s="45">
        <v>78.5</v>
      </c>
      <c r="J20" s="55">
        <v>87.1</v>
      </c>
      <c r="K20" s="54">
        <v>94</v>
      </c>
      <c r="L20" s="45">
        <v>2667.3</v>
      </c>
      <c r="M20" s="45">
        <v>65.8</v>
      </c>
      <c r="N20" s="45">
        <v>81.4</v>
      </c>
      <c r="O20" s="55">
        <v>88.9</v>
      </c>
      <c r="P20" s="54">
        <v>94.5</v>
      </c>
      <c r="Q20" s="45">
        <v>11005</v>
      </c>
      <c r="R20" s="45">
        <v>76.8</v>
      </c>
      <c r="S20" s="55">
        <v>28.6</v>
      </c>
      <c r="T20" s="54">
        <v>90</v>
      </c>
      <c r="U20" s="45">
        <v>13672.3</v>
      </c>
      <c r="V20" s="53">
        <v>74.7</v>
      </c>
      <c r="W20" s="45">
        <v>77.7</v>
      </c>
      <c r="X20" s="55">
        <v>40.4</v>
      </c>
      <c r="Y20" s="66">
        <v>90.9</v>
      </c>
      <c r="Z20" s="64"/>
      <c r="AA20" s="65"/>
      <c r="AB20" s="48" t="s">
        <v>64</v>
      </c>
      <c r="AC20" s="73">
        <v>10364</v>
      </c>
      <c r="AD20" s="74">
        <v>2347</v>
      </c>
      <c r="AE20" s="77">
        <v>6649</v>
      </c>
      <c r="AF20" s="89">
        <v>641.6</v>
      </c>
      <c r="AG20" s="84">
        <f t="shared" si="2"/>
        <v>2.8329782701320836</v>
      </c>
      <c r="AH20" s="86">
        <v>239.43</v>
      </c>
      <c r="AI20" s="85">
        <f t="shared" si="0"/>
        <v>2.310208413739869</v>
      </c>
      <c r="AJ20" s="87">
        <v>4476.8</v>
      </c>
      <c r="AK20" s="73">
        <v>1757</v>
      </c>
      <c r="AL20" s="90">
        <f t="shared" si="3"/>
        <v>2.5479795105293115</v>
      </c>
      <c r="AM20" s="41"/>
    </row>
    <row r="21" spans="1:39" s="46" customFormat="1" ht="15" customHeight="1">
      <c r="A21" s="48" t="s">
        <v>66</v>
      </c>
      <c r="B21" s="45">
        <v>605.9</v>
      </c>
      <c r="C21" s="45">
        <v>74.3</v>
      </c>
      <c r="D21" s="45">
        <v>95.2</v>
      </c>
      <c r="E21" s="50">
        <v>96.5</v>
      </c>
      <c r="F21" s="51">
        <v>-99.3</v>
      </c>
      <c r="G21" s="45">
        <v>1903.3</v>
      </c>
      <c r="H21" s="45">
        <v>62.1</v>
      </c>
      <c r="I21" s="45">
        <v>71.4</v>
      </c>
      <c r="J21" s="55">
        <v>75.1</v>
      </c>
      <c r="K21" s="54">
        <v>98.6</v>
      </c>
      <c r="L21" s="45">
        <v>2509.2</v>
      </c>
      <c r="M21" s="45">
        <v>65.1</v>
      </c>
      <c r="N21" s="45">
        <v>77.1</v>
      </c>
      <c r="O21" s="55">
        <v>80.3</v>
      </c>
      <c r="P21" s="54">
        <v>98.8</v>
      </c>
      <c r="Q21" s="45">
        <v>10485.8</v>
      </c>
      <c r="R21" s="45">
        <v>73.6</v>
      </c>
      <c r="S21" s="55">
        <v>17.3</v>
      </c>
      <c r="T21" s="54">
        <v>88.5</v>
      </c>
      <c r="U21" s="45">
        <v>12994.9</v>
      </c>
      <c r="V21" s="53">
        <v>72</v>
      </c>
      <c r="W21" s="45">
        <v>74.3</v>
      </c>
      <c r="X21" s="55">
        <v>29.5</v>
      </c>
      <c r="Y21" s="66">
        <v>90.5</v>
      </c>
      <c r="Z21" s="64"/>
      <c r="AA21" s="65"/>
      <c r="AB21" s="48" t="s">
        <v>65</v>
      </c>
      <c r="AC21" s="73">
        <v>2046</v>
      </c>
      <c r="AD21" s="74">
        <v>1082</v>
      </c>
      <c r="AE21" s="77">
        <v>2674</v>
      </c>
      <c r="AF21" s="89">
        <v>1306.8</v>
      </c>
      <c r="AG21" s="84">
        <f t="shared" si="2"/>
        <v>2.4713493530499075</v>
      </c>
      <c r="AH21" s="86">
        <v>99.38</v>
      </c>
      <c r="AI21" s="85">
        <f t="shared" si="0"/>
        <v>4.857282502443792</v>
      </c>
      <c r="AJ21" s="87">
        <v>2382</v>
      </c>
      <c r="AK21" s="73">
        <v>861</v>
      </c>
      <c r="AL21" s="90">
        <f t="shared" si="3"/>
        <v>2.7665505226480835</v>
      </c>
      <c r="AM21" s="41"/>
    </row>
    <row r="22" spans="1:39" s="46" customFormat="1" ht="15" customHeight="1">
      <c r="A22" s="48" t="s">
        <v>67</v>
      </c>
      <c r="B22" s="45">
        <v>781.6</v>
      </c>
      <c r="C22" s="45">
        <v>68.9</v>
      </c>
      <c r="D22" s="45">
        <v>86.5</v>
      </c>
      <c r="E22" s="50">
        <v>86.8</v>
      </c>
      <c r="F22" s="51">
        <v>-97.9</v>
      </c>
      <c r="G22" s="45">
        <v>1558.6</v>
      </c>
      <c r="H22" s="45">
        <v>56.9</v>
      </c>
      <c r="I22" s="45">
        <v>64.6</v>
      </c>
      <c r="J22" s="55">
        <v>59.2</v>
      </c>
      <c r="K22" s="54">
        <v>95</v>
      </c>
      <c r="L22" s="45">
        <v>2340.2</v>
      </c>
      <c r="M22" s="45">
        <v>60.9</v>
      </c>
      <c r="N22" s="45">
        <v>71.9</v>
      </c>
      <c r="O22" s="55">
        <v>68.4</v>
      </c>
      <c r="P22" s="54">
        <v>95.9</v>
      </c>
      <c r="Q22" s="45">
        <v>8351.4</v>
      </c>
      <c r="R22" s="45">
        <v>71</v>
      </c>
      <c r="S22" s="55">
        <v>24.7</v>
      </c>
      <c r="T22" s="54">
        <v>91.2</v>
      </c>
      <c r="U22" s="45">
        <v>10691.6</v>
      </c>
      <c r="V22" s="53">
        <v>68.8</v>
      </c>
      <c r="W22" s="45">
        <v>71.2</v>
      </c>
      <c r="X22" s="55">
        <v>34.3</v>
      </c>
      <c r="Y22" s="66">
        <v>92.3</v>
      </c>
      <c r="Z22" s="64"/>
      <c r="AA22" s="65"/>
      <c r="AB22" s="48" t="s">
        <v>66</v>
      </c>
      <c r="AC22" s="73">
        <v>4186</v>
      </c>
      <c r="AD22" s="74">
        <v>1163</v>
      </c>
      <c r="AE22" s="77">
        <v>2506</v>
      </c>
      <c r="AF22" s="89">
        <v>598.6</v>
      </c>
      <c r="AG22" s="84">
        <f t="shared" si="2"/>
        <v>2.1547721410146172</v>
      </c>
      <c r="AH22" s="86">
        <v>94.22</v>
      </c>
      <c r="AI22" s="85">
        <f t="shared" si="0"/>
        <v>2.250836120401338</v>
      </c>
      <c r="AJ22" s="87">
        <v>2018.9</v>
      </c>
      <c r="AK22" s="73">
        <v>856</v>
      </c>
      <c r="AL22" s="90">
        <f t="shared" si="3"/>
        <v>2.3585280373831776</v>
      </c>
      <c r="AM22" s="41"/>
    </row>
    <row r="23" spans="1:39" s="46" customFormat="1" ht="15" customHeight="1">
      <c r="A23" s="48" t="s">
        <v>68</v>
      </c>
      <c r="B23" s="45">
        <v>624.9</v>
      </c>
      <c r="C23" s="45">
        <v>57.8</v>
      </c>
      <c r="D23" s="45">
        <v>89.6</v>
      </c>
      <c r="E23" s="50">
        <v>92.5</v>
      </c>
      <c r="F23" s="51">
        <v>-100</v>
      </c>
      <c r="G23" s="45">
        <v>1437.9</v>
      </c>
      <c r="H23" s="45">
        <v>50.7</v>
      </c>
      <c r="I23" s="45">
        <v>57.9</v>
      </c>
      <c r="J23" s="55">
        <v>59.3</v>
      </c>
      <c r="K23" s="54">
        <v>94.8</v>
      </c>
      <c r="L23" s="45">
        <v>2062.8</v>
      </c>
      <c r="M23" s="45">
        <v>52.8</v>
      </c>
      <c r="N23" s="45">
        <v>67.5</v>
      </c>
      <c r="O23" s="55">
        <v>69.3</v>
      </c>
      <c r="P23" s="54">
        <v>96.4</v>
      </c>
      <c r="Q23" s="45">
        <v>8958.8</v>
      </c>
      <c r="R23" s="45">
        <v>58.9</v>
      </c>
      <c r="S23" s="55">
        <v>17.7</v>
      </c>
      <c r="T23" s="54">
        <v>82.9</v>
      </c>
      <c r="U23" s="45">
        <v>11021.6</v>
      </c>
      <c r="V23" s="53">
        <v>57.8</v>
      </c>
      <c r="W23" s="45">
        <v>60.5</v>
      </c>
      <c r="X23" s="55">
        <v>27.4</v>
      </c>
      <c r="Y23" s="66">
        <v>85.4</v>
      </c>
      <c r="Z23" s="64"/>
      <c r="AA23" s="65"/>
      <c r="AB23" s="48" t="s">
        <v>67</v>
      </c>
      <c r="AC23" s="73">
        <v>4190</v>
      </c>
      <c r="AD23" s="74">
        <v>799</v>
      </c>
      <c r="AE23" s="77">
        <v>2341</v>
      </c>
      <c r="AF23" s="89">
        <v>558.6</v>
      </c>
      <c r="AG23" s="84">
        <f t="shared" si="2"/>
        <v>2.92991239048811</v>
      </c>
      <c r="AH23" s="86">
        <v>73.59</v>
      </c>
      <c r="AI23" s="85">
        <f t="shared" si="0"/>
        <v>1.7563245823389022</v>
      </c>
      <c r="AJ23" s="87">
        <v>1603.1</v>
      </c>
      <c r="AK23" s="73">
        <v>633</v>
      </c>
      <c r="AL23" s="90">
        <f t="shared" si="3"/>
        <v>2.5325434439178514</v>
      </c>
      <c r="AM23" s="41"/>
    </row>
    <row r="24" spans="1:39" s="46" customFormat="1" ht="15" customHeight="1">
      <c r="A24" s="48" t="s">
        <v>69</v>
      </c>
      <c r="B24" s="45">
        <v>1695.7</v>
      </c>
      <c r="C24" s="45">
        <v>57.9</v>
      </c>
      <c r="D24" s="45">
        <v>87.8</v>
      </c>
      <c r="E24" s="50">
        <v>84.3</v>
      </c>
      <c r="F24" s="51">
        <v>-99</v>
      </c>
      <c r="G24" s="45">
        <v>3882</v>
      </c>
      <c r="H24" s="45">
        <v>51.8</v>
      </c>
      <c r="I24" s="45">
        <v>59.7</v>
      </c>
      <c r="J24" s="55">
        <v>45.9</v>
      </c>
      <c r="K24" s="54">
        <v>97.7</v>
      </c>
      <c r="L24" s="45">
        <v>5577.6</v>
      </c>
      <c r="M24" s="45">
        <v>53.7</v>
      </c>
      <c r="N24" s="45">
        <v>68.2</v>
      </c>
      <c r="O24" s="55">
        <v>57.6</v>
      </c>
      <c r="P24" s="54">
        <v>98.1</v>
      </c>
      <c r="Q24" s="45">
        <v>42032.9</v>
      </c>
      <c r="R24" s="45">
        <v>47.2</v>
      </c>
      <c r="S24" s="55">
        <v>7.7</v>
      </c>
      <c r="T24" s="54">
        <v>69.1</v>
      </c>
      <c r="U24" s="45">
        <v>47610.5</v>
      </c>
      <c r="V24" s="53">
        <v>47.9</v>
      </c>
      <c r="W24" s="45">
        <v>49.6</v>
      </c>
      <c r="X24" s="55">
        <v>13.6</v>
      </c>
      <c r="Y24" s="66">
        <v>72.5</v>
      </c>
      <c r="Z24" s="64"/>
      <c r="AA24" s="65"/>
      <c r="AB24" s="48" t="s">
        <v>68</v>
      </c>
      <c r="AC24" s="73">
        <v>4201</v>
      </c>
      <c r="AD24" s="74">
        <v>852</v>
      </c>
      <c r="AE24" s="77">
        <v>2065</v>
      </c>
      <c r="AF24" s="89">
        <v>491.6</v>
      </c>
      <c r="AG24" s="84">
        <f t="shared" si="2"/>
        <v>2.4237089201877935</v>
      </c>
      <c r="AH24" s="86">
        <v>64.62</v>
      </c>
      <c r="AI24" s="85">
        <f t="shared" si="0"/>
        <v>1.5382051892406572</v>
      </c>
      <c r="AJ24" s="87">
        <v>1444</v>
      </c>
      <c r="AK24" s="73">
        <v>703</v>
      </c>
      <c r="AL24" s="90">
        <f t="shared" si="3"/>
        <v>2.054054054054054</v>
      </c>
      <c r="AM24" s="41"/>
    </row>
    <row r="25" spans="1:39" s="46" customFormat="1" ht="15" customHeight="1">
      <c r="A25" s="48" t="s">
        <v>70</v>
      </c>
      <c r="B25" s="45">
        <v>1583.8</v>
      </c>
      <c r="C25" s="45">
        <v>66.2</v>
      </c>
      <c r="D25" s="45">
        <v>85.1</v>
      </c>
      <c r="E25" s="50">
        <v>90.9</v>
      </c>
      <c r="F25" s="51">
        <v>-97.6</v>
      </c>
      <c r="G25" s="45">
        <v>3110.3</v>
      </c>
      <c r="H25" s="45">
        <v>47.8</v>
      </c>
      <c r="I25" s="45">
        <v>59.6</v>
      </c>
      <c r="J25" s="55">
        <v>73.8</v>
      </c>
      <c r="K25" s="54">
        <v>96.3</v>
      </c>
      <c r="L25" s="45">
        <v>4694.1</v>
      </c>
      <c r="M25" s="45">
        <v>54</v>
      </c>
      <c r="N25" s="45">
        <v>68.2</v>
      </c>
      <c r="O25" s="55">
        <v>79.6</v>
      </c>
      <c r="P25" s="54">
        <v>96.7</v>
      </c>
      <c r="Q25" s="45">
        <v>25645.1</v>
      </c>
      <c r="R25" s="45">
        <v>54.4</v>
      </c>
      <c r="S25" s="55">
        <v>10.1</v>
      </c>
      <c r="T25" s="54">
        <v>82.2</v>
      </c>
      <c r="U25" s="45">
        <v>30339.2</v>
      </c>
      <c r="V25" s="53">
        <v>54.3</v>
      </c>
      <c r="W25" s="45">
        <v>56.5</v>
      </c>
      <c r="X25" s="55">
        <v>20.8</v>
      </c>
      <c r="Y25" s="66">
        <v>84.5</v>
      </c>
      <c r="Z25" s="64"/>
      <c r="AA25" s="65"/>
      <c r="AB25" s="48" t="s">
        <v>69</v>
      </c>
      <c r="AC25" s="73">
        <v>13105</v>
      </c>
      <c r="AD25" s="74">
        <v>2132</v>
      </c>
      <c r="AE25" s="77">
        <v>5592</v>
      </c>
      <c r="AF25" s="89">
        <f t="shared" si="1"/>
        <v>426.70736360167876</v>
      </c>
      <c r="AG25" s="84">
        <f t="shared" si="2"/>
        <v>2.622889305816135</v>
      </c>
      <c r="AH25" s="86">
        <v>235.96</v>
      </c>
      <c r="AI25" s="85">
        <f t="shared" si="0"/>
        <v>1.8005341472720335</v>
      </c>
      <c r="AJ25" s="87">
        <v>3232.1</v>
      </c>
      <c r="AK25" s="73">
        <v>1789</v>
      </c>
      <c r="AL25" s="90">
        <f t="shared" si="3"/>
        <v>1.8066517607602013</v>
      </c>
      <c r="AM25" s="41"/>
    </row>
    <row r="26" spans="1:39" s="46" customFormat="1" ht="15" customHeight="1">
      <c r="A26" s="48" t="s">
        <v>71</v>
      </c>
      <c r="B26" s="45">
        <v>1230</v>
      </c>
      <c r="C26" s="45">
        <v>48.7</v>
      </c>
      <c r="D26" s="45">
        <v>91.7</v>
      </c>
      <c r="E26" s="50">
        <v>92.7</v>
      </c>
      <c r="F26" s="51">
        <v>-99.6</v>
      </c>
      <c r="G26" s="45">
        <v>3215.4</v>
      </c>
      <c r="H26" s="45">
        <v>53.5</v>
      </c>
      <c r="I26" s="45">
        <v>69.6</v>
      </c>
      <c r="J26" s="55">
        <v>69.7</v>
      </c>
      <c r="K26" s="54">
        <v>97.8</v>
      </c>
      <c r="L26" s="45">
        <v>4445.5</v>
      </c>
      <c r="M26" s="45">
        <v>52.2</v>
      </c>
      <c r="N26" s="45">
        <v>75.7</v>
      </c>
      <c r="O26" s="55">
        <v>76</v>
      </c>
      <c r="P26" s="54">
        <v>98.3</v>
      </c>
      <c r="Q26" s="45">
        <v>31966.8</v>
      </c>
      <c r="R26" s="45">
        <v>57</v>
      </c>
      <c r="S26" s="55">
        <v>20.3</v>
      </c>
      <c r="T26" s="54">
        <v>82.9</v>
      </c>
      <c r="U26" s="45">
        <v>36412.2</v>
      </c>
      <c r="V26" s="53">
        <v>56.4</v>
      </c>
      <c r="W26" s="45">
        <v>59.3</v>
      </c>
      <c r="X26" s="55">
        <v>27.1</v>
      </c>
      <c r="Y26" s="54">
        <v>84.8</v>
      </c>
      <c r="Z26" s="64"/>
      <c r="AA26" s="65"/>
      <c r="AB26" s="48" t="s">
        <v>70</v>
      </c>
      <c r="AC26" s="73">
        <v>9768</v>
      </c>
      <c r="AD26" s="74">
        <v>2061</v>
      </c>
      <c r="AE26" s="77">
        <v>4688</v>
      </c>
      <c r="AF26" s="89">
        <f t="shared" si="1"/>
        <v>479.9344799344799</v>
      </c>
      <c r="AG26" s="84">
        <f t="shared" si="2"/>
        <v>2.2746239689471133</v>
      </c>
      <c r="AH26" s="86">
        <v>179.58</v>
      </c>
      <c r="AI26" s="85">
        <f t="shared" si="0"/>
        <v>1.8384520884520885</v>
      </c>
      <c r="AJ26" s="87">
        <v>3739.9</v>
      </c>
      <c r="AK26" s="73">
        <v>1608</v>
      </c>
      <c r="AL26" s="90">
        <f t="shared" si="3"/>
        <v>2.325808457711443</v>
      </c>
      <c r="AM26" s="41"/>
    </row>
    <row r="27" spans="1:39" s="46" customFormat="1" ht="15" customHeight="1">
      <c r="A27" s="48" t="s">
        <v>72</v>
      </c>
      <c r="B27" s="45">
        <v>1333.1</v>
      </c>
      <c r="C27" s="45">
        <v>58</v>
      </c>
      <c r="D27" s="45">
        <v>96</v>
      </c>
      <c r="E27" s="50">
        <v>96</v>
      </c>
      <c r="F27" s="52">
        <v>100</v>
      </c>
      <c r="G27" s="45">
        <v>4222.3</v>
      </c>
      <c r="H27" s="45">
        <v>53.1</v>
      </c>
      <c r="I27" s="45">
        <v>75.7</v>
      </c>
      <c r="J27" s="55">
        <v>81</v>
      </c>
      <c r="K27" s="54">
        <v>99.2</v>
      </c>
      <c r="L27" s="45">
        <v>5555.4</v>
      </c>
      <c r="M27" s="45">
        <v>54.3</v>
      </c>
      <c r="N27" s="45">
        <v>80.6</v>
      </c>
      <c r="O27" s="55">
        <v>84.6</v>
      </c>
      <c r="P27" s="54">
        <v>99.4</v>
      </c>
      <c r="Q27" s="45">
        <v>44139.3</v>
      </c>
      <c r="R27" s="45">
        <v>63.9</v>
      </c>
      <c r="S27" s="55">
        <v>26.7</v>
      </c>
      <c r="T27" s="54">
        <v>88.7</v>
      </c>
      <c r="U27" s="45">
        <v>49694.7</v>
      </c>
      <c r="V27" s="53">
        <v>62.8</v>
      </c>
      <c r="W27" s="45">
        <v>65.7</v>
      </c>
      <c r="X27" s="55">
        <v>33.2</v>
      </c>
      <c r="Y27" s="67">
        <v>89.9</v>
      </c>
      <c r="Z27" s="64"/>
      <c r="AA27" s="65"/>
      <c r="AB27" s="48" t="s">
        <v>71</v>
      </c>
      <c r="AC27" s="73">
        <v>7255</v>
      </c>
      <c r="AD27" s="74">
        <v>3735</v>
      </c>
      <c r="AE27" s="77">
        <v>4462</v>
      </c>
      <c r="AF27" s="89">
        <v>615.1</v>
      </c>
      <c r="AG27" s="84">
        <f t="shared" si="2"/>
        <v>1.194645247657296</v>
      </c>
      <c r="AH27" s="86">
        <v>214.17</v>
      </c>
      <c r="AI27" s="85">
        <f t="shared" si="0"/>
        <v>2.9520330806340453</v>
      </c>
      <c r="AJ27" s="87">
        <v>3408.7</v>
      </c>
      <c r="AK27" s="73">
        <v>2694</v>
      </c>
      <c r="AL27" s="90">
        <f t="shared" si="3"/>
        <v>1.2652932442464735</v>
      </c>
      <c r="AM27" s="41"/>
    </row>
    <row r="28" spans="1:39" s="46" customFormat="1" ht="15" customHeight="1">
      <c r="A28" s="48" t="s">
        <v>73</v>
      </c>
      <c r="B28" s="45">
        <v>1198.1</v>
      </c>
      <c r="C28" s="45">
        <v>57.5</v>
      </c>
      <c r="D28" s="45">
        <v>87.6</v>
      </c>
      <c r="E28" s="50">
        <v>84.8</v>
      </c>
      <c r="F28" s="52">
        <v>97.5</v>
      </c>
      <c r="G28" s="45">
        <v>2678.3</v>
      </c>
      <c r="H28" s="45">
        <v>49.9</v>
      </c>
      <c r="I28" s="45">
        <v>60.7</v>
      </c>
      <c r="J28" s="55">
        <v>54.3</v>
      </c>
      <c r="K28" s="54">
        <v>95.7</v>
      </c>
      <c r="L28" s="45">
        <v>3876.4</v>
      </c>
      <c r="M28" s="45">
        <v>52.3</v>
      </c>
      <c r="N28" s="45">
        <v>69</v>
      </c>
      <c r="O28" s="55">
        <v>63.8</v>
      </c>
      <c r="P28" s="54">
        <v>96.3</v>
      </c>
      <c r="Q28" s="45">
        <v>21025</v>
      </c>
      <c r="R28" s="45">
        <v>48.3</v>
      </c>
      <c r="S28" s="55">
        <v>14.2</v>
      </c>
      <c r="T28" s="54">
        <v>77</v>
      </c>
      <c r="U28" s="45">
        <v>24901.5</v>
      </c>
      <c r="V28" s="53">
        <v>48.9</v>
      </c>
      <c r="W28" s="45">
        <v>51.5</v>
      </c>
      <c r="X28" s="55">
        <v>21.9</v>
      </c>
      <c r="Y28" s="66">
        <v>80</v>
      </c>
      <c r="Z28" s="64"/>
      <c r="AA28" s="65"/>
      <c r="AB28" s="48" t="s">
        <v>72</v>
      </c>
      <c r="AC28" s="73">
        <v>5116</v>
      </c>
      <c r="AD28" s="74">
        <v>7427</v>
      </c>
      <c r="AE28" s="77">
        <v>5554</v>
      </c>
      <c r="AF28" s="89">
        <f t="shared" si="1"/>
        <v>1085.6137607505864</v>
      </c>
      <c r="AG28" s="84">
        <f t="shared" si="2"/>
        <v>0.7478120371617073</v>
      </c>
      <c r="AH28" s="86">
        <v>331.22</v>
      </c>
      <c r="AI28" s="85">
        <f t="shared" si="0"/>
        <v>6.474198592650509</v>
      </c>
      <c r="AJ28" s="87">
        <v>4701.9</v>
      </c>
      <c r="AK28" s="73">
        <v>4799</v>
      </c>
      <c r="AL28" s="90">
        <f t="shared" si="3"/>
        <v>0.9797666180454261</v>
      </c>
      <c r="AM28" s="41"/>
    </row>
    <row r="29" spans="1:39" s="46" customFormat="1" ht="15" customHeight="1">
      <c r="A29" s="48" t="s">
        <v>74</v>
      </c>
      <c r="B29" s="45">
        <v>657.2</v>
      </c>
      <c r="C29" s="45">
        <v>53.6</v>
      </c>
      <c r="D29" s="45">
        <v>92.9</v>
      </c>
      <c r="E29" s="50">
        <v>95</v>
      </c>
      <c r="F29" s="52">
        <v>100</v>
      </c>
      <c r="G29" s="45">
        <v>1830.2</v>
      </c>
      <c r="H29" s="45">
        <v>49.9</v>
      </c>
      <c r="I29" s="45">
        <v>65.1</v>
      </c>
      <c r="J29" s="55">
        <v>72.4</v>
      </c>
      <c r="K29" s="54">
        <v>97.5</v>
      </c>
      <c r="L29" s="45">
        <v>2487.4</v>
      </c>
      <c r="M29" s="45">
        <v>50.9</v>
      </c>
      <c r="N29" s="45">
        <v>72.4</v>
      </c>
      <c r="O29" s="55">
        <v>78.3</v>
      </c>
      <c r="P29" s="54">
        <v>98.1</v>
      </c>
      <c r="Q29" s="45">
        <v>9718.8</v>
      </c>
      <c r="R29" s="45">
        <v>55.1</v>
      </c>
      <c r="S29" s="55">
        <v>18.3</v>
      </c>
      <c r="T29" s="54">
        <v>90.5</v>
      </c>
      <c r="U29" s="45">
        <v>12206.2</v>
      </c>
      <c r="V29" s="53">
        <v>54.2</v>
      </c>
      <c r="W29" s="45">
        <v>58.6</v>
      </c>
      <c r="X29" s="55">
        <v>30.5</v>
      </c>
      <c r="Y29" s="66">
        <v>92.1</v>
      </c>
      <c r="Z29" s="64"/>
      <c r="AA29" s="65"/>
      <c r="AB29" s="48" t="s">
        <v>73</v>
      </c>
      <c r="AC29" s="73">
        <v>5762</v>
      </c>
      <c r="AD29" s="74">
        <v>1840</v>
      </c>
      <c r="AE29" s="77">
        <v>3873</v>
      </c>
      <c r="AF29" s="89">
        <v>672.1</v>
      </c>
      <c r="AG29" s="84">
        <f t="shared" si="2"/>
        <v>2.104891304347826</v>
      </c>
      <c r="AH29" s="86">
        <v>139.71</v>
      </c>
      <c r="AI29" s="85">
        <f t="shared" si="0"/>
        <v>2.4246789309267616</v>
      </c>
      <c r="AJ29" s="87">
        <v>2492.1</v>
      </c>
      <c r="AK29" s="73">
        <v>1422</v>
      </c>
      <c r="AL29" s="90">
        <f t="shared" si="3"/>
        <v>1.7525316455696203</v>
      </c>
      <c r="AM29" s="41"/>
    </row>
    <row r="30" spans="1:39" s="46" customFormat="1" ht="15" customHeight="1">
      <c r="A30" s="48" t="s">
        <v>75</v>
      </c>
      <c r="B30" s="45">
        <v>921.8</v>
      </c>
      <c r="C30" s="45">
        <v>66</v>
      </c>
      <c r="D30" s="45">
        <v>90.7</v>
      </c>
      <c r="E30" s="50">
        <v>95.6</v>
      </c>
      <c r="F30" s="52">
        <v>100</v>
      </c>
      <c r="G30" s="45">
        <v>2187.1</v>
      </c>
      <c r="H30" s="45">
        <v>47.1</v>
      </c>
      <c r="I30" s="45">
        <v>55</v>
      </c>
      <c r="J30" s="55">
        <v>65.1</v>
      </c>
      <c r="K30" s="54">
        <v>97.5</v>
      </c>
      <c r="L30" s="45">
        <v>3108.9</v>
      </c>
      <c r="M30" s="45">
        <v>52.7</v>
      </c>
      <c r="N30" s="45">
        <v>65.6</v>
      </c>
      <c r="O30" s="55">
        <v>74.1</v>
      </c>
      <c r="P30" s="54">
        <v>98.2</v>
      </c>
      <c r="Q30" s="45">
        <v>12263.3</v>
      </c>
      <c r="R30" s="45">
        <v>54</v>
      </c>
      <c r="S30" s="55">
        <v>28.2</v>
      </c>
      <c r="T30" s="54">
        <v>79.2</v>
      </c>
      <c r="U30" s="45">
        <v>15372.2</v>
      </c>
      <c r="V30" s="53">
        <v>53.7</v>
      </c>
      <c r="W30" s="45">
        <v>56.3</v>
      </c>
      <c r="X30" s="55">
        <v>37.5</v>
      </c>
      <c r="Y30" s="66">
        <v>83</v>
      </c>
      <c r="Z30" s="64"/>
      <c r="AA30" s="65"/>
      <c r="AB30" s="48" t="s">
        <v>74</v>
      </c>
      <c r="AC30" s="73">
        <v>3767</v>
      </c>
      <c r="AD30" s="74">
        <v>1415</v>
      </c>
      <c r="AE30" s="77">
        <v>2505</v>
      </c>
      <c r="AF30" s="89">
        <v>664.9</v>
      </c>
      <c r="AG30" s="84">
        <f t="shared" si="2"/>
        <v>1.7703180212014133</v>
      </c>
      <c r="AH30" s="86">
        <v>84.52</v>
      </c>
      <c r="AI30" s="85">
        <f t="shared" si="0"/>
        <v>2.243695248208123</v>
      </c>
      <c r="AJ30" s="87">
        <v>1971.5</v>
      </c>
      <c r="AK30" s="73">
        <v>953</v>
      </c>
      <c r="AL30" s="90">
        <f t="shared" si="3"/>
        <v>2.0687303252885623</v>
      </c>
      <c r="AM30" s="41"/>
    </row>
    <row r="31" spans="1:39" s="46" customFormat="1" ht="15" customHeight="1">
      <c r="A31" s="48" t="s">
        <v>76</v>
      </c>
      <c r="B31" s="45">
        <v>653.9</v>
      </c>
      <c r="C31" s="45">
        <v>43.8</v>
      </c>
      <c r="D31" s="45">
        <v>93.6</v>
      </c>
      <c r="E31" s="50">
        <v>100</v>
      </c>
      <c r="F31" s="52">
        <v>100</v>
      </c>
      <c r="G31" s="45">
        <v>1778.1</v>
      </c>
      <c r="H31" s="45">
        <v>52.44</v>
      </c>
      <c r="I31" s="45">
        <v>83.2</v>
      </c>
      <c r="J31" s="55">
        <v>99.2</v>
      </c>
      <c r="K31" s="54">
        <v>99.5</v>
      </c>
      <c r="L31" s="45">
        <v>2432</v>
      </c>
      <c r="M31" s="45">
        <v>50.1</v>
      </c>
      <c r="N31" s="45">
        <v>86</v>
      </c>
      <c r="O31" s="55">
        <v>99.4</v>
      </c>
      <c r="P31" s="54">
        <v>99.6</v>
      </c>
      <c r="Q31" s="45">
        <v>16828.7</v>
      </c>
      <c r="R31" s="45">
        <v>75.9</v>
      </c>
      <c r="S31" s="55">
        <v>70.3</v>
      </c>
      <c r="T31" s="54">
        <v>95.2</v>
      </c>
      <c r="U31" s="45">
        <v>19260.7</v>
      </c>
      <c r="V31" s="53">
        <v>72.7</v>
      </c>
      <c r="W31" s="45">
        <v>77.2</v>
      </c>
      <c r="X31" s="55">
        <v>74</v>
      </c>
      <c r="Y31" s="66">
        <v>95.8</v>
      </c>
      <c r="Z31" s="64"/>
      <c r="AA31" s="65"/>
      <c r="AB31" s="48" t="s">
        <v>75</v>
      </c>
      <c r="AC31" s="73">
        <v>4613</v>
      </c>
      <c r="AD31" s="74">
        <v>2625</v>
      </c>
      <c r="AE31" s="77">
        <v>3107</v>
      </c>
      <c r="AF31" s="89">
        <f t="shared" si="1"/>
        <v>673.5313245176675</v>
      </c>
      <c r="AG31" s="84">
        <f t="shared" si="2"/>
        <v>1.1836190476190476</v>
      </c>
      <c r="AH31" s="86">
        <v>95.42</v>
      </c>
      <c r="AI31" s="85">
        <f t="shared" si="0"/>
        <v>2.068502059397355</v>
      </c>
      <c r="AJ31" s="87">
        <v>2308.7</v>
      </c>
      <c r="AK31" s="73">
        <v>1259</v>
      </c>
      <c r="AL31" s="90">
        <f t="shared" si="3"/>
        <v>1.8337569499602857</v>
      </c>
      <c r="AM31" s="41"/>
    </row>
    <row r="32" spans="1:39" s="46" customFormat="1" ht="15" customHeight="1">
      <c r="A32" s="48" t="s">
        <v>77</v>
      </c>
      <c r="B32" s="45">
        <v>1491.7</v>
      </c>
      <c r="C32" s="45">
        <v>63.8</v>
      </c>
      <c r="D32" s="45">
        <v>94.9</v>
      </c>
      <c r="E32" s="50">
        <v>96.2</v>
      </c>
      <c r="F32" s="52">
        <v>99.7</v>
      </c>
      <c r="G32" s="45">
        <v>4396.9</v>
      </c>
      <c r="H32" s="45">
        <v>56.2</v>
      </c>
      <c r="I32" s="45">
        <v>68</v>
      </c>
      <c r="J32" s="55">
        <v>75</v>
      </c>
      <c r="K32" s="54">
        <v>94.5</v>
      </c>
      <c r="L32" s="45">
        <v>5888.5</v>
      </c>
      <c r="M32" s="45">
        <v>58.1</v>
      </c>
      <c r="N32" s="45">
        <v>74.8</v>
      </c>
      <c r="O32" s="55">
        <v>80.4</v>
      </c>
      <c r="P32" s="54">
        <v>95.8</v>
      </c>
      <c r="Q32" s="45">
        <v>30084.5</v>
      </c>
      <c r="R32" s="45">
        <v>58.5</v>
      </c>
      <c r="S32" s="55">
        <v>29.7</v>
      </c>
      <c r="T32" s="54">
        <v>83.4</v>
      </c>
      <c r="U32" s="45">
        <v>35973.1</v>
      </c>
      <c r="V32" s="53">
        <v>58.4</v>
      </c>
      <c r="W32" s="45">
        <v>61.2</v>
      </c>
      <c r="X32" s="55">
        <v>38</v>
      </c>
      <c r="Y32" s="54">
        <v>85.4</v>
      </c>
      <c r="Z32" s="64"/>
      <c r="AA32" s="65"/>
      <c r="AB32" s="48" t="s">
        <v>76</v>
      </c>
      <c r="AC32" s="73">
        <v>1901</v>
      </c>
      <c r="AD32" s="74">
        <v>8856</v>
      </c>
      <c r="AE32" s="77">
        <v>2440</v>
      </c>
      <c r="AF32" s="89">
        <v>1283.8</v>
      </c>
      <c r="AG32" s="84">
        <f t="shared" si="2"/>
        <v>0.2755194218608853</v>
      </c>
      <c r="AH32" s="86">
        <v>155.56</v>
      </c>
      <c r="AI32" s="85">
        <f t="shared" si="0"/>
        <v>8.183061546554445</v>
      </c>
      <c r="AJ32" s="87">
        <v>2425.6</v>
      </c>
      <c r="AK32" s="73">
        <v>3448</v>
      </c>
      <c r="AL32" s="90">
        <f t="shared" si="3"/>
        <v>0.7034802784222738</v>
      </c>
      <c r="AM32" s="41"/>
    </row>
    <row r="33" spans="1:39" s="46" customFormat="1" ht="15" customHeight="1">
      <c r="A33" s="48" t="s">
        <v>78</v>
      </c>
      <c r="B33" s="45">
        <v>836.1</v>
      </c>
      <c r="C33" s="45">
        <v>47.4</v>
      </c>
      <c r="D33" s="45">
        <v>71.8</v>
      </c>
      <c r="E33" s="50">
        <v>83.9</v>
      </c>
      <c r="F33" s="52">
        <v>98.7</v>
      </c>
      <c r="G33" s="45">
        <v>1308.1</v>
      </c>
      <c r="H33" s="45">
        <v>34.9</v>
      </c>
      <c r="I33" s="45">
        <v>43.8</v>
      </c>
      <c r="J33" s="55">
        <v>53.8</v>
      </c>
      <c r="K33" s="54">
        <v>96.8</v>
      </c>
      <c r="L33" s="45">
        <v>2144.2</v>
      </c>
      <c r="M33" s="45">
        <v>39.8</v>
      </c>
      <c r="N33" s="45">
        <v>54.7</v>
      </c>
      <c r="O33" s="55">
        <v>65.5</v>
      </c>
      <c r="P33" s="54">
        <v>97.5</v>
      </c>
      <c r="Q33" s="45">
        <v>10433.5</v>
      </c>
      <c r="R33" s="45">
        <v>45</v>
      </c>
      <c r="S33" s="55">
        <v>22.2</v>
      </c>
      <c r="T33" s="54">
        <v>78.8</v>
      </c>
      <c r="U33" s="45">
        <v>12577.7</v>
      </c>
      <c r="V33" s="53">
        <v>44.1</v>
      </c>
      <c r="W33" s="45">
        <v>46.6</v>
      </c>
      <c r="X33" s="55">
        <v>29.6</v>
      </c>
      <c r="Y33" s="67">
        <v>82</v>
      </c>
      <c r="Z33" s="64"/>
      <c r="AA33" s="65"/>
      <c r="AB33" s="48" t="s">
        <v>77</v>
      </c>
      <c r="AC33" s="73">
        <v>8396</v>
      </c>
      <c r="AD33" s="74">
        <v>5571</v>
      </c>
      <c r="AE33" s="77">
        <v>5888</v>
      </c>
      <c r="AF33" s="89">
        <f t="shared" si="1"/>
        <v>701.2863268222962</v>
      </c>
      <c r="AG33" s="84">
        <f t="shared" si="2"/>
        <v>1.0569018129599712</v>
      </c>
      <c r="AH33" s="86">
        <v>228.67</v>
      </c>
      <c r="AI33" s="85">
        <f t="shared" si="0"/>
        <v>2.7235588375416864</v>
      </c>
      <c r="AJ33" s="87">
        <v>4738.4</v>
      </c>
      <c r="AK33" s="73">
        <v>2799</v>
      </c>
      <c r="AL33" s="90">
        <f t="shared" si="3"/>
        <v>1.6928903179707038</v>
      </c>
      <c r="AM33" s="41"/>
    </row>
    <row r="34" spans="1:39" s="46" customFormat="1" ht="15" customHeight="1">
      <c r="A34" s="48" t="s">
        <v>79</v>
      </c>
      <c r="B34" s="45">
        <v>1026.9</v>
      </c>
      <c r="C34" s="45">
        <v>59.3</v>
      </c>
      <c r="D34" s="45">
        <v>74.3</v>
      </c>
      <c r="E34" s="50">
        <v>78.2</v>
      </c>
      <c r="F34" s="52">
        <v>98.5</v>
      </c>
      <c r="G34" s="45">
        <v>1875.6</v>
      </c>
      <c r="H34" s="45">
        <v>38.2</v>
      </c>
      <c r="I34" s="45">
        <v>43.5</v>
      </c>
      <c r="J34" s="55">
        <v>57.2</v>
      </c>
      <c r="K34" s="54">
        <v>94.3</v>
      </c>
      <c r="L34" s="45">
        <v>2902.5</v>
      </c>
      <c r="M34" s="45">
        <v>45.6</v>
      </c>
      <c r="N34" s="45">
        <v>54.4</v>
      </c>
      <c r="O34" s="55">
        <v>64.7</v>
      </c>
      <c r="P34" s="54">
        <v>95.8</v>
      </c>
      <c r="Q34" s="45">
        <v>10507.2</v>
      </c>
      <c r="R34" s="45">
        <v>41.9</v>
      </c>
      <c r="S34" s="55">
        <v>47.4</v>
      </c>
      <c r="T34" s="54">
        <v>83.8</v>
      </c>
      <c r="U34" s="45">
        <v>13409.7</v>
      </c>
      <c r="V34" s="53">
        <v>42.7</v>
      </c>
      <c r="W34" s="45">
        <v>44.6</v>
      </c>
      <c r="X34" s="55">
        <v>51.1</v>
      </c>
      <c r="Y34" s="54">
        <v>86.4</v>
      </c>
      <c r="Z34" s="64"/>
      <c r="AA34" s="65"/>
      <c r="AB34" s="48" t="s">
        <v>78</v>
      </c>
      <c r="AC34" s="73">
        <v>3691</v>
      </c>
      <c r="AD34" s="74">
        <v>1390</v>
      </c>
      <c r="AE34" s="77">
        <v>2148</v>
      </c>
      <c r="AF34" s="89">
        <v>581.9</v>
      </c>
      <c r="AG34" s="84">
        <f t="shared" si="2"/>
        <v>1.5453237410071943</v>
      </c>
      <c r="AH34" s="86">
        <v>67.49</v>
      </c>
      <c r="AI34" s="85">
        <f t="shared" si="0"/>
        <v>1.8285017610403682</v>
      </c>
      <c r="AJ34" s="87">
        <v>1409.2</v>
      </c>
      <c r="AK34" s="73">
        <v>792</v>
      </c>
      <c r="AL34" s="90">
        <f t="shared" si="3"/>
        <v>1.7792929292929294</v>
      </c>
      <c r="AM34" s="41"/>
    </row>
    <row r="35" spans="1:39" s="46" customFormat="1" ht="15" customHeight="1">
      <c r="A35" s="48" t="s">
        <v>80</v>
      </c>
      <c r="B35" s="45">
        <v>572.1</v>
      </c>
      <c r="C35" s="45">
        <v>73</v>
      </c>
      <c r="D35" s="45">
        <v>98.3</v>
      </c>
      <c r="E35" s="50">
        <v>97.3</v>
      </c>
      <c r="F35" s="52">
        <v>100</v>
      </c>
      <c r="G35" s="45">
        <v>1648.4</v>
      </c>
      <c r="H35" s="45">
        <v>73.2</v>
      </c>
      <c r="I35" s="45">
        <v>77.3</v>
      </c>
      <c r="J35" s="55">
        <v>75.1</v>
      </c>
      <c r="K35" s="54">
        <v>98.9</v>
      </c>
      <c r="L35" s="45">
        <v>2220.5</v>
      </c>
      <c r="M35" s="45">
        <v>73.2</v>
      </c>
      <c r="N35" s="45">
        <v>82.7</v>
      </c>
      <c r="O35" s="55">
        <v>80.8</v>
      </c>
      <c r="P35" s="54">
        <v>99.2</v>
      </c>
      <c r="Q35" s="45">
        <v>6518.5</v>
      </c>
      <c r="R35" s="45">
        <v>64.9</v>
      </c>
      <c r="S35" s="55">
        <v>17.3</v>
      </c>
      <c r="T35" s="54">
        <v>89.4</v>
      </c>
      <c r="U35" s="45">
        <v>8739</v>
      </c>
      <c r="V35" s="53">
        <v>67</v>
      </c>
      <c r="W35" s="45">
        <v>69.4</v>
      </c>
      <c r="X35" s="55">
        <v>33.5</v>
      </c>
      <c r="Y35" s="54">
        <v>91.9</v>
      </c>
      <c r="Z35" s="64"/>
      <c r="AA35" s="65"/>
      <c r="AB35" s="48" t="s">
        <v>79</v>
      </c>
      <c r="AC35" s="73">
        <v>4726</v>
      </c>
      <c r="AD35" s="74">
        <v>988</v>
      </c>
      <c r="AE35" s="77">
        <v>2891</v>
      </c>
      <c r="AF35" s="89">
        <f t="shared" si="1"/>
        <v>611.7223867964452</v>
      </c>
      <c r="AG35" s="84">
        <f t="shared" si="2"/>
        <v>2.9261133603238867</v>
      </c>
      <c r="AH35" s="86">
        <v>68.88</v>
      </c>
      <c r="AI35" s="85">
        <f t="shared" si="0"/>
        <v>1.4574693186627168</v>
      </c>
      <c r="AJ35" s="87">
        <v>1896.4</v>
      </c>
      <c r="AK35" s="73">
        <v>710</v>
      </c>
      <c r="AL35" s="90">
        <f t="shared" si="3"/>
        <v>2.670985915492958</v>
      </c>
      <c r="AM35" s="41"/>
    </row>
    <row r="36" spans="1:39" s="46" customFormat="1" ht="15" customHeight="1">
      <c r="A36" s="48" t="s">
        <v>81</v>
      </c>
      <c r="B36" s="45">
        <v>942</v>
      </c>
      <c r="C36" s="45">
        <v>66.4</v>
      </c>
      <c r="D36" s="45">
        <v>90.7</v>
      </c>
      <c r="E36" s="50">
        <v>91.7</v>
      </c>
      <c r="F36" s="52">
        <v>100</v>
      </c>
      <c r="G36" s="45">
        <v>2525.9</v>
      </c>
      <c r="H36" s="45">
        <v>52.9</v>
      </c>
      <c r="I36" s="45">
        <v>55</v>
      </c>
      <c r="J36" s="55">
        <v>57.5</v>
      </c>
      <c r="K36" s="54">
        <v>98.5</v>
      </c>
      <c r="L36" s="45">
        <v>3467.9</v>
      </c>
      <c r="M36" s="45">
        <v>56.6</v>
      </c>
      <c r="N36" s="45">
        <v>64.7</v>
      </c>
      <c r="O36" s="55">
        <v>66.8</v>
      </c>
      <c r="P36" s="54">
        <v>98.9</v>
      </c>
      <c r="Q36" s="45">
        <v>14619.8</v>
      </c>
      <c r="R36" s="45">
        <v>52.9</v>
      </c>
      <c r="S36" s="55">
        <v>8.3</v>
      </c>
      <c r="T36" s="54">
        <v>76.6</v>
      </c>
      <c r="U36" s="45">
        <v>18087.8</v>
      </c>
      <c r="V36" s="53">
        <v>53.6</v>
      </c>
      <c r="W36" s="45">
        <v>55.2</v>
      </c>
      <c r="X36" s="55">
        <v>19.5</v>
      </c>
      <c r="Y36" s="54">
        <v>80.9</v>
      </c>
      <c r="Z36" s="64"/>
      <c r="AA36" s="65"/>
      <c r="AB36" s="48" t="s">
        <v>80</v>
      </c>
      <c r="AC36" s="73">
        <v>3507</v>
      </c>
      <c r="AD36" s="74">
        <v>582</v>
      </c>
      <c r="AE36" s="77">
        <v>2216</v>
      </c>
      <c r="AF36" s="89">
        <v>632</v>
      </c>
      <c r="AG36" s="84">
        <f t="shared" si="2"/>
        <v>3.8075601374570445</v>
      </c>
      <c r="AH36" s="86">
        <v>57.72</v>
      </c>
      <c r="AI36" s="85">
        <f t="shared" si="0"/>
        <v>1.6458511548331907</v>
      </c>
      <c r="AJ36" s="87">
        <v>1797.2</v>
      </c>
      <c r="AK36" s="73">
        <v>446</v>
      </c>
      <c r="AL36" s="90">
        <f t="shared" si="3"/>
        <v>4.029596412556054</v>
      </c>
      <c r="AM36" s="41"/>
    </row>
    <row r="37" spans="1:39" s="46" customFormat="1" ht="15" customHeight="1">
      <c r="A37" s="48" t="s">
        <v>83</v>
      </c>
      <c r="B37" s="45">
        <v>1011</v>
      </c>
      <c r="C37" s="45">
        <v>68.3</v>
      </c>
      <c r="D37" s="45">
        <v>96.7</v>
      </c>
      <c r="E37" s="50">
        <v>94.7</v>
      </c>
      <c r="F37" s="52">
        <v>100</v>
      </c>
      <c r="G37" s="45">
        <v>3569.3</v>
      </c>
      <c r="H37" s="45">
        <v>49</v>
      </c>
      <c r="I37" s="45">
        <v>57.8</v>
      </c>
      <c r="J37" s="55">
        <v>51.7</v>
      </c>
      <c r="K37" s="54">
        <v>98.2</v>
      </c>
      <c r="L37" s="45">
        <v>4580.3</v>
      </c>
      <c r="M37" s="45">
        <v>53.2</v>
      </c>
      <c r="N37" s="45">
        <v>66.4</v>
      </c>
      <c r="O37" s="55">
        <v>61.2</v>
      </c>
      <c r="P37" s="54">
        <v>98.6</v>
      </c>
      <c r="Q37" s="45">
        <v>27163.3</v>
      </c>
      <c r="R37" s="45">
        <v>44</v>
      </c>
      <c r="S37" s="55">
        <v>11.3</v>
      </c>
      <c r="T37" s="54">
        <v>79.7</v>
      </c>
      <c r="U37" s="45">
        <v>31743.6</v>
      </c>
      <c r="V37" s="53">
        <v>45.3</v>
      </c>
      <c r="W37" s="45">
        <v>47.2</v>
      </c>
      <c r="X37" s="55">
        <v>18.5</v>
      </c>
      <c r="Y37" s="54">
        <v>82.4</v>
      </c>
      <c r="Z37" s="64"/>
      <c r="AA37" s="65"/>
      <c r="AB37" s="48" t="s">
        <v>81</v>
      </c>
      <c r="AC37" s="73">
        <v>6708</v>
      </c>
      <c r="AD37" s="74">
        <v>707</v>
      </c>
      <c r="AE37" s="77">
        <v>3461</v>
      </c>
      <c r="AF37" s="89">
        <f t="shared" si="1"/>
        <v>515.9511031604055</v>
      </c>
      <c r="AG37" s="84">
        <f t="shared" si="2"/>
        <v>4.8953323903818955</v>
      </c>
      <c r="AH37" s="86">
        <v>95.56</v>
      </c>
      <c r="AI37" s="85">
        <f t="shared" si="0"/>
        <v>1.4245676803816338</v>
      </c>
      <c r="AJ37" s="87">
        <v>2339.1</v>
      </c>
      <c r="AK37" s="73">
        <v>532</v>
      </c>
      <c r="AL37" s="90">
        <f t="shared" si="3"/>
        <v>4.396804511278195</v>
      </c>
      <c r="AM37" s="41"/>
    </row>
    <row r="38" spans="1:39" s="46" customFormat="1" ht="15" customHeight="1">
      <c r="A38" s="48" t="s">
        <v>82</v>
      </c>
      <c r="B38" s="45">
        <v>1480.7</v>
      </c>
      <c r="C38" s="45">
        <v>67.2</v>
      </c>
      <c r="D38" s="45">
        <v>93</v>
      </c>
      <c r="E38" s="50">
        <v>94.6</v>
      </c>
      <c r="F38" s="52">
        <v>99.4</v>
      </c>
      <c r="G38" s="45">
        <v>3669.5</v>
      </c>
      <c r="H38" s="45">
        <v>57.7</v>
      </c>
      <c r="I38" s="45">
        <v>65.9</v>
      </c>
      <c r="J38" s="55">
        <v>72.4</v>
      </c>
      <c r="K38" s="54">
        <v>99.4</v>
      </c>
      <c r="L38" s="45">
        <v>5150.3</v>
      </c>
      <c r="M38" s="45">
        <v>60.4</v>
      </c>
      <c r="N38" s="45">
        <v>73.7</v>
      </c>
      <c r="O38" s="55">
        <v>78.8</v>
      </c>
      <c r="P38" s="54">
        <v>99.4</v>
      </c>
      <c r="Q38" s="45">
        <v>23260.3</v>
      </c>
      <c r="R38" s="45">
        <v>54</v>
      </c>
      <c r="S38" s="55">
        <v>21.1</v>
      </c>
      <c r="T38" s="54">
        <v>86.5</v>
      </c>
      <c r="U38" s="45">
        <v>28410.6</v>
      </c>
      <c r="V38" s="53">
        <v>55.2</v>
      </c>
      <c r="W38" s="45">
        <v>57.6</v>
      </c>
      <c r="X38" s="55">
        <v>31.5</v>
      </c>
      <c r="Y38" s="54">
        <v>88.9</v>
      </c>
      <c r="Z38" s="64"/>
      <c r="AA38" s="65"/>
      <c r="AB38" s="48" t="s">
        <v>83</v>
      </c>
      <c r="AC38" s="73">
        <v>7010</v>
      </c>
      <c r="AD38" s="74">
        <v>1936</v>
      </c>
      <c r="AE38" s="77">
        <v>4580</v>
      </c>
      <c r="AF38" s="89">
        <f t="shared" si="1"/>
        <v>653.3523537803138</v>
      </c>
      <c r="AG38" s="84">
        <f t="shared" si="2"/>
        <v>2.365702479338843</v>
      </c>
      <c r="AH38" s="86">
        <v>165.81</v>
      </c>
      <c r="AI38" s="85">
        <f t="shared" si="0"/>
        <v>2.3653352353780313</v>
      </c>
      <c r="AJ38" s="87">
        <v>2822.6</v>
      </c>
      <c r="AK38" s="73">
        <v>1440</v>
      </c>
      <c r="AL38" s="90">
        <f t="shared" si="3"/>
        <v>1.9601388888888889</v>
      </c>
      <c r="AM38" s="41"/>
    </row>
    <row r="39" spans="1:39" s="46" customFormat="1" ht="15" customHeight="1">
      <c r="A39" s="48" t="s">
        <v>84</v>
      </c>
      <c r="B39" s="45">
        <v>1106.3</v>
      </c>
      <c r="C39" s="45">
        <v>66.1</v>
      </c>
      <c r="D39" s="45">
        <v>91.9</v>
      </c>
      <c r="E39" s="50">
        <v>92.3</v>
      </c>
      <c r="F39" s="52">
        <v>100</v>
      </c>
      <c r="G39" s="45">
        <v>2759.9</v>
      </c>
      <c r="H39" s="45">
        <v>43.9</v>
      </c>
      <c r="I39" s="45">
        <v>51.8</v>
      </c>
      <c r="J39" s="55">
        <v>49.2</v>
      </c>
      <c r="K39" s="54">
        <v>98.4</v>
      </c>
      <c r="L39" s="45">
        <v>3866.2</v>
      </c>
      <c r="M39" s="45">
        <v>50.3</v>
      </c>
      <c r="N39" s="45">
        <v>63.2</v>
      </c>
      <c r="O39" s="55">
        <v>61.6</v>
      </c>
      <c r="P39" s="54">
        <v>98.9</v>
      </c>
      <c r="Q39" s="45">
        <v>12372.9</v>
      </c>
      <c r="R39" s="45">
        <v>58.6</v>
      </c>
      <c r="S39" s="55">
        <v>27.4</v>
      </c>
      <c r="T39" s="54">
        <v>91.9</v>
      </c>
      <c r="U39" s="45">
        <v>16239.1</v>
      </c>
      <c r="V39" s="53">
        <v>56.6</v>
      </c>
      <c r="W39" s="45">
        <v>59.7</v>
      </c>
      <c r="X39" s="55">
        <v>35.5</v>
      </c>
      <c r="Y39" s="54">
        <v>93.6</v>
      </c>
      <c r="Z39" s="64"/>
      <c r="AA39" s="65"/>
      <c r="AB39" s="48" t="s">
        <v>82</v>
      </c>
      <c r="AC39" s="73">
        <v>8480</v>
      </c>
      <c r="AD39" s="74">
        <v>2848</v>
      </c>
      <c r="AE39" s="77">
        <v>5172</v>
      </c>
      <c r="AF39" s="89">
        <f t="shared" si="1"/>
        <v>609.9056603773585</v>
      </c>
      <c r="AG39" s="84">
        <f t="shared" si="2"/>
        <v>1.8160112359550562</v>
      </c>
      <c r="AH39" s="86">
        <v>176.09</v>
      </c>
      <c r="AI39" s="85">
        <f t="shared" si="0"/>
        <v>2.0765330188679245</v>
      </c>
      <c r="AJ39" s="87">
        <v>4088.2</v>
      </c>
      <c r="AK39" s="73">
        <v>1767</v>
      </c>
      <c r="AL39" s="90">
        <f t="shared" si="3"/>
        <v>2.3136389360498018</v>
      </c>
      <c r="AM39" s="41"/>
    </row>
    <row r="40" spans="1:39" s="46" customFormat="1" ht="15" customHeight="1">
      <c r="A40" s="48" t="s">
        <v>85</v>
      </c>
      <c r="B40" s="45">
        <v>720.2</v>
      </c>
      <c r="C40" s="45">
        <v>53.9</v>
      </c>
      <c r="D40" s="45">
        <v>72.2</v>
      </c>
      <c r="E40" s="50">
        <v>78.2</v>
      </c>
      <c r="F40" s="52">
        <v>99.5</v>
      </c>
      <c r="G40" s="45">
        <v>1772.3</v>
      </c>
      <c r="H40" s="45">
        <v>32.6</v>
      </c>
      <c r="I40" s="45">
        <v>43.1</v>
      </c>
      <c r="J40" s="55">
        <v>47.9</v>
      </c>
      <c r="K40" s="54">
        <v>97</v>
      </c>
      <c r="L40" s="45">
        <v>2492.5</v>
      </c>
      <c r="M40" s="45">
        <v>38.8</v>
      </c>
      <c r="N40" s="45">
        <v>51.5</v>
      </c>
      <c r="O40" s="55">
        <v>56.7</v>
      </c>
      <c r="P40" s="54">
        <v>97.7</v>
      </c>
      <c r="Q40" s="45">
        <v>12452.7</v>
      </c>
      <c r="R40" s="45">
        <v>44.1</v>
      </c>
      <c r="S40" s="55">
        <v>14.8</v>
      </c>
      <c r="T40" s="54">
        <v>78.9</v>
      </c>
      <c r="U40" s="45">
        <v>14945.2</v>
      </c>
      <c r="V40" s="53">
        <v>43.2</v>
      </c>
      <c r="W40" s="45">
        <v>45.4</v>
      </c>
      <c r="X40" s="55">
        <v>21.8</v>
      </c>
      <c r="Y40" s="54">
        <v>82</v>
      </c>
      <c r="Z40" s="64"/>
      <c r="AA40" s="65"/>
      <c r="AB40" s="48" t="s">
        <v>84</v>
      </c>
      <c r="AC40" s="73">
        <v>6114</v>
      </c>
      <c r="AD40" s="74">
        <v>1431</v>
      </c>
      <c r="AE40" s="77">
        <v>3903</v>
      </c>
      <c r="AF40" s="89">
        <v>638.3</v>
      </c>
      <c r="AG40" s="84">
        <f t="shared" si="2"/>
        <v>2.7274633123689727</v>
      </c>
      <c r="AH40" s="86">
        <v>109.56</v>
      </c>
      <c r="AI40" s="85">
        <f t="shared" si="0"/>
        <v>1.7919528949950931</v>
      </c>
      <c r="AJ40" s="87">
        <v>2438.4</v>
      </c>
      <c r="AK40" s="73">
        <v>1024</v>
      </c>
      <c r="AL40" s="90">
        <f t="shared" si="3"/>
        <v>2.38125</v>
      </c>
      <c r="AM40" s="41"/>
    </row>
    <row r="41" spans="1:39" s="46" customFormat="1" ht="15" customHeight="1">
      <c r="A41" s="48" t="s">
        <v>86</v>
      </c>
      <c r="B41" s="45">
        <v>369</v>
      </c>
      <c r="C41" s="45">
        <v>65.1</v>
      </c>
      <c r="D41" s="45">
        <v>97.9</v>
      </c>
      <c r="E41" s="50">
        <v>98.8</v>
      </c>
      <c r="F41" s="52">
        <v>100</v>
      </c>
      <c r="G41" s="45">
        <v>1562.4</v>
      </c>
      <c r="H41" s="45">
        <v>61.8</v>
      </c>
      <c r="I41" s="45">
        <v>74.6</v>
      </c>
      <c r="J41" s="55">
        <v>76.1</v>
      </c>
      <c r="K41" s="54">
        <v>99.9</v>
      </c>
      <c r="L41" s="45">
        <v>1931.4</v>
      </c>
      <c r="M41" s="45">
        <v>62.5</v>
      </c>
      <c r="N41" s="45">
        <v>79</v>
      </c>
      <c r="O41" s="55">
        <v>80.5</v>
      </c>
      <c r="P41" s="54">
        <v>99.9</v>
      </c>
      <c r="Q41" s="45">
        <v>8223.9</v>
      </c>
      <c r="R41" s="45">
        <v>60.5</v>
      </c>
      <c r="S41" s="55">
        <v>15.8</v>
      </c>
      <c r="T41" s="54">
        <v>94.2</v>
      </c>
      <c r="U41" s="45">
        <v>10155.3</v>
      </c>
      <c r="V41" s="53">
        <v>60.8</v>
      </c>
      <c r="W41" s="45">
        <v>64</v>
      </c>
      <c r="X41" s="55">
        <v>28.1</v>
      </c>
      <c r="Y41" s="54">
        <v>95.3</v>
      </c>
      <c r="Z41" s="64"/>
      <c r="AA41" s="65"/>
      <c r="AB41" s="48" t="s">
        <v>85</v>
      </c>
      <c r="AC41" s="73">
        <v>4147</v>
      </c>
      <c r="AD41" s="74">
        <v>776</v>
      </c>
      <c r="AE41" s="77">
        <v>2492</v>
      </c>
      <c r="AF41" s="89">
        <v>601</v>
      </c>
      <c r="AG41" s="84">
        <f t="shared" si="2"/>
        <v>3.211340206185567</v>
      </c>
      <c r="AH41" s="86">
        <v>74.47</v>
      </c>
      <c r="AI41" s="85">
        <f t="shared" si="0"/>
        <v>1.7957559681697612</v>
      </c>
      <c r="AJ41" s="87">
        <v>1419.4</v>
      </c>
      <c r="AK41" s="73">
        <v>591</v>
      </c>
      <c r="AL41" s="90">
        <f t="shared" si="3"/>
        <v>2.4016920473773267</v>
      </c>
      <c r="AM41" s="41"/>
    </row>
    <row r="42" spans="1:39" s="46" customFormat="1" ht="15" customHeight="1">
      <c r="A42" s="48" t="s">
        <v>87</v>
      </c>
      <c r="B42" s="45">
        <v>1075.8</v>
      </c>
      <c r="C42" s="45">
        <v>67.1</v>
      </c>
      <c r="D42" s="45">
        <v>87.8</v>
      </c>
      <c r="E42" s="50">
        <v>83.9</v>
      </c>
      <c r="F42" s="52">
        <v>99.7</v>
      </c>
      <c r="G42" s="45">
        <v>2898.6</v>
      </c>
      <c r="H42" s="45">
        <v>43.5</v>
      </c>
      <c r="I42" s="45">
        <v>50.8</v>
      </c>
      <c r="J42" s="55">
        <v>40.9</v>
      </c>
      <c r="K42" s="54">
        <v>94.3</v>
      </c>
      <c r="L42" s="45">
        <v>3974.5</v>
      </c>
      <c r="M42" s="45">
        <v>49.9</v>
      </c>
      <c r="N42" s="45">
        <v>60.8</v>
      </c>
      <c r="O42" s="55">
        <v>52.6</v>
      </c>
      <c r="P42" s="54">
        <v>95.8</v>
      </c>
      <c r="Q42" s="45">
        <v>14007.9</v>
      </c>
      <c r="R42" s="45">
        <v>49.5</v>
      </c>
      <c r="S42" s="55">
        <v>12.7</v>
      </c>
      <c r="T42" s="54">
        <v>84.4</v>
      </c>
      <c r="U42" s="45">
        <v>17982.3</v>
      </c>
      <c r="V42" s="53">
        <v>49.6</v>
      </c>
      <c r="W42" s="45">
        <v>52</v>
      </c>
      <c r="X42" s="55">
        <v>21.5</v>
      </c>
      <c r="Y42" s="67">
        <v>86.9</v>
      </c>
      <c r="Z42" s="64"/>
      <c r="AA42" s="65"/>
      <c r="AB42" s="48" t="s">
        <v>86</v>
      </c>
      <c r="AC42" s="73">
        <v>1862</v>
      </c>
      <c r="AD42" s="74">
        <v>989</v>
      </c>
      <c r="AE42" s="77">
        <v>1932</v>
      </c>
      <c r="AF42" s="89">
        <v>1037.7</v>
      </c>
      <c r="AG42" s="84">
        <f t="shared" si="2"/>
        <v>1.9534883720930232</v>
      </c>
      <c r="AH42" s="86">
        <v>65.52</v>
      </c>
      <c r="AI42" s="85">
        <f t="shared" si="0"/>
        <v>3.5187969924812026</v>
      </c>
      <c r="AJ42" s="87">
        <v>1559.6</v>
      </c>
      <c r="AK42" s="73">
        <v>736</v>
      </c>
      <c r="AL42" s="90">
        <f t="shared" si="3"/>
        <v>2.1190217391304347</v>
      </c>
      <c r="AM42" s="41"/>
    </row>
    <row r="43" spans="1:39" s="46" customFormat="1" ht="15" customHeight="1">
      <c r="A43" s="48" t="s">
        <v>88</v>
      </c>
      <c r="B43" s="45">
        <v>1054.2</v>
      </c>
      <c r="C43" s="45">
        <v>72.8</v>
      </c>
      <c r="D43" s="45">
        <v>83.5</v>
      </c>
      <c r="E43" s="50">
        <v>83.9</v>
      </c>
      <c r="F43" s="52">
        <v>99.9</v>
      </c>
      <c r="G43" s="45">
        <v>2107.5</v>
      </c>
      <c r="H43" s="45">
        <v>33.3</v>
      </c>
      <c r="I43" s="45">
        <v>38.6</v>
      </c>
      <c r="J43" s="55">
        <v>37.5</v>
      </c>
      <c r="K43" s="54">
        <v>98.7</v>
      </c>
      <c r="L43" s="45">
        <v>3161.7</v>
      </c>
      <c r="M43" s="45">
        <v>46.5</v>
      </c>
      <c r="N43" s="45">
        <v>53.6</v>
      </c>
      <c r="O43" s="55">
        <v>53</v>
      </c>
      <c r="P43" s="54">
        <v>99.1</v>
      </c>
      <c r="Q43" s="45">
        <v>10672.3</v>
      </c>
      <c r="R43" s="45">
        <v>42.6</v>
      </c>
      <c r="S43" s="55">
        <v>11.6</v>
      </c>
      <c r="T43" s="54">
        <v>81.9</v>
      </c>
      <c r="U43" s="45">
        <v>13834</v>
      </c>
      <c r="V43" s="53">
        <v>43.5</v>
      </c>
      <c r="W43" s="45">
        <v>45.1</v>
      </c>
      <c r="X43" s="55">
        <v>21</v>
      </c>
      <c r="Y43" s="54">
        <v>85.8</v>
      </c>
      <c r="Z43" s="64"/>
      <c r="AA43" s="65"/>
      <c r="AB43" s="48" t="s">
        <v>87</v>
      </c>
      <c r="AC43" s="73">
        <v>5679</v>
      </c>
      <c r="AD43" s="74">
        <v>1415</v>
      </c>
      <c r="AE43" s="77">
        <v>3976</v>
      </c>
      <c r="AF43" s="89">
        <v>700.2</v>
      </c>
      <c r="AG43" s="84">
        <f t="shared" si="2"/>
        <v>2.8098939929328623</v>
      </c>
      <c r="AH43" s="86">
        <v>104.94</v>
      </c>
      <c r="AI43" s="85">
        <f t="shared" si="0"/>
        <v>1.8478605388272582</v>
      </c>
      <c r="AJ43" s="87">
        <v>2110.1</v>
      </c>
      <c r="AK43" s="73">
        <v>963</v>
      </c>
      <c r="AL43" s="90">
        <f t="shared" si="3"/>
        <v>2.1911734164070613</v>
      </c>
      <c r="AM43" s="41"/>
    </row>
    <row r="44" spans="1:39" s="46" customFormat="1" ht="15" customHeight="1">
      <c r="A44" s="48" t="s">
        <v>89</v>
      </c>
      <c r="B44" s="45">
        <v>1167.4</v>
      </c>
      <c r="C44" s="45">
        <v>54.2</v>
      </c>
      <c r="D44" s="45">
        <v>95.2</v>
      </c>
      <c r="E44" s="50">
        <v>91.9</v>
      </c>
      <c r="F44" s="52">
        <v>100</v>
      </c>
      <c r="G44" s="45">
        <v>3498.5</v>
      </c>
      <c r="H44" s="45">
        <v>56.9</v>
      </c>
      <c r="I44" s="45">
        <v>74.8</v>
      </c>
      <c r="J44" s="55">
        <v>55.9</v>
      </c>
      <c r="K44" s="54">
        <v>98.1</v>
      </c>
      <c r="L44" s="45">
        <v>4665.8</v>
      </c>
      <c r="M44" s="45">
        <v>56.2</v>
      </c>
      <c r="N44" s="45">
        <v>79.9</v>
      </c>
      <c r="O44" s="55">
        <v>64.9</v>
      </c>
      <c r="P44" s="54">
        <v>98.6</v>
      </c>
      <c r="Q44" s="45">
        <v>32408.8</v>
      </c>
      <c r="R44" s="45">
        <v>63.6</v>
      </c>
      <c r="S44" s="55">
        <v>10</v>
      </c>
      <c r="T44" s="54">
        <v>84.7</v>
      </c>
      <c r="U44" s="45">
        <v>37074.7</v>
      </c>
      <c r="V44" s="53">
        <v>62.6</v>
      </c>
      <c r="W44" s="45">
        <v>65.6</v>
      </c>
      <c r="X44" s="55">
        <v>16.9</v>
      </c>
      <c r="Y44" s="54">
        <v>86.5</v>
      </c>
      <c r="Z44" s="64"/>
      <c r="AA44" s="65"/>
      <c r="AB44" s="48" t="s">
        <v>88</v>
      </c>
      <c r="AC44" s="73">
        <v>7105</v>
      </c>
      <c r="AD44" s="74">
        <v>752</v>
      </c>
      <c r="AE44" s="77">
        <v>3158</v>
      </c>
      <c r="AF44" s="89">
        <f t="shared" si="1"/>
        <v>444.47572132301195</v>
      </c>
      <c r="AG44" s="84">
        <f t="shared" si="2"/>
        <v>4.199468085106383</v>
      </c>
      <c r="AH44" s="86">
        <v>74.75</v>
      </c>
      <c r="AI44" s="85">
        <f t="shared" si="0"/>
        <v>1.052076002814919</v>
      </c>
      <c r="AJ44" s="87">
        <v>1686.6</v>
      </c>
      <c r="AK44" s="73">
        <v>533</v>
      </c>
      <c r="AL44" s="90">
        <f t="shared" si="3"/>
        <v>3.1643527204502813</v>
      </c>
      <c r="AM44" s="41"/>
    </row>
    <row r="45" spans="1:39" s="46" customFormat="1" ht="15" customHeight="1">
      <c r="A45" s="48" t="s">
        <v>90</v>
      </c>
      <c r="B45" s="45">
        <v>608.8</v>
      </c>
      <c r="C45" s="45">
        <v>53.1</v>
      </c>
      <c r="D45" s="45">
        <v>95.5</v>
      </c>
      <c r="E45" s="50">
        <v>95.7</v>
      </c>
      <c r="F45" s="52">
        <v>100</v>
      </c>
      <c r="G45" s="45">
        <v>1265.2</v>
      </c>
      <c r="H45" s="45">
        <v>53.9</v>
      </c>
      <c r="I45" s="45">
        <v>65.3</v>
      </c>
      <c r="J45" s="55">
        <v>68.8</v>
      </c>
      <c r="K45" s="54">
        <v>100</v>
      </c>
      <c r="L45" s="45">
        <v>1874</v>
      </c>
      <c r="M45" s="45">
        <v>53.6</v>
      </c>
      <c r="N45" s="45">
        <v>75.1</v>
      </c>
      <c r="O45" s="55">
        <v>77.6</v>
      </c>
      <c r="P45" s="54">
        <v>100</v>
      </c>
      <c r="Q45" s="45">
        <v>8830.4</v>
      </c>
      <c r="R45" s="45">
        <v>68.9</v>
      </c>
      <c r="S45" s="55">
        <v>14.8</v>
      </c>
      <c r="T45" s="54">
        <v>95.2</v>
      </c>
      <c r="U45" s="45">
        <v>10704.4</v>
      </c>
      <c r="V45" s="53">
        <v>66.2</v>
      </c>
      <c r="W45" s="45">
        <v>69.9</v>
      </c>
      <c r="X45" s="55">
        <v>25.8</v>
      </c>
      <c r="Y45" s="67">
        <v>96</v>
      </c>
      <c r="Z45" s="64"/>
      <c r="AA45" s="65"/>
      <c r="AB45" s="48" t="s">
        <v>89</v>
      </c>
      <c r="AC45" s="73">
        <v>4847</v>
      </c>
      <c r="AD45" s="74">
        <v>5085</v>
      </c>
      <c r="AE45" s="77">
        <v>4680</v>
      </c>
      <c r="AF45" s="89">
        <v>965.6</v>
      </c>
      <c r="AG45" s="84">
        <f t="shared" si="2"/>
        <v>0.9203539823008849</v>
      </c>
      <c r="AH45" s="86">
        <v>237.19</v>
      </c>
      <c r="AI45" s="85">
        <f t="shared" si="0"/>
        <v>4.893542397359192</v>
      </c>
      <c r="AJ45" s="87">
        <v>3053.4</v>
      </c>
      <c r="AK45" s="73">
        <v>3077</v>
      </c>
      <c r="AL45" s="90">
        <f t="shared" si="3"/>
        <v>0.9923301917452064</v>
      </c>
      <c r="AM45" s="41"/>
    </row>
    <row r="46" spans="1:39" s="46" customFormat="1" ht="15" customHeight="1">
      <c r="A46" s="48" t="s">
        <v>91</v>
      </c>
      <c r="B46" s="45">
        <v>961.3</v>
      </c>
      <c r="C46" s="45">
        <v>55.6</v>
      </c>
      <c r="D46" s="45">
        <v>90.6</v>
      </c>
      <c r="E46" s="50">
        <v>90</v>
      </c>
      <c r="F46" s="52">
        <v>99.2</v>
      </c>
      <c r="G46" s="45">
        <v>1670.8</v>
      </c>
      <c r="H46" s="45">
        <v>55</v>
      </c>
      <c r="I46" s="45">
        <v>59.6</v>
      </c>
      <c r="J46" s="55">
        <v>53.8</v>
      </c>
      <c r="K46" s="54">
        <v>94.1</v>
      </c>
      <c r="L46" s="45">
        <v>2632</v>
      </c>
      <c r="M46" s="45">
        <v>55.2</v>
      </c>
      <c r="N46" s="45">
        <v>70.9</v>
      </c>
      <c r="O46" s="55">
        <v>67</v>
      </c>
      <c r="P46" s="54">
        <v>96</v>
      </c>
      <c r="Q46" s="45">
        <v>15298.2</v>
      </c>
      <c r="R46" s="45">
        <v>46.7</v>
      </c>
      <c r="S46" s="55">
        <v>29.8</v>
      </c>
      <c r="T46" s="54">
        <v>90.2</v>
      </c>
      <c r="U46" s="45">
        <v>17930.2</v>
      </c>
      <c r="V46" s="53">
        <v>48</v>
      </c>
      <c r="W46" s="45">
        <v>50.3</v>
      </c>
      <c r="X46" s="55">
        <v>35.2</v>
      </c>
      <c r="Y46" s="54">
        <v>91</v>
      </c>
      <c r="Z46" s="64"/>
      <c r="AA46" s="65"/>
      <c r="AB46" s="48" t="s">
        <v>90</v>
      </c>
      <c r="AC46" s="73">
        <v>2440</v>
      </c>
      <c r="AD46" s="74">
        <v>843</v>
      </c>
      <c r="AE46" s="77">
        <v>1874</v>
      </c>
      <c r="AF46" s="89">
        <v>768.1</v>
      </c>
      <c r="AG46" s="84">
        <f t="shared" si="2"/>
        <v>2.2230130486358246</v>
      </c>
      <c r="AH46" s="86">
        <v>70.27</v>
      </c>
      <c r="AI46" s="85">
        <f t="shared" si="0"/>
        <v>2.879918032786885</v>
      </c>
      <c r="AJ46" s="87">
        <v>1484.3</v>
      </c>
      <c r="AK46" s="73">
        <v>632</v>
      </c>
      <c r="AL46" s="90">
        <f t="shared" si="3"/>
        <v>2.3485759493670884</v>
      </c>
      <c r="AM46" s="41"/>
    </row>
    <row r="47" spans="1:39" s="46" customFormat="1" ht="15" customHeight="1">
      <c r="A47" s="48" t="s">
        <v>92</v>
      </c>
      <c r="B47" s="45">
        <v>1251.7</v>
      </c>
      <c r="C47" s="45">
        <v>66.9</v>
      </c>
      <c r="D47" s="45">
        <v>94.9</v>
      </c>
      <c r="E47" s="50">
        <v>94.1</v>
      </c>
      <c r="F47" s="52">
        <v>100</v>
      </c>
      <c r="G47" s="45">
        <v>2947.5</v>
      </c>
      <c r="H47" s="45">
        <v>52.1</v>
      </c>
      <c r="I47" s="45">
        <v>60.4</v>
      </c>
      <c r="J47" s="55">
        <v>53.5</v>
      </c>
      <c r="K47" s="54">
        <v>99.4</v>
      </c>
      <c r="L47" s="45">
        <v>4199.2</v>
      </c>
      <c r="M47" s="45">
        <v>56.5</v>
      </c>
      <c r="N47" s="45">
        <v>70.6</v>
      </c>
      <c r="O47" s="55">
        <v>65.6</v>
      </c>
      <c r="P47" s="54">
        <v>99.6</v>
      </c>
      <c r="Q47" s="45">
        <v>21491.8</v>
      </c>
      <c r="R47" s="45">
        <v>54.5</v>
      </c>
      <c r="S47" s="55">
        <v>16.4</v>
      </c>
      <c r="T47" s="54">
        <v>88.4</v>
      </c>
      <c r="U47" s="45">
        <v>25690.9</v>
      </c>
      <c r="V47" s="53">
        <v>54.8</v>
      </c>
      <c r="W47" s="45">
        <v>57.1</v>
      </c>
      <c r="X47" s="55">
        <v>24.5</v>
      </c>
      <c r="Y47" s="54">
        <v>90.2</v>
      </c>
      <c r="Z47" s="64"/>
      <c r="AA47" s="65"/>
      <c r="AB47" s="48" t="s">
        <v>91</v>
      </c>
      <c r="AC47" s="73">
        <v>4106</v>
      </c>
      <c r="AD47" s="74">
        <v>1408</v>
      </c>
      <c r="AE47" s="77">
        <v>2639</v>
      </c>
      <c r="AF47" s="89">
        <f t="shared" si="1"/>
        <v>642.7179736970288</v>
      </c>
      <c r="AG47" s="84">
        <f t="shared" si="2"/>
        <v>1.8742897727272727</v>
      </c>
      <c r="AH47" s="86">
        <v>100.7</v>
      </c>
      <c r="AI47" s="85">
        <f t="shared" si="0"/>
        <v>2.452508524111057</v>
      </c>
      <c r="AJ47" s="87">
        <v>1793.1</v>
      </c>
      <c r="AK47" s="73">
        <v>881</v>
      </c>
      <c r="AL47" s="90">
        <f t="shared" si="3"/>
        <v>2.0353007945516457</v>
      </c>
      <c r="AM47" s="41"/>
    </row>
    <row r="48" spans="1:39" s="46" customFormat="1" ht="15" customHeight="1">
      <c r="A48" s="48" t="s">
        <v>93</v>
      </c>
      <c r="B48" s="45">
        <v>1062.3</v>
      </c>
      <c r="C48" s="45">
        <v>70.7</v>
      </c>
      <c r="D48" s="45">
        <v>94.1</v>
      </c>
      <c r="E48" s="50">
        <v>92.7</v>
      </c>
      <c r="F48" s="52">
        <v>100</v>
      </c>
      <c r="G48" s="45">
        <v>2521.3</v>
      </c>
      <c r="H48" s="45">
        <v>61.7</v>
      </c>
      <c r="I48" s="45">
        <v>66.7</v>
      </c>
      <c r="J48" s="55">
        <v>57.6</v>
      </c>
      <c r="K48" s="54">
        <v>98.7</v>
      </c>
      <c r="L48" s="45">
        <v>3583.6</v>
      </c>
      <c r="M48" s="45">
        <v>64.4</v>
      </c>
      <c r="N48" s="45">
        <v>74.8</v>
      </c>
      <c r="O48" s="55">
        <v>68</v>
      </c>
      <c r="P48" s="54">
        <v>99</v>
      </c>
      <c r="Q48" s="45">
        <v>14502.3</v>
      </c>
      <c r="R48" s="45">
        <v>59.9</v>
      </c>
      <c r="S48" s="55">
        <v>26.8</v>
      </c>
      <c r="T48" s="54">
        <v>90.6</v>
      </c>
      <c r="U48" s="45">
        <v>18085.9</v>
      </c>
      <c r="V48" s="53">
        <v>60.8</v>
      </c>
      <c r="W48" s="45">
        <v>62.8</v>
      </c>
      <c r="X48" s="55">
        <v>34.9</v>
      </c>
      <c r="Y48" s="54">
        <v>92.3</v>
      </c>
      <c r="Z48" s="64"/>
      <c r="AA48" s="65"/>
      <c r="AB48" s="48" t="s">
        <v>92</v>
      </c>
      <c r="AC48" s="73">
        <v>7268</v>
      </c>
      <c r="AD48" s="74">
        <v>1807</v>
      </c>
      <c r="AE48" s="77">
        <v>4200</v>
      </c>
      <c r="AF48" s="89">
        <f t="shared" si="1"/>
        <v>577.8756191524491</v>
      </c>
      <c r="AG48" s="84">
        <f t="shared" si="2"/>
        <v>2.324294410625346</v>
      </c>
      <c r="AH48" s="86">
        <v>153.46</v>
      </c>
      <c r="AI48" s="85">
        <f t="shared" si="0"/>
        <v>2.111447440836544</v>
      </c>
      <c r="AJ48" s="87">
        <v>2777.5</v>
      </c>
      <c r="AK48" s="73">
        <v>1286</v>
      </c>
      <c r="AL48" s="90">
        <f t="shared" si="3"/>
        <v>2.1597978227060652</v>
      </c>
      <c r="AM48" s="41"/>
    </row>
    <row r="49" spans="1:39" s="46" customFormat="1" ht="15" customHeight="1">
      <c r="A49" s="48" t="s">
        <v>94</v>
      </c>
      <c r="B49" s="45">
        <v>1157.7</v>
      </c>
      <c r="C49" s="45">
        <v>62.1</v>
      </c>
      <c r="D49" s="45">
        <v>81.6</v>
      </c>
      <c r="E49" s="50">
        <v>77.7</v>
      </c>
      <c r="F49" s="52">
        <v>100</v>
      </c>
      <c r="G49" s="45">
        <v>2022</v>
      </c>
      <c r="H49" s="45">
        <v>49.8</v>
      </c>
      <c r="I49" s="45">
        <v>58</v>
      </c>
      <c r="J49" s="55">
        <v>57.3</v>
      </c>
      <c r="K49" s="54">
        <v>99.9</v>
      </c>
      <c r="L49" s="45">
        <v>3179.7</v>
      </c>
      <c r="M49" s="45">
        <v>54.3</v>
      </c>
      <c r="N49" s="45">
        <v>66.6</v>
      </c>
      <c r="O49" s="55">
        <v>64.7</v>
      </c>
      <c r="P49" s="54">
        <v>99.9</v>
      </c>
      <c r="Q49" s="45">
        <v>16668.6</v>
      </c>
      <c r="R49" s="45">
        <v>51.6</v>
      </c>
      <c r="S49" s="55">
        <v>14.5</v>
      </c>
      <c r="T49" s="54">
        <v>82.5</v>
      </c>
      <c r="U49" s="45">
        <v>19848.3</v>
      </c>
      <c r="V49" s="53">
        <v>52</v>
      </c>
      <c r="W49" s="45">
        <v>54</v>
      </c>
      <c r="X49" s="55">
        <v>22.5</v>
      </c>
      <c r="Y49" s="54">
        <v>85.2</v>
      </c>
      <c r="Z49" s="64"/>
      <c r="AA49" s="65"/>
      <c r="AB49" s="48" t="s">
        <v>93</v>
      </c>
      <c r="AC49" s="73">
        <v>5100</v>
      </c>
      <c r="AD49" s="74">
        <v>1185</v>
      </c>
      <c r="AE49" s="77">
        <v>3591</v>
      </c>
      <c r="AF49" s="89">
        <v>704.2</v>
      </c>
      <c r="AG49" s="84">
        <f t="shared" si="2"/>
        <v>3.030379746835443</v>
      </c>
      <c r="AH49" s="86">
        <v>115.32</v>
      </c>
      <c r="AI49" s="85">
        <f t="shared" si="0"/>
        <v>2.2611764705882353</v>
      </c>
      <c r="AJ49" s="87">
        <v>2469.7</v>
      </c>
      <c r="AK49" s="73">
        <v>867</v>
      </c>
      <c r="AL49" s="90">
        <f t="shared" si="3"/>
        <v>2.848558246828143</v>
      </c>
      <c r="AM49" s="41"/>
    </row>
    <row r="50" spans="1:39" s="46" customFormat="1" ht="15" customHeight="1">
      <c r="A50" s="48" t="s">
        <v>95</v>
      </c>
      <c r="B50" s="45">
        <v>1287.1</v>
      </c>
      <c r="C50" s="45">
        <v>74.5</v>
      </c>
      <c r="D50" s="45">
        <v>96</v>
      </c>
      <c r="E50" s="50">
        <v>94.3</v>
      </c>
      <c r="F50" s="52">
        <v>100</v>
      </c>
      <c r="G50" s="45">
        <v>3511</v>
      </c>
      <c r="H50" s="45">
        <v>67.4</v>
      </c>
      <c r="I50" s="45">
        <v>71.7</v>
      </c>
      <c r="J50" s="55">
        <v>60.8</v>
      </c>
      <c r="K50" s="54">
        <v>99.9</v>
      </c>
      <c r="L50" s="45">
        <v>4798</v>
      </c>
      <c r="M50" s="45">
        <v>69.3</v>
      </c>
      <c r="N50" s="45">
        <v>78.2</v>
      </c>
      <c r="O50" s="55">
        <v>69.8</v>
      </c>
      <c r="P50" s="54">
        <v>99.9</v>
      </c>
      <c r="Q50" s="45">
        <v>22164.3</v>
      </c>
      <c r="R50" s="45">
        <v>66.3</v>
      </c>
      <c r="S50" s="55">
        <v>10.1</v>
      </c>
      <c r="T50" s="54">
        <v>86.8</v>
      </c>
      <c r="U50" s="45">
        <v>26962.4</v>
      </c>
      <c r="V50" s="53">
        <v>66.8</v>
      </c>
      <c r="W50" s="45">
        <v>68.4</v>
      </c>
      <c r="X50" s="55">
        <v>20.7</v>
      </c>
      <c r="Y50" s="54">
        <v>89.1</v>
      </c>
      <c r="Z50" s="64"/>
      <c r="AA50" s="65"/>
      <c r="AB50" s="48" t="s">
        <v>94</v>
      </c>
      <c r="AC50" s="73">
        <v>6795</v>
      </c>
      <c r="AD50" s="74">
        <v>1126</v>
      </c>
      <c r="AE50" s="77">
        <v>3177</v>
      </c>
      <c r="AF50" s="89">
        <v>467.6</v>
      </c>
      <c r="AG50" s="84">
        <f t="shared" si="2"/>
        <v>2.8214920071047955</v>
      </c>
      <c r="AH50" s="86">
        <v>119.58</v>
      </c>
      <c r="AI50" s="85">
        <f t="shared" si="0"/>
        <v>1.7598233995584986</v>
      </c>
      <c r="AJ50" s="87">
        <v>2082.4</v>
      </c>
      <c r="AK50" s="73">
        <v>884</v>
      </c>
      <c r="AL50" s="90">
        <f t="shared" si="3"/>
        <v>2.355656108597285</v>
      </c>
      <c r="AM50" s="41"/>
    </row>
    <row r="51" spans="1:39" s="46" customFormat="1" ht="15" customHeight="1">
      <c r="A51" s="48" t="s">
        <v>96</v>
      </c>
      <c r="B51" s="45">
        <v>488</v>
      </c>
      <c r="C51" s="45">
        <v>69.9</v>
      </c>
      <c r="D51" s="45">
        <v>98.6</v>
      </c>
      <c r="E51" s="50">
        <v>97.7</v>
      </c>
      <c r="F51" s="52">
        <v>99.7</v>
      </c>
      <c r="G51" s="45">
        <v>1061.1</v>
      </c>
      <c r="H51" s="45">
        <v>73.6</v>
      </c>
      <c r="I51" s="45">
        <v>89.5</v>
      </c>
      <c r="J51" s="55">
        <v>88.6</v>
      </c>
      <c r="K51" s="54">
        <v>99.4</v>
      </c>
      <c r="L51" s="45">
        <v>1549.1</v>
      </c>
      <c r="M51" s="45">
        <v>72.4</v>
      </c>
      <c r="N51" s="45">
        <v>92.4</v>
      </c>
      <c r="O51" s="55">
        <v>91.5</v>
      </c>
      <c r="P51" s="54">
        <v>99.5</v>
      </c>
      <c r="Q51" s="45">
        <v>6422.8</v>
      </c>
      <c r="R51" s="45">
        <v>63.2</v>
      </c>
      <c r="S51" s="55">
        <v>39.3</v>
      </c>
      <c r="T51" s="54">
        <v>84</v>
      </c>
      <c r="U51" s="45">
        <v>7971.9</v>
      </c>
      <c r="V51" s="53">
        <v>65</v>
      </c>
      <c r="W51" s="45">
        <v>68.9</v>
      </c>
      <c r="X51" s="55">
        <v>49.4</v>
      </c>
      <c r="Y51" s="54">
        <v>78.1</v>
      </c>
      <c r="Z51" s="64"/>
      <c r="AA51" s="65"/>
      <c r="AB51" s="48" t="s">
        <v>95</v>
      </c>
      <c r="AC51" s="73">
        <v>9045</v>
      </c>
      <c r="AD51" s="74">
        <v>1690</v>
      </c>
      <c r="AE51" s="77">
        <v>4804</v>
      </c>
      <c r="AF51" s="89">
        <f t="shared" si="1"/>
        <v>531.1221669430624</v>
      </c>
      <c r="AG51" s="84">
        <f t="shared" si="2"/>
        <v>2.842603550295858</v>
      </c>
      <c r="AH51" s="86">
        <v>175.09</v>
      </c>
      <c r="AI51" s="85">
        <f t="shared" si="0"/>
        <v>1.9357656163626316</v>
      </c>
      <c r="AJ51" s="87">
        <v>3398</v>
      </c>
      <c r="AK51" s="73">
        <v>1271</v>
      </c>
      <c r="AL51" s="90">
        <f t="shared" si="3"/>
        <v>2.6734854445318645</v>
      </c>
      <c r="AM51" s="41"/>
    </row>
    <row r="52" spans="1:39" s="46" customFormat="1" ht="15" customHeight="1">
      <c r="A52" s="48" t="s">
        <v>0</v>
      </c>
      <c r="B52" s="45">
        <v>55114.4</v>
      </c>
      <c r="C52" s="45">
        <v>66</v>
      </c>
      <c r="D52" s="45">
        <v>91.9</v>
      </c>
      <c r="E52" s="50">
        <v>91.6</v>
      </c>
      <c r="F52" s="52">
        <v>99.4</v>
      </c>
      <c r="G52" s="45">
        <v>129343</v>
      </c>
      <c r="H52" s="45">
        <v>58.3</v>
      </c>
      <c r="I52" s="45">
        <v>68.7</v>
      </c>
      <c r="J52" s="55">
        <v>62.9</v>
      </c>
      <c r="K52" s="54">
        <v>96.6</v>
      </c>
      <c r="L52" s="45">
        <v>184457.4</v>
      </c>
      <c r="M52" s="45">
        <v>60.6</v>
      </c>
      <c r="N52" s="45">
        <v>75.6</v>
      </c>
      <c r="O52" s="55">
        <v>71.5</v>
      </c>
      <c r="P52" s="54">
        <v>97.4</v>
      </c>
      <c r="Q52" s="45">
        <v>1020286.1</v>
      </c>
      <c r="R52" s="45">
        <v>57.1</v>
      </c>
      <c r="S52" s="55">
        <v>18.6</v>
      </c>
      <c r="T52" s="54">
        <v>77.5</v>
      </c>
      <c r="U52" s="45">
        <v>1204743.5</v>
      </c>
      <c r="V52" s="53">
        <v>57.7</v>
      </c>
      <c r="W52" s="45">
        <v>60</v>
      </c>
      <c r="X52" s="55">
        <v>26.7</v>
      </c>
      <c r="Y52" s="54">
        <v>80.5</v>
      </c>
      <c r="Z52" s="64"/>
      <c r="AA52" s="65"/>
      <c r="AB52" s="48" t="s">
        <v>96</v>
      </c>
      <c r="AC52" s="73">
        <v>2277</v>
      </c>
      <c r="AD52" s="74">
        <v>1409</v>
      </c>
      <c r="AE52" s="77">
        <v>1568</v>
      </c>
      <c r="AF52" s="89">
        <f t="shared" si="1"/>
        <v>688.6253842775582</v>
      </c>
      <c r="AG52" s="84">
        <f t="shared" si="2"/>
        <v>1.1128459900638752</v>
      </c>
      <c r="AH52" s="86">
        <v>64.11</v>
      </c>
      <c r="AI52" s="85">
        <f t="shared" si="0"/>
        <v>2.8155467720685112</v>
      </c>
      <c r="AJ52" s="87">
        <v>1443</v>
      </c>
      <c r="AK52" s="73">
        <v>953</v>
      </c>
      <c r="AL52" s="90">
        <f t="shared" si="3"/>
        <v>1.5141657922350473</v>
      </c>
      <c r="AM52" s="41"/>
    </row>
    <row r="53" spans="1:39" s="46" customFormat="1" ht="15" customHeight="1">
      <c r="A53" s="41" t="s">
        <v>115</v>
      </c>
      <c r="E53" s="91"/>
      <c r="F53" s="92"/>
      <c r="K53" s="47"/>
      <c r="P53" s="47"/>
      <c r="T53" s="47"/>
      <c r="Y53" s="68"/>
      <c r="AA53" s="41"/>
      <c r="AB53" s="48" t="s">
        <v>0</v>
      </c>
      <c r="AC53" s="73">
        <v>377960</v>
      </c>
      <c r="AD53" s="74">
        <v>127515</v>
      </c>
      <c r="AE53" s="77">
        <v>184619</v>
      </c>
      <c r="AF53" s="89">
        <f t="shared" si="1"/>
        <v>488.4617419832786</v>
      </c>
      <c r="AG53" s="84">
        <f t="shared" si="2"/>
        <v>1.447821824883347</v>
      </c>
      <c r="AH53" s="86">
        <v>7509.37</v>
      </c>
      <c r="AI53" s="85">
        <f t="shared" si="0"/>
        <v>1.9868160651920839</v>
      </c>
      <c r="AJ53" s="87">
        <v>132680.4</v>
      </c>
      <c r="AK53" s="73">
        <v>75455</v>
      </c>
      <c r="AL53" s="90">
        <f t="shared" si="3"/>
        <v>1.7584043469617652</v>
      </c>
      <c r="AM53" s="41"/>
    </row>
    <row r="54" spans="1:39" s="46" customFormat="1" ht="15" customHeight="1">
      <c r="A54" s="41" t="s">
        <v>116</v>
      </c>
      <c r="E54" s="91"/>
      <c r="F54" s="92"/>
      <c r="K54" s="47"/>
      <c r="P54" s="47"/>
      <c r="T54" s="47"/>
      <c r="Y54" s="47"/>
      <c r="AA54" s="41"/>
      <c r="AB54" s="75" t="s">
        <v>122</v>
      </c>
      <c r="AF54" s="93"/>
      <c r="AM54" s="41"/>
    </row>
    <row r="55" spans="1:39" s="46" customFormat="1" ht="15" customHeight="1">
      <c r="A55" s="41" t="s">
        <v>117</v>
      </c>
      <c r="E55" s="91"/>
      <c r="F55" s="92"/>
      <c r="K55" s="47"/>
      <c r="P55" s="47"/>
      <c r="T55" s="47"/>
      <c r="Y55" s="47"/>
      <c r="AA55" s="41"/>
      <c r="AB55" s="75" t="s">
        <v>123</v>
      </c>
      <c r="AF55" s="93"/>
      <c r="AM55" s="41"/>
    </row>
    <row r="56" spans="1:39" s="46" customFormat="1" ht="15" customHeight="1">
      <c r="A56" s="41" t="s">
        <v>118</v>
      </c>
      <c r="E56" s="91"/>
      <c r="F56" s="92"/>
      <c r="K56" s="47"/>
      <c r="P56" s="47"/>
      <c r="T56" s="47"/>
      <c r="Y56" s="47"/>
      <c r="AA56" s="41"/>
      <c r="AB56" s="75" t="s">
        <v>124</v>
      </c>
      <c r="AF56" s="93"/>
      <c r="AM56" s="41"/>
    </row>
    <row r="57" spans="1:39" s="46" customFormat="1" ht="15" customHeight="1">
      <c r="A57" s="41" t="s">
        <v>119</v>
      </c>
      <c r="E57" s="91"/>
      <c r="F57" s="92"/>
      <c r="K57" s="47"/>
      <c r="P57" s="47"/>
      <c r="T57" s="47"/>
      <c r="Y57" s="47"/>
      <c r="AA57" s="41"/>
      <c r="AB57" s="75"/>
      <c r="AF57" s="93"/>
      <c r="AM57" s="41"/>
    </row>
    <row r="58" spans="1:39" s="46" customFormat="1" ht="15" customHeight="1">
      <c r="A58" s="41" t="s">
        <v>120</v>
      </c>
      <c r="E58" s="91"/>
      <c r="F58" s="92"/>
      <c r="K58" s="47"/>
      <c r="P58" s="47"/>
      <c r="T58" s="47"/>
      <c r="Y58" s="47"/>
      <c r="AA58" s="41"/>
      <c r="AB58" s="75"/>
      <c r="AF58" s="93"/>
      <c r="AM58" s="41"/>
    </row>
    <row r="59" spans="1:39" s="46" customFormat="1" ht="15" customHeight="1">
      <c r="A59" s="41" t="s">
        <v>99</v>
      </c>
      <c r="E59" s="91"/>
      <c r="F59" s="92"/>
      <c r="K59" s="47"/>
      <c r="P59" s="47"/>
      <c r="T59" s="47"/>
      <c r="Y59" s="47"/>
      <c r="AA59" s="41"/>
      <c r="AB59" s="75" t="s">
        <v>23</v>
      </c>
      <c r="AF59" s="93"/>
      <c r="AM59" s="41"/>
    </row>
    <row r="60" spans="1:39" s="46" customFormat="1" ht="13.5">
      <c r="A60" s="41"/>
      <c r="E60" s="91"/>
      <c r="F60" s="92"/>
      <c r="K60" s="47"/>
      <c r="P60" s="47"/>
      <c r="T60" s="47"/>
      <c r="Y60" s="47"/>
      <c r="AA60" s="41"/>
      <c r="AB60" s="75" t="s">
        <v>24</v>
      </c>
      <c r="AF60" s="93"/>
      <c r="AM60" s="41"/>
    </row>
    <row r="61" spans="1:39" s="46" customFormat="1" ht="13.5">
      <c r="A61" s="41"/>
      <c r="E61" s="91"/>
      <c r="F61" s="92"/>
      <c r="K61" s="47"/>
      <c r="P61" s="47"/>
      <c r="T61" s="47"/>
      <c r="Y61" s="47"/>
      <c r="AA61" s="41"/>
      <c r="AB61" s="75" t="s">
        <v>25</v>
      </c>
      <c r="AF61" s="93"/>
      <c r="AM61" s="41"/>
    </row>
    <row r="62" spans="1:39" ht="13.5">
      <c r="A62" s="1"/>
      <c r="AA62" s="41"/>
      <c r="AB62" s="75" t="s">
        <v>26</v>
      </c>
      <c r="AM62" s="1"/>
    </row>
    <row r="63" spans="1:39" ht="13.5">
      <c r="A63" s="1"/>
      <c r="AA63" s="41"/>
      <c r="AB63" s="75" t="s">
        <v>97</v>
      </c>
      <c r="AM63" s="1"/>
    </row>
    <row r="64" spans="1:28" ht="13.5">
      <c r="A64" s="1"/>
      <c r="AA64" s="41"/>
      <c r="AB64" s="41" t="s">
        <v>99</v>
      </c>
    </row>
    <row r="74" ht="13.5">
      <c r="H74" s="49" t="s">
        <v>109</v>
      </c>
    </row>
    <row r="231" ht="13.5">
      <c r="AC231" s="76"/>
    </row>
    <row r="232" ht="13.5">
      <c r="AC232" s="76"/>
    </row>
    <row r="233" ht="13.5">
      <c r="AB233" s="76"/>
    </row>
    <row r="234" ht="13.5">
      <c r="AB234" s="76"/>
    </row>
    <row r="235" ht="13.5">
      <c r="AB235" s="76"/>
    </row>
    <row r="236" ht="13.5">
      <c r="AB236" s="76"/>
    </row>
  </sheetData>
  <sheetProtection/>
  <mergeCells count="9">
    <mergeCell ref="AB2:AB5"/>
    <mergeCell ref="A3:A4"/>
    <mergeCell ref="U3:X3"/>
    <mergeCell ref="E4:F4"/>
    <mergeCell ref="L3:P3"/>
    <mergeCell ref="G3:K3"/>
    <mergeCell ref="B3:F3"/>
    <mergeCell ref="Q3:T3"/>
    <mergeCell ref="X4:Y4"/>
  </mergeCells>
  <printOptions/>
  <pageMargins left="0.7874015748031497" right="0.7874015748031497" top="0.7874015748031497" bottom="0.7874015748031497" header="0.3937007874015748" footer="0.3937007874015748"/>
  <pageSetup fitToWidth="0" fitToHeight="1" horizontalDpi="4800" verticalDpi="4800" orientation="portrait" paperSize="9" scale="23" r:id="rId1"/>
</worksheet>
</file>

<file path=xl/worksheets/sheet4.xml><?xml version="1.0" encoding="utf-8"?>
<worksheet xmlns="http://schemas.openxmlformats.org/spreadsheetml/2006/main" xmlns:r="http://schemas.openxmlformats.org/officeDocument/2006/relationships">
  <dimension ref="A1:AG61"/>
  <sheetViews>
    <sheetView zoomScalePageLayoutView="0" workbookViewId="0" topLeftCell="A1">
      <selection activeCell="D19" sqref="D19"/>
    </sheetView>
  </sheetViews>
  <sheetFormatPr defaultColWidth="9.00390625" defaultRowHeight="13.5"/>
  <cols>
    <col min="1" max="1" width="9.00390625" style="3" customWidth="1"/>
    <col min="2" max="2" width="9.50390625" style="3" customWidth="1"/>
    <col min="3" max="3" width="9.00390625" style="3" customWidth="1"/>
    <col min="4" max="5" width="9.00390625" style="21" customWidth="1"/>
    <col min="6" max="6" width="10.50390625" style="21" customWidth="1"/>
    <col min="7" max="9" width="9.00390625" style="21" customWidth="1"/>
    <col min="10" max="10" width="11.125" style="21" customWidth="1"/>
    <col min="11" max="13" width="9.00390625" style="21" customWidth="1"/>
    <col min="14" max="14" width="15.125" style="21" customWidth="1"/>
    <col min="15" max="16" width="9.00390625" style="21" customWidth="1"/>
    <col min="17" max="17" width="14.50390625" style="21" customWidth="1"/>
    <col min="18" max="20" width="9.00390625" style="21" customWidth="1"/>
    <col min="21" max="22" width="9.00390625" style="3" customWidth="1"/>
    <col min="23" max="25" width="9.125" style="21" bestFit="1" customWidth="1"/>
    <col min="26" max="26" width="10.00390625" style="21" bestFit="1" customWidth="1"/>
    <col min="27" max="27" width="9.125" style="21" bestFit="1" customWidth="1"/>
    <col min="28" max="28" width="10.50390625" style="21" bestFit="1" customWidth="1"/>
    <col min="29" max="29" width="9.125" style="21" bestFit="1" customWidth="1"/>
    <col min="30" max="30" width="9.625" style="21" customWidth="1"/>
    <col min="31" max="31" width="9.125" style="21" bestFit="1" customWidth="1"/>
    <col min="32" max="32" width="9.625" style="3" customWidth="1"/>
    <col min="33" max="16384" width="9.00390625" style="3" customWidth="1"/>
  </cols>
  <sheetData>
    <row r="1" spans="1:33" ht="13.5">
      <c r="A1" s="1" t="s">
        <v>108</v>
      </c>
      <c r="B1" s="1"/>
      <c r="C1" s="1"/>
      <c r="D1" s="17"/>
      <c r="E1" s="17"/>
      <c r="F1" s="17"/>
      <c r="G1" s="17"/>
      <c r="H1" s="17"/>
      <c r="I1" s="17"/>
      <c r="J1" s="17"/>
      <c r="K1" s="17"/>
      <c r="L1" s="17"/>
      <c r="M1" s="17"/>
      <c r="N1" s="17"/>
      <c r="O1" s="17"/>
      <c r="P1" s="17"/>
      <c r="Q1" s="17"/>
      <c r="R1" s="17"/>
      <c r="S1" s="17"/>
      <c r="T1" s="17"/>
      <c r="U1" s="2"/>
      <c r="V1" s="1"/>
      <c r="W1" s="17"/>
      <c r="X1" s="17"/>
      <c r="Y1" s="17"/>
      <c r="Z1" s="17"/>
      <c r="AA1" s="17"/>
      <c r="AB1" s="17"/>
      <c r="AC1" s="17"/>
      <c r="AD1" s="17"/>
      <c r="AE1" s="17"/>
      <c r="AF1" s="1"/>
      <c r="AG1" s="1"/>
    </row>
    <row r="2" spans="1:33" ht="27">
      <c r="A2" s="1"/>
      <c r="B2" s="1"/>
      <c r="C2" s="1"/>
      <c r="D2" s="17"/>
      <c r="E2" s="17"/>
      <c r="F2" s="17"/>
      <c r="G2" s="17"/>
      <c r="H2" s="17"/>
      <c r="I2" s="17"/>
      <c r="J2" s="17"/>
      <c r="K2" s="17"/>
      <c r="L2" s="17"/>
      <c r="M2" s="17"/>
      <c r="N2" s="17"/>
      <c r="O2" s="17"/>
      <c r="P2" s="17"/>
      <c r="Q2" s="17"/>
      <c r="R2" s="17"/>
      <c r="S2" s="17"/>
      <c r="T2" s="4" t="s">
        <v>101</v>
      </c>
      <c r="U2" s="5"/>
      <c r="V2" s="238" t="s">
        <v>15</v>
      </c>
      <c r="W2" s="22" t="s">
        <v>3</v>
      </c>
      <c r="X2" s="22" t="s">
        <v>4</v>
      </c>
      <c r="Y2" s="22" t="s">
        <v>5</v>
      </c>
      <c r="Z2" s="22" t="s">
        <v>6</v>
      </c>
      <c r="AA2" s="22" t="s">
        <v>7</v>
      </c>
      <c r="AB2" s="22" t="s">
        <v>8</v>
      </c>
      <c r="AC2" s="22" t="s">
        <v>9</v>
      </c>
      <c r="AD2" s="22" t="s">
        <v>10</v>
      </c>
      <c r="AE2" s="22" t="s">
        <v>98</v>
      </c>
      <c r="AF2" s="6" t="s">
        <v>11</v>
      </c>
      <c r="AG2" s="1"/>
    </row>
    <row r="3" spans="1:33" ht="27">
      <c r="A3" s="227" t="s">
        <v>12</v>
      </c>
      <c r="B3" s="7" t="s">
        <v>13</v>
      </c>
      <c r="C3" s="7"/>
      <c r="D3" s="18"/>
      <c r="E3" s="18"/>
      <c r="F3" s="18" t="s">
        <v>14</v>
      </c>
      <c r="G3" s="18"/>
      <c r="H3" s="18"/>
      <c r="I3" s="18"/>
      <c r="J3" s="18" t="s">
        <v>28</v>
      </c>
      <c r="K3" s="18"/>
      <c r="L3" s="18"/>
      <c r="M3" s="18"/>
      <c r="N3" s="18" t="s">
        <v>29</v>
      </c>
      <c r="O3" s="18"/>
      <c r="P3" s="18"/>
      <c r="Q3" s="241" t="s">
        <v>30</v>
      </c>
      <c r="R3" s="242"/>
      <c r="S3" s="242"/>
      <c r="T3" s="243"/>
      <c r="U3" s="8"/>
      <c r="V3" s="239"/>
      <c r="W3" s="23"/>
      <c r="X3" s="23"/>
      <c r="Y3" s="23" t="s">
        <v>31</v>
      </c>
      <c r="Z3" s="23" t="s">
        <v>32</v>
      </c>
      <c r="AA3" s="23" t="s">
        <v>33</v>
      </c>
      <c r="AB3" s="23"/>
      <c r="AC3" s="23"/>
      <c r="AD3" s="23" t="s">
        <v>34</v>
      </c>
      <c r="AE3" s="23"/>
      <c r="AF3" s="9" t="s">
        <v>35</v>
      </c>
      <c r="AG3" s="1"/>
    </row>
    <row r="4" spans="1:33" ht="13.5">
      <c r="A4" s="228"/>
      <c r="B4" s="10" t="s">
        <v>36</v>
      </c>
      <c r="C4" s="10" t="s">
        <v>37</v>
      </c>
      <c r="D4" s="19" t="s">
        <v>38</v>
      </c>
      <c r="E4" s="18" t="s">
        <v>20</v>
      </c>
      <c r="F4" s="19" t="s">
        <v>39</v>
      </c>
      <c r="G4" s="19" t="s">
        <v>37</v>
      </c>
      <c r="H4" s="19" t="s">
        <v>38</v>
      </c>
      <c r="I4" s="18" t="s">
        <v>40</v>
      </c>
      <c r="J4" s="19" t="s">
        <v>39</v>
      </c>
      <c r="K4" s="19" t="s">
        <v>37</v>
      </c>
      <c r="L4" s="19" t="s">
        <v>38</v>
      </c>
      <c r="M4" s="18" t="s">
        <v>40</v>
      </c>
      <c r="N4" s="19" t="s">
        <v>39</v>
      </c>
      <c r="O4" s="19" t="s">
        <v>37</v>
      </c>
      <c r="P4" s="18" t="s">
        <v>40</v>
      </c>
      <c r="Q4" s="19" t="s">
        <v>39</v>
      </c>
      <c r="R4" s="19" t="s">
        <v>37</v>
      </c>
      <c r="S4" s="19" t="s">
        <v>38</v>
      </c>
      <c r="T4" s="35" t="s">
        <v>40</v>
      </c>
      <c r="U4" s="8"/>
      <c r="V4" s="239"/>
      <c r="W4" s="24" t="s">
        <v>1</v>
      </c>
      <c r="X4" s="24" t="s">
        <v>41</v>
      </c>
      <c r="Y4" s="24" t="s">
        <v>42</v>
      </c>
      <c r="Z4" s="24" t="s">
        <v>2</v>
      </c>
      <c r="AA4" s="24" t="s">
        <v>43</v>
      </c>
      <c r="AB4" s="24" t="s">
        <v>44</v>
      </c>
      <c r="AC4" s="24" t="s">
        <v>21</v>
      </c>
      <c r="AD4" s="24" t="s">
        <v>45</v>
      </c>
      <c r="AE4" s="24" t="s">
        <v>46</v>
      </c>
      <c r="AF4" s="11" t="s">
        <v>22</v>
      </c>
      <c r="AG4" s="1"/>
    </row>
    <row r="5" spans="1:33" ht="15.75">
      <c r="A5" s="10" t="s">
        <v>47</v>
      </c>
      <c r="B5" s="12">
        <v>6630</v>
      </c>
      <c r="C5" s="12">
        <v>92.4</v>
      </c>
      <c r="D5" s="20">
        <v>100</v>
      </c>
      <c r="E5" s="20">
        <v>95.5</v>
      </c>
      <c r="F5" s="20">
        <v>11477.4</v>
      </c>
      <c r="G5" s="20">
        <v>90.8</v>
      </c>
      <c r="H5" s="20">
        <v>92.3</v>
      </c>
      <c r="I5" s="20">
        <v>39</v>
      </c>
      <c r="J5" s="20">
        <v>17977.7</v>
      </c>
      <c r="K5" s="20">
        <v>91.4</v>
      </c>
      <c r="L5" s="20">
        <v>95.1</v>
      </c>
      <c r="M5" s="20">
        <v>59.4</v>
      </c>
      <c r="N5" s="20">
        <v>65727.3</v>
      </c>
      <c r="O5" s="20">
        <v>65</v>
      </c>
      <c r="P5" s="20">
        <v>13.9</v>
      </c>
      <c r="Q5" s="20">
        <v>84298.7</v>
      </c>
      <c r="R5" s="34" t="s">
        <v>100</v>
      </c>
      <c r="S5" s="20">
        <v>71.7</v>
      </c>
      <c r="T5" s="20">
        <v>24.2</v>
      </c>
      <c r="U5" s="13"/>
      <c r="V5" s="240"/>
      <c r="W5" s="25" t="s">
        <v>16</v>
      </c>
      <c r="X5" s="25" t="s">
        <v>48</v>
      </c>
      <c r="Y5" s="25" t="s">
        <v>49</v>
      </c>
      <c r="Z5" s="25" t="s">
        <v>17</v>
      </c>
      <c r="AA5" s="25" t="s">
        <v>27</v>
      </c>
      <c r="AB5" s="25" t="s">
        <v>16</v>
      </c>
      <c r="AC5" s="25" t="s">
        <v>18</v>
      </c>
      <c r="AD5" s="25" t="s">
        <v>49</v>
      </c>
      <c r="AE5" s="25" t="s">
        <v>50</v>
      </c>
      <c r="AF5" s="14" t="s">
        <v>19</v>
      </c>
      <c r="AG5" s="1"/>
    </row>
    <row r="6" spans="1:33" ht="13.5">
      <c r="A6" s="10" t="s">
        <v>51</v>
      </c>
      <c r="B6" s="12">
        <v>1413</v>
      </c>
      <c r="C6" s="12">
        <v>73.8</v>
      </c>
      <c r="D6" s="20">
        <v>87.9</v>
      </c>
      <c r="E6" s="20">
        <v>85.6</v>
      </c>
      <c r="F6" s="20">
        <v>2474.9</v>
      </c>
      <c r="G6" s="20">
        <v>61.6</v>
      </c>
      <c r="H6" s="20">
        <v>67.1</v>
      </c>
      <c r="I6" s="20">
        <v>60.2</v>
      </c>
      <c r="J6" s="20">
        <v>3886.2</v>
      </c>
      <c r="K6" s="20">
        <v>66</v>
      </c>
      <c r="L6" s="20">
        <v>74.6</v>
      </c>
      <c r="M6" s="20">
        <v>69.4</v>
      </c>
      <c r="N6" s="20">
        <v>15786.4</v>
      </c>
      <c r="O6" s="20">
        <v>57.6</v>
      </c>
      <c r="P6" s="20">
        <v>22.4</v>
      </c>
      <c r="Q6" s="20">
        <v>19772.2</v>
      </c>
      <c r="R6" s="34" t="s">
        <v>100</v>
      </c>
      <c r="S6" s="20">
        <v>61.2</v>
      </c>
      <c r="T6" s="20">
        <v>32.1</v>
      </c>
      <c r="U6" s="13"/>
      <c r="V6" s="10" t="s">
        <v>47</v>
      </c>
      <c r="W6" s="26">
        <v>83457</v>
      </c>
      <c r="X6" s="26">
        <v>5486</v>
      </c>
      <c r="Y6" s="26">
        <v>18419</v>
      </c>
      <c r="Z6" s="27">
        <v>220.7</v>
      </c>
      <c r="AA6" s="28">
        <v>3.36</v>
      </c>
      <c r="AB6" s="29">
        <v>725.44</v>
      </c>
      <c r="AC6" s="29">
        <v>0.87</v>
      </c>
      <c r="AD6" s="20">
        <v>11103.3</v>
      </c>
      <c r="AE6" s="26">
        <v>3488</v>
      </c>
      <c r="AF6" s="15">
        <v>3.2</v>
      </c>
      <c r="AG6" s="1"/>
    </row>
    <row r="7" spans="1:33" ht="13.5">
      <c r="A7" s="10" t="s">
        <v>52</v>
      </c>
      <c r="B7" s="12">
        <v>1779</v>
      </c>
      <c r="C7" s="12">
        <v>82.9</v>
      </c>
      <c r="D7" s="20">
        <v>97</v>
      </c>
      <c r="E7" s="20">
        <v>92.4</v>
      </c>
      <c r="F7" s="20">
        <v>2935.2</v>
      </c>
      <c r="G7" s="20">
        <v>71.1</v>
      </c>
      <c r="H7" s="20">
        <v>73.9</v>
      </c>
      <c r="I7" s="20">
        <v>49.2</v>
      </c>
      <c r="J7" s="20">
        <v>4720.1</v>
      </c>
      <c r="K7" s="20">
        <v>75.5</v>
      </c>
      <c r="L7" s="20">
        <v>82.7</v>
      </c>
      <c r="M7" s="20">
        <v>65.5</v>
      </c>
      <c r="N7" s="20">
        <v>28213.7</v>
      </c>
      <c r="O7" s="20">
        <v>58.4</v>
      </c>
      <c r="P7" s="20">
        <v>9.2</v>
      </c>
      <c r="Q7" s="20">
        <v>33199.8</v>
      </c>
      <c r="R7" s="34" t="s">
        <v>100</v>
      </c>
      <c r="S7" s="20">
        <v>62.2</v>
      </c>
      <c r="T7" s="20">
        <v>17.9</v>
      </c>
      <c r="U7" s="13"/>
      <c r="V7" s="10" t="s">
        <v>51</v>
      </c>
      <c r="W7" s="26">
        <v>9645</v>
      </c>
      <c r="X7" s="26">
        <v>1363</v>
      </c>
      <c r="Y7" s="26">
        <v>3886</v>
      </c>
      <c r="Z7" s="27">
        <v>402.9</v>
      </c>
      <c r="AA7" s="28">
        <v>2.85</v>
      </c>
      <c r="AB7" s="29">
        <v>127.1</v>
      </c>
      <c r="AC7" s="29">
        <v>1.32</v>
      </c>
      <c r="AD7" s="20">
        <v>2697.5</v>
      </c>
      <c r="AE7" s="26">
        <v>955</v>
      </c>
      <c r="AF7" s="15">
        <v>2.8</v>
      </c>
      <c r="AG7" s="1"/>
    </row>
    <row r="8" spans="1:33" ht="13.5">
      <c r="A8" s="10" t="s">
        <v>53</v>
      </c>
      <c r="B8" s="12">
        <v>1186.7</v>
      </c>
      <c r="C8" s="12">
        <v>65.8</v>
      </c>
      <c r="D8" s="20">
        <v>94.2</v>
      </c>
      <c r="E8" s="20">
        <v>96.4</v>
      </c>
      <c r="F8" s="20">
        <v>2078.8</v>
      </c>
      <c r="G8" s="20">
        <v>71.1</v>
      </c>
      <c r="H8" s="20">
        <v>79.3</v>
      </c>
      <c r="I8" s="20">
        <v>83.5</v>
      </c>
      <c r="J8" s="20">
        <v>3129.5</v>
      </c>
      <c r="K8" s="20">
        <v>69.3</v>
      </c>
      <c r="L8" s="20">
        <v>84.3</v>
      </c>
      <c r="M8" s="20">
        <v>87.8</v>
      </c>
      <c r="N8" s="20">
        <v>18007.8</v>
      </c>
      <c r="O8" s="20">
        <v>64.5</v>
      </c>
      <c r="P8" s="20">
        <v>17</v>
      </c>
      <c r="Q8" s="20">
        <v>21282.6</v>
      </c>
      <c r="R8" s="34" t="s">
        <v>100</v>
      </c>
      <c r="S8" s="20">
        <v>67.7</v>
      </c>
      <c r="T8" s="20">
        <v>28</v>
      </c>
      <c r="U8" s="13"/>
      <c r="V8" s="10" t="s">
        <v>52</v>
      </c>
      <c r="W8" s="26">
        <v>15279</v>
      </c>
      <c r="X8" s="30">
        <v>1314</v>
      </c>
      <c r="Y8" s="31">
        <v>4720</v>
      </c>
      <c r="Z8" s="27">
        <v>308.9</v>
      </c>
      <c r="AA8" s="28">
        <v>3.59</v>
      </c>
      <c r="AB8" s="32">
        <v>197.6</v>
      </c>
      <c r="AC8" s="29">
        <v>1.29</v>
      </c>
      <c r="AD8" s="33">
        <v>3093.1</v>
      </c>
      <c r="AE8" s="26">
        <v>949</v>
      </c>
      <c r="AF8" s="15">
        <v>3.3</v>
      </c>
      <c r="AG8" s="1"/>
    </row>
    <row r="9" spans="1:33" ht="13.5">
      <c r="A9" s="10" t="s">
        <v>54</v>
      </c>
      <c r="B9" s="12">
        <v>1344.1</v>
      </c>
      <c r="C9" s="12">
        <v>76.5</v>
      </c>
      <c r="D9" s="20">
        <v>96.1</v>
      </c>
      <c r="E9" s="20">
        <v>95.4</v>
      </c>
      <c r="F9" s="20">
        <v>2440.4</v>
      </c>
      <c r="G9" s="20">
        <v>70.1</v>
      </c>
      <c r="H9" s="20">
        <v>71.7</v>
      </c>
      <c r="I9" s="20">
        <v>56.7</v>
      </c>
      <c r="J9" s="20">
        <v>3790.7</v>
      </c>
      <c r="K9" s="20">
        <v>72.4</v>
      </c>
      <c r="L9" s="20">
        <v>80.4</v>
      </c>
      <c r="M9" s="20">
        <v>70.5</v>
      </c>
      <c r="N9" s="20">
        <v>19818.6</v>
      </c>
      <c r="O9" s="20">
        <v>65.7</v>
      </c>
      <c r="P9" s="20">
        <v>8</v>
      </c>
      <c r="Q9" s="20">
        <v>23799.1</v>
      </c>
      <c r="R9" s="34" t="s">
        <v>100</v>
      </c>
      <c r="S9" s="20">
        <v>68.3</v>
      </c>
      <c r="T9" s="20">
        <v>18.7</v>
      </c>
      <c r="U9" s="13"/>
      <c r="V9" s="10" t="s">
        <v>53</v>
      </c>
      <c r="W9" s="26">
        <v>6862</v>
      </c>
      <c r="X9" s="30">
        <v>2327</v>
      </c>
      <c r="Y9" s="31">
        <v>3484</v>
      </c>
      <c r="Z9" s="27">
        <v>507.7</v>
      </c>
      <c r="AA9" s="28">
        <v>1.5</v>
      </c>
      <c r="AB9" s="32">
        <v>162.82</v>
      </c>
      <c r="AC9" s="29">
        <v>2.37</v>
      </c>
      <c r="AD9" s="33">
        <v>3081.3</v>
      </c>
      <c r="AE9" s="26">
        <v>1505</v>
      </c>
      <c r="AF9" s="15">
        <v>2</v>
      </c>
      <c r="AG9" s="1"/>
    </row>
    <row r="10" spans="1:33" ht="13.5">
      <c r="A10" s="10" t="s">
        <v>55</v>
      </c>
      <c r="B10" s="12">
        <v>1135.5</v>
      </c>
      <c r="C10" s="12">
        <v>67.9</v>
      </c>
      <c r="D10" s="20">
        <v>93.3</v>
      </c>
      <c r="E10" s="20">
        <v>90.7</v>
      </c>
      <c r="F10" s="20">
        <v>2512</v>
      </c>
      <c r="G10" s="20">
        <v>76.8</v>
      </c>
      <c r="H10" s="20">
        <v>80.9</v>
      </c>
      <c r="I10" s="20">
        <v>64.4</v>
      </c>
      <c r="J10" s="20">
        <v>3651.2</v>
      </c>
      <c r="K10" s="20">
        <v>74</v>
      </c>
      <c r="L10" s="20">
        <v>84.8</v>
      </c>
      <c r="M10" s="20">
        <v>72.6</v>
      </c>
      <c r="N10" s="20">
        <v>12758.9</v>
      </c>
      <c r="O10" s="20">
        <v>66.3</v>
      </c>
      <c r="P10" s="20">
        <v>12</v>
      </c>
      <c r="Q10" s="20">
        <v>16547.6</v>
      </c>
      <c r="R10" s="34" t="s">
        <v>100</v>
      </c>
      <c r="S10" s="20">
        <v>70.7</v>
      </c>
      <c r="T10" s="20">
        <v>26.1</v>
      </c>
      <c r="U10" s="13"/>
      <c r="V10" s="10" t="s">
        <v>54</v>
      </c>
      <c r="W10" s="26">
        <v>11636</v>
      </c>
      <c r="X10" s="30">
        <v>1075</v>
      </c>
      <c r="Y10" s="31">
        <v>3791</v>
      </c>
      <c r="Z10" s="27">
        <v>325.8</v>
      </c>
      <c r="AA10" s="28">
        <v>3.53</v>
      </c>
      <c r="AB10" s="32">
        <v>144.36</v>
      </c>
      <c r="AC10" s="29">
        <v>1.24</v>
      </c>
      <c r="AD10" s="33">
        <v>2670.8</v>
      </c>
      <c r="AE10" s="26">
        <v>789</v>
      </c>
      <c r="AF10" s="15">
        <v>3.4</v>
      </c>
      <c r="AG10" s="1"/>
    </row>
    <row r="11" spans="1:33" ht="13.5">
      <c r="A11" s="10" t="s">
        <v>56</v>
      </c>
      <c r="B11" s="12">
        <v>1999.8</v>
      </c>
      <c r="C11" s="12">
        <v>65.9</v>
      </c>
      <c r="D11" s="20">
        <v>85.4</v>
      </c>
      <c r="E11" s="20">
        <v>79.5</v>
      </c>
      <c r="F11" s="20">
        <v>4111.2</v>
      </c>
      <c r="G11" s="20">
        <v>58.4</v>
      </c>
      <c r="H11" s="20">
        <v>62.2</v>
      </c>
      <c r="I11" s="20">
        <v>51.8</v>
      </c>
      <c r="J11" s="20">
        <v>6111.4</v>
      </c>
      <c r="K11" s="20">
        <v>60.8</v>
      </c>
      <c r="L11" s="20">
        <v>69.8</v>
      </c>
      <c r="M11" s="20">
        <v>60.9</v>
      </c>
      <c r="N11" s="20">
        <v>32533.8</v>
      </c>
      <c r="O11" s="20">
        <v>56.6</v>
      </c>
      <c r="P11" s="20">
        <v>10.2</v>
      </c>
      <c r="Q11" s="20">
        <v>38980.2</v>
      </c>
      <c r="R11" s="34" t="s">
        <v>100</v>
      </c>
      <c r="S11" s="20">
        <v>59.1</v>
      </c>
      <c r="T11" s="20">
        <v>18.9</v>
      </c>
      <c r="U11" s="13"/>
      <c r="V11" s="10" t="s">
        <v>55</v>
      </c>
      <c r="W11" s="26">
        <v>6652</v>
      </c>
      <c r="X11" s="30">
        <v>1161</v>
      </c>
      <c r="Y11" s="31">
        <v>3651</v>
      </c>
      <c r="Z11" s="27">
        <v>548.9</v>
      </c>
      <c r="AA11" s="28">
        <v>3.14</v>
      </c>
      <c r="AB11" s="32">
        <v>117.56</v>
      </c>
      <c r="AC11" s="29">
        <v>1.77</v>
      </c>
      <c r="AD11" s="33">
        <v>2650.1</v>
      </c>
      <c r="AE11" s="26">
        <v>889</v>
      </c>
      <c r="AF11" s="15">
        <v>3</v>
      </c>
      <c r="AG11" s="1"/>
    </row>
    <row r="12" spans="1:33" ht="13.5">
      <c r="A12" s="10" t="s">
        <v>57</v>
      </c>
      <c r="B12" s="12">
        <v>1136.7</v>
      </c>
      <c r="C12" s="12">
        <v>57.4</v>
      </c>
      <c r="D12" s="20">
        <v>96.2</v>
      </c>
      <c r="E12" s="20">
        <v>97.2</v>
      </c>
      <c r="F12" s="20">
        <v>3409.8</v>
      </c>
      <c r="G12" s="20">
        <v>53.8</v>
      </c>
      <c r="H12" s="20">
        <v>68.4</v>
      </c>
      <c r="I12" s="20">
        <v>65.8</v>
      </c>
      <c r="J12" s="20">
        <v>4553.3</v>
      </c>
      <c r="K12" s="20">
        <v>54.7</v>
      </c>
      <c r="L12" s="20">
        <v>75.4</v>
      </c>
      <c r="M12" s="20">
        <v>73.7</v>
      </c>
      <c r="N12" s="20">
        <v>51474.1</v>
      </c>
      <c r="O12" s="20">
        <v>37</v>
      </c>
      <c r="P12" s="20">
        <v>8.1</v>
      </c>
      <c r="Q12" s="20">
        <v>56219.2</v>
      </c>
      <c r="R12" s="34" t="s">
        <v>100</v>
      </c>
      <c r="S12" s="20">
        <v>40.3</v>
      </c>
      <c r="T12" s="20">
        <v>13.7</v>
      </c>
      <c r="U12" s="13"/>
      <c r="V12" s="10" t="s">
        <v>56</v>
      </c>
      <c r="W12" s="26">
        <v>13783</v>
      </c>
      <c r="X12" s="30">
        <v>1990</v>
      </c>
      <c r="Y12" s="31">
        <v>6111</v>
      </c>
      <c r="Z12" s="27">
        <v>443.4</v>
      </c>
      <c r="AA12" s="28">
        <v>3.07</v>
      </c>
      <c r="AB12" s="32">
        <v>225.4</v>
      </c>
      <c r="AC12" s="29">
        <v>1.64</v>
      </c>
      <c r="AD12" s="33">
        <v>3721.7</v>
      </c>
      <c r="AE12" s="26">
        <v>1514</v>
      </c>
      <c r="AF12" s="15">
        <v>2.5</v>
      </c>
      <c r="AG12" s="1"/>
    </row>
    <row r="13" spans="1:33" ht="13.5">
      <c r="A13" s="10" t="s">
        <v>58</v>
      </c>
      <c r="B13" s="12">
        <v>902.8</v>
      </c>
      <c r="C13" s="12">
        <v>50.7</v>
      </c>
      <c r="D13" s="20">
        <v>91.5</v>
      </c>
      <c r="E13" s="20">
        <v>98.3</v>
      </c>
      <c r="F13" s="20">
        <v>2831.1</v>
      </c>
      <c r="G13" s="20">
        <v>54.1</v>
      </c>
      <c r="H13" s="20">
        <v>69</v>
      </c>
      <c r="I13" s="20">
        <v>80.4</v>
      </c>
      <c r="J13" s="20">
        <v>3744.4</v>
      </c>
      <c r="K13" s="20">
        <v>53.3</v>
      </c>
      <c r="L13" s="20">
        <v>74.5</v>
      </c>
      <c r="M13" s="20">
        <v>84.8</v>
      </c>
      <c r="N13" s="20">
        <v>21143</v>
      </c>
      <c r="O13" s="20">
        <v>67.3</v>
      </c>
      <c r="P13" s="20">
        <v>12.8</v>
      </c>
      <c r="Q13" s="20">
        <v>25060.1</v>
      </c>
      <c r="R13" s="34" t="s">
        <v>100</v>
      </c>
      <c r="S13" s="20">
        <v>68.6</v>
      </c>
      <c r="T13" s="20">
        <v>24.1</v>
      </c>
      <c r="U13" s="13"/>
      <c r="V13" s="10" t="s">
        <v>57</v>
      </c>
      <c r="W13" s="26">
        <v>6096</v>
      </c>
      <c r="X13" s="30">
        <v>2958</v>
      </c>
      <c r="Y13" s="31">
        <v>4553</v>
      </c>
      <c r="Z13" s="27">
        <v>746.9</v>
      </c>
      <c r="AA13" s="28">
        <v>1.54</v>
      </c>
      <c r="AB13" s="32">
        <v>281.09</v>
      </c>
      <c r="AC13" s="29">
        <v>4.61</v>
      </c>
      <c r="AD13" s="33">
        <v>3355.7</v>
      </c>
      <c r="AE13" s="26">
        <v>2375</v>
      </c>
      <c r="AF13" s="15">
        <v>1.4</v>
      </c>
      <c r="AG13" s="1"/>
    </row>
    <row r="14" spans="1:33" ht="13.5">
      <c r="A14" s="10" t="s">
        <v>59</v>
      </c>
      <c r="B14" s="12">
        <v>944.4</v>
      </c>
      <c r="C14" s="12">
        <v>54.7</v>
      </c>
      <c r="D14" s="20">
        <v>87.4</v>
      </c>
      <c r="E14" s="20">
        <v>92.8</v>
      </c>
      <c r="F14" s="20">
        <v>2473.5</v>
      </c>
      <c r="G14" s="20">
        <v>57.8</v>
      </c>
      <c r="H14" s="20">
        <v>72.6</v>
      </c>
      <c r="I14" s="20">
        <v>77.7</v>
      </c>
      <c r="J14" s="20">
        <v>3419.8</v>
      </c>
      <c r="K14" s="20">
        <v>56.9</v>
      </c>
      <c r="L14" s="20">
        <v>76.7</v>
      </c>
      <c r="M14" s="20">
        <v>81.9</v>
      </c>
      <c r="N14" s="20">
        <v>31343.4</v>
      </c>
      <c r="O14" s="20">
        <v>47.1</v>
      </c>
      <c r="P14" s="20">
        <v>10.4</v>
      </c>
      <c r="Q14" s="20">
        <v>34939.9</v>
      </c>
      <c r="R14" s="34" t="s">
        <v>100</v>
      </c>
      <c r="S14" s="20">
        <v>50.2</v>
      </c>
      <c r="T14" s="20">
        <v>17.8</v>
      </c>
      <c r="U14" s="13"/>
      <c r="V14" s="10" t="s">
        <v>58</v>
      </c>
      <c r="W14" s="26">
        <v>6408</v>
      </c>
      <c r="X14" s="30">
        <v>2000</v>
      </c>
      <c r="Y14" s="31">
        <v>3744</v>
      </c>
      <c r="Z14" s="27">
        <v>584.3</v>
      </c>
      <c r="AA14" s="28">
        <v>1.87</v>
      </c>
      <c r="AB14" s="32">
        <v>161.61</v>
      </c>
      <c r="AC14" s="29">
        <v>2.52</v>
      </c>
      <c r="AD14" s="33">
        <v>3173.7</v>
      </c>
      <c r="AE14" s="26">
        <v>1582</v>
      </c>
      <c r="AF14" s="15">
        <v>2</v>
      </c>
      <c r="AG14" s="1"/>
    </row>
    <row r="15" spans="1:33" ht="13.5">
      <c r="A15" s="10" t="s">
        <v>60</v>
      </c>
      <c r="B15" s="12">
        <v>897.6</v>
      </c>
      <c r="C15" s="12">
        <v>41.2</v>
      </c>
      <c r="D15" s="20">
        <v>94.6</v>
      </c>
      <c r="E15" s="20">
        <v>97</v>
      </c>
      <c r="F15" s="20">
        <v>2285.6</v>
      </c>
      <c r="G15" s="20">
        <v>55.3</v>
      </c>
      <c r="H15" s="20">
        <v>84</v>
      </c>
      <c r="I15" s="20">
        <v>87.1</v>
      </c>
      <c r="J15" s="20">
        <v>3084.7</v>
      </c>
      <c r="K15" s="20">
        <v>51.6</v>
      </c>
      <c r="L15" s="20">
        <v>86.8</v>
      </c>
      <c r="M15" s="20">
        <v>89.7</v>
      </c>
      <c r="N15" s="20">
        <v>39437.1</v>
      </c>
      <c r="O15" s="20">
        <v>49.3</v>
      </c>
      <c r="P15" s="20">
        <v>11.6</v>
      </c>
      <c r="Q15" s="20">
        <v>42660.3</v>
      </c>
      <c r="R15" s="34" t="s">
        <v>100</v>
      </c>
      <c r="S15" s="20">
        <v>52.2</v>
      </c>
      <c r="T15" s="20">
        <v>17.5</v>
      </c>
      <c r="U15" s="13"/>
      <c r="V15" s="10" t="s">
        <v>59</v>
      </c>
      <c r="W15" s="26">
        <v>6362</v>
      </c>
      <c r="X15" s="30">
        <v>2001</v>
      </c>
      <c r="Y15" s="31">
        <v>3420</v>
      </c>
      <c r="Z15" s="27">
        <v>537.5</v>
      </c>
      <c r="AA15" s="28">
        <v>1.71</v>
      </c>
      <c r="AB15" s="32">
        <v>181.05</v>
      </c>
      <c r="AC15" s="29">
        <v>2.85</v>
      </c>
      <c r="AD15" s="33">
        <v>2799.1</v>
      </c>
      <c r="AE15" s="26">
        <v>1664</v>
      </c>
      <c r="AF15" s="15">
        <v>1.7</v>
      </c>
      <c r="AG15" s="1"/>
    </row>
    <row r="16" spans="1:33" ht="13.5">
      <c r="A16" s="10" t="s">
        <v>61</v>
      </c>
      <c r="B16" s="12">
        <v>1208</v>
      </c>
      <c r="C16" s="12">
        <v>51.6</v>
      </c>
      <c r="D16" s="20">
        <v>94.1</v>
      </c>
      <c r="E16" s="20">
        <v>98.9</v>
      </c>
      <c r="F16" s="20">
        <v>2481.6</v>
      </c>
      <c r="G16" s="20">
        <v>52.8</v>
      </c>
      <c r="H16" s="20">
        <v>72.4</v>
      </c>
      <c r="I16" s="20">
        <v>87.7</v>
      </c>
      <c r="J16" s="20">
        <v>3580.5</v>
      </c>
      <c r="K16" s="20">
        <v>52.4</v>
      </c>
      <c r="L16" s="20">
        <v>79.1</v>
      </c>
      <c r="M16" s="20">
        <v>91.1</v>
      </c>
      <c r="N16" s="20">
        <v>33156.2</v>
      </c>
      <c r="O16" s="20">
        <v>57.8</v>
      </c>
      <c r="P16" s="20">
        <v>18</v>
      </c>
      <c r="Q16" s="20">
        <v>36864.1</v>
      </c>
      <c r="R16" s="34" t="s">
        <v>100</v>
      </c>
      <c r="S16" s="20">
        <v>60</v>
      </c>
      <c r="T16" s="20">
        <v>25.4</v>
      </c>
      <c r="U16" s="13"/>
      <c r="V16" s="10" t="s">
        <v>60</v>
      </c>
      <c r="W16" s="26">
        <v>3768</v>
      </c>
      <c r="X16" s="30">
        <v>7207</v>
      </c>
      <c r="Y16" s="31">
        <v>3380</v>
      </c>
      <c r="Z16" s="27">
        <v>897.1</v>
      </c>
      <c r="AA16" s="28">
        <v>0.47</v>
      </c>
      <c r="AB16" s="32">
        <v>255.02</v>
      </c>
      <c r="AC16" s="29">
        <v>6.77</v>
      </c>
      <c r="AD16" s="33">
        <v>3053.3</v>
      </c>
      <c r="AE16" s="26">
        <v>3718</v>
      </c>
      <c r="AF16" s="15">
        <v>0.8</v>
      </c>
      <c r="AG16" s="1"/>
    </row>
    <row r="17" spans="1:33" ht="13.5">
      <c r="A17" s="10" t="s">
        <v>62</v>
      </c>
      <c r="B17" s="12">
        <v>331.7</v>
      </c>
      <c r="C17" s="12">
        <v>64</v>
      </c>
      <c r="D17" s="20">
        <v>98.6</v>
      </c>
      <c r="E17" s="20">
        <v>100</v>
      </c>
      <c r="F17" s="20">
        <v>2324.1</v>
      </c>
      <c r="G17" s="20">
        <v>47.9</v>
      </c>
      <c r="H17" s="20">
        <v>84.8</v>
      </c>
      <c r="I17" s="20">
        <v>95.5</v>
      </c>
      <c r="J17" s="20">
        <v>2667.3</v>
      </c>
      <c r="K17" s="20">
        <v>50</v>
      </c>
      <c r="L17" s="20">
        <v>86.6</v>
      </c>
      <c r="M17" s="20">
        <v>96</v>
      </c>
      <c r="N17" s="20">
        <v>21349.2</v>
      </c>
      <c r="O17" s="20">
        <v>71</v>
      </c>
      <c r="P17" s="20">
        <v>59.8</v>
      </c>
      <c r="Q17" s="20">
        <v>24065.5</v>
      </c>
      <c r="R17" s="34" t="s">
        <v>100</v>
      </c>
      <c r="S17" s="20">
        <v>72.7</v>
      </c>
      <c r="T17" s="20">
        <v>63.9</v>
      </c>
      <c r="U17" s="13"/>
      <c r="V17" s="10" t="s">
        <v>61</v>
      </c>
      <c r="W17" s="26">
        <v>5082</v>
      </c>
      <c r="X17" s="30">
        <v>6214</v>
      </c>
      <c r="Y17" s="31">
        <v>3807</v>
      </c>
      <c r="Z17" s="27">
        <v>749.2</v>
      </c>
      <c r="AA17" s="28">
        <v>0.61</v>
      </c>
      <c r="AB17" s="32">
        <v>237.98</v>
      </c>
      <c r="AC17" s="29">
        <v>4.68</v>
      </c>
      <c r="AD17" s="33">
        <v>3485.2</v>
      </c>
      <c r="AE17" s="26">
        <v>3322</v>
      </c>
      <c r="AF17" s="15">
        <v>1</v>
      </c>
      <c r="AG17" s="1"/>
    </row>
    <row r="18" spans="1:33" ht="13.5">
      <c r="A18" s="10" t="s">
        <v>63</v>
      </c>
      <c r="B18" s="12">
        <v>678.3</v>
      </c>
      <c r="C18" s="12">
        <v>42.2</v>
      </c>
      <c r="D18" s="20">
        <v>99.4</v>
      </c>
      <c r="E18" s="20">
        <v>99.9</v>
      </c>
      <c r="F18" s="20">
        <v>892.9</v>
      </c>
      <c r="G18" s="20">
        <v>48.6</v>
      </c>
      <c r="H18" s="20">
        <v>76.8</v>
      </c>
      <c r="I18" s="20">
        <v>89.9</v>
      </c>
      <c r="J18" s="20">
        <v>1282.4</v>
      </c>
      <c r="K18" s="20">
        <v>46.6</v>
      </c>
      <c r="L18" s="20">
        <v>83.7</v>
      </c>
      <c r="M18" s="20">
        <v>93</v>
      </c>
      <c r="N18" s="20">
        <v>11508.3</v>
      </c>
      <c r="O18" s="20">
        <v>61.2</v>
      </c>
      <c r="P18" s="20">
        <v>35.8</v>
      </c>
      <c r="Q18" s="20">
        <v>12845.4</v>
      </c>
      <c r="R18" s="34" t="s">
        <v>100</v>
      </c>
      <c r="S18" s="20">
        <v>63.6</v>
      </c>
      <c r="T18" s="20">
        <v>41.8</v>
      </c>
      <c r="U18" s="13"/>
      <c r="V18" s="10" t="s">
        <v>62</v>
      </c>
      <c r="W18" s="26">
        <v>2104</v>
      </c>
      <c r="X18" s="30">
        <v>13196</v>
      </c>
      <c r="Y18" s="31">
        <v>2667</v>
      </c>
      <c r="Z18" s="27">
        <v>1267.7</v>
      </c>
      <c r="AA18" s="28">
        <v>0.2</v>
      </c>
      <c r="AB18" s="32">
        <v>173.91</v>
      </c>
      <c r="AC18" s="29">
        <v>8.27</v>
      </c>
      <c r="AD18" s="33">
        <v>2561.8</v>
      </c>
      <c r="AE18" s="26">
        <v>3931</v>
      </c>
      <c r="AF18" s="15">
        <v>0.7</v>
      </c>
      <c r="AG18" s="1"/>
    </row>
    <row r="19" spans="1:33" ht="13.5">
      <c r="A19" s="10" t="s">
        <v>64</v>
      </c>
      <c r="B19" s="12">
        <v>1985</v>
      </c>
      <c r="C19" s="12">
        <v>59.6</v>
      </c>
      <c r="D19" s="20">
        <v>86.9</v>
      </c>
      <c r="E19" s="20">
        <v>84.7</v>
      </c>
      <c r="F19" s="20">
        <v>4135.9</v>
      </c>
      <c r="G19" s="20">
        <v>57.5</v>
      </c>
      <c r="H19" s="20">
        <v>62.1</v>
      </c>
      <c r="I19" s="20">
        <v>57</v>
      </c>
      <c r="J19" s="20">
        <v>5910.6</v>
      </c>
      <c r="K19" s="20">
        <v>58.1</v>
      </c>
      <c r="L19" s="20">
        <v>69.5</v>
      </c>
      <c r="M19" s="20">
        <v>65.3</v>
      </c>
      <c r="N19" s="20">
        <v>24329.3</v>
      </c>
      <c r="O19" s="20">
        <v>64.3</v>
      </c>
      <c r="P19" s="20">
        <v>11.8</v>
      </c>
      <c r="Q19" s="20">
        <v>30619.2</v>
      </c>
      <c r="R19" s="34" t="s">
        <v>100</v>
      </c>
      <c r="S19" s="20">
        <v>65.8</v>
      </c>
      <c r="T19" s="20">
        <v>23.2</v>
      </c>
      <c r="U19" s="13"/>
      <c r="V19" s="10" t="s">
        <v>63</v>
      </c>
      <c r="W19" s="26">
        <v>2416</v>
      </c>
      <c r="X19" s="30">
        <v>9058</v>
      </c>
      <c r="Y19" s="31">
        <v>2154</v>
      </c>
      <c r="Z19" s="27">
        <v>891.7</v>
      </c>
      <c r="AA19" s="28">
        <v>0.24</v>
      </c>
      <c r="AB19" s="32">
        <v>166.38</v>
      </c>
      <c r="AC19" s="29">
        <v>6.89</v>
      </c>
      <c r="AD19" s="33">
        <v>2009.5</v>
      </c>
      <c r="AE19" s="26">
        <v>3627</v>
      </c>
      <c r="AF19" s="15">
        <v>0.6</v>
      </c>
      <c r="AG19" s="1"/>
    </row>
    <row r="20" spans="1:33" ht="13.5">
      <c r="A20" s="10" t="s">
        <v>65</v>
      </c>
      <c r="B20" s="12">
        <v>511.9</v>
      </c>
      <c r="C20" s="12">
        <v>63.1</v>
      </c>
      <c r="D20" s="20">
        <v>93.3</v>
      </c>
      <c r="E20" s="20">
        <v>96.3</v>
      </c>
      <c r="F20" s="20">
        <v>2153.7</v>
      </c>
      <c r="G20" s="20">
        <v>66.5</v>
      </c>
      <c r="H20" s="20">
        <v>78.5</v>
      </c>
      <c r="I20" s="20">
        <v>87.1</v>
      </c>
      <c r="J20" s="20">
        <v>2667.3</v>
      </c>
      <c r="K20" s="20">
        <v>65.8</v>
      </c>
      <c r="L20" s="20">
        <v>81.4</v>
      </c>
      <c r="M20" s="20">
        <v>88.9</v>
      </c>
      <c r="N20" s="20">
        <v>11005</v>
      </c>
      <c r="O20" s="20">
        <v>76.8</v>
      </c>
      <c r="P20" s="20">
        <v>28.6</v>
      </c>
      <c r="Q20" s="20">
        <v>13805.6</v>
      </c>
      <c r="R20" s="34" t="s">
        <v>100</v>
      </c>
      <c r="S20" s="20">
        <v>77.9</v>
      </c>
      <c r="T20" s="20">
        <v>41</v>
      </c>
      <c r="U20" s="13"/>
      <c r="V20" s="10" t="s">
        <v>64</v>
      </c>
      <c r="W20" s="26">
        <v>10364</v>
      </c>
      <c r="X20" s="30">
        <v>2362</v>
      </c>
      <c r="Y20" s="31">
        <v>6650</v>
      </c>
      <c r="Z20" s="27">
        <v>641.6</v>
      </c>
      <c r="AA20" s="28">
        <v>2.82</v>
      </c>
      <c r="AB20" s="32">
        <v>238.65</v>
      </c>
      <c r="AC20" s="29">
        <v>2.3</v>
      </c>
      <c r="AD20" s="33">
        <v>4473.8</v>
      </c>
      <c r="AE20" s="26">
        <v>699</v>
      </c>
      <c r="AF20" s="15">
        <v>6.4</v>
      </c>
      <c r="AG20" s="1"/>
    </row>
    <row r="21" spans="1:33" ht="13.5">
      <c r="A21" s="10" t="s">
        <v>66</v>
      </c>
      <c r="B21" s="12">
        <v>609.1</v>
      </c>
      <c r="C21" s="12">
        <v>74.3</v>
      </c>
      <c r="D21" s="20">
        <v>95.2</v>
      </c>
      <c r="E21" s="20">
        <v>96.5</v>
      </c>
      <c r="F21" s="20">
        <v>1903.3</v>
      </c>
      <c r="G21" s="20">
        <v>62.1</v>
      </c>
      <c r="H21" s="20">
        <v>71.4</v>
      </c>
      <c r="I21" s="20">
        <v>75.1</v>
      </c>
      <c r="J21" s="20">
        <v>2509.2</v>
      </c>
      <c r="K21" s="20">
        <v>65.1</v>
      </c>
      <c r="L21" s="20">
        <v>77.1</v>
      </c>
      <c r="M21" s="20">
        <v>80.3</v>
      </c>
      <c r="N21" s="20">
        <v>10485.8</v>
      </c>
      <c r="O21" s="20">
        <v>73.6</v>
      </c>
      <c r="P21" s="20">
        <v>17.3</v>
      </c>
      <c r="Q21" s="20">
        <v>13061.9</v>
      </c>
      <c r="R21" s="34" t="s">
        <v>100</v>
      </c>
      <c r="S21" s="20">
        <v>74.4</v>
      </c>
      <c r="T21" s="20">
        <v>29.8</v>
      </c>
      <c r="U21" s="13"/>
      <c r="V21" s="10" t="s">
        <v>65</v>
      </c>
      <c r="W21" s="26">
        <v>2046</v>
      </c>
      <c r="X21" s="30">
        <v>1088</v>
      </c>
      <c r="Y21" s="31">
        <v>2667</v>
      </c>
      <c r="Z21" s="27">
        <v>1303.7</v>
      </c>
      <c r="AA21" s="28">
        <v>2.45</v>
      </c>
      <c r="AB21" s="32">
        <v>99.01</v>
      </c>
      <c r="AC21" s="29">
        <v>4.84</v>
      </c>
      <c r="AD21" s="33">
        <v>2370.5</v>
      </c>
      <c r="AE21" s="26">
        <v>1747</v>
      </c>
      <c r="AF21" s="15">
        <v>1.4</v>
      </c>
      <c r="AG21" s="1"/>
    </row>
    <row r="22" spans="1:33" ht="13.5">
      <c r="A22" s="10" t="s">
        <v>67</v>
      </c>
      <c r="B22" s="12">
        <v>784.8</v>
      </c>
      <c r="C22" s="12">
        <v>68.9</v>
      </c>
      <c r="D22" s="20">
        <v>86.5</v>
      </c>
      <c r="E22" s="20">
        <v>86.8</v>
      </c>
      <c r="F22" s="20">
        <v>1558.6</v>
      </c>
      <c r="G22" s="20">
        <v>56.9</v>
      </c>
      <c r="H22" s="20">
        <v>64.6</v>
      </c>
      <c r="I22" s="20">
        <v>59.2</v>
      </c>
      <c r="J22" s="20">
        <v>2340.2</v>
      </c>
      <c r="K22" s="20">
        <v>60.9</v>
      </c>
      <c r="L22" s="20">
        <v>71.9</v>
      </c>
      <c r="M22" s="20">
        <v>68.4</v>
      </c>
      <c r="N22" s="20">
        <v>8351.4</v>
      </c>
      <c r="O22" s="20">
        <v>71</v>
      </c>
      <c r="P22" s="20">
        <v>24.7</v>
      </c>
      <c r="Q22" s="20">
        <v>10801</v>
      </c>
      <c r="R22" s="34" t="s">
        <v>100</v>
      </c>
      <c r="S22" s="20">
        <v>71.5</v>
      </c>
      <c r="T22" s="20">
        <v>34.9</v>
      </c>
      <c r="U22" s="13"/>
      <c r="V22" s="10" t="s">
        <v>66</v>
      </c>
      <c r="W22" s="26">
        <v>4186</v>
      </c>
      <c r="X22" s="30">
        <v>1166</v>
      </c>
      <c r="Y22" s="31">
        <v>2509</v>
      </c>
      <c r="Z22" s="27">
        <v>599.4</v>
      </c>
      <c r="AA22" s="28">
        <v>2.15</v>
      </c>
      <c r="AB22" s="32">
        <v>93.85</v>
      </c>
      <c r="AC22" s="29">
        <v>2.24</v>
      </c>
      <c r="AD22" s="33">
        <v>2013.8</v>
      </c>
      <c r="AE22" s="26">
        <v>854</v>
      </c>
      <c r="AF22" s="15">
        <v>2.4</v>
      </c>
      <c r="AG22" s="1"/>
    </row>
    <row r="23" spans="1:33" ht="13.5">
      <c r="A23" s="10" t="s">
        <v>68</v>
      </c>
      <c r="B23" s="12">
        <v>620.2</v>
      </c>
      <c r="C23" s="12">
        <v>57.8</v>
      </c>
      <c r="D23" s="20">
        <v>89.6</v>
      </c>
      <c r="E23" s="20">
        <v>92.5</v>
      </c>
      <c r="F23" s="20">
        <v>1437.9</v>
      </c>
      <c r="G23" s="20">
        <v>50.7</v>
      </c>
      <c r="H23" s="20">
        <v>57.9</v>
      </c>
      <c r="I23" s="20">
        <v>59.3</v>
      </c>
      <c r="J23" s="20">
        <v>2062.8</v>
      </c>
      <c r="K23" s="20">
        <v>52.8</v>
      </c>
      <c r="L23" s="20">
        <v>67.5</v>
      </c>
      <c r="M23" s="20">
        <v>69.3</v>
      </c>
      <c r="N23" s="20">
        <v>8958.8</v>
      </c>
      <c r="O23" s="20">
        <v>58.9</v>
      </c>
      <c r="P23" s="20">
        <v>17.7</v>
      </c>
      <c r="Q23" s="20">
        <v>11161.5</v>
      </c>
      <c r="R23" s="34" t="s">
        <v>100</v>
      </c>
      <c r="S23" s="20">
        <v>61</v>
      </c>
      <c r="T23" s="20">
        <v>28.3</v>
      </c>
      <c r="U23" s="13"/>
      <c r="V23" s="10" t="s">
        <v>67</v>
      </c>
      <c r="W23" s="26">
        <v>4190</v>
      </c>
      <c r="X23" s="30">
        <v>803</v>
      </c>
      <c r="Y23" s="31">
        <v>2340</v>
      </c>
      <c r="Z23" s="27">
        <v>558.5</v>
      </c>
      <c r="AA23" s="28">
        <v>2.91</v>
      </c>
      <c r="AB23" s="32">
        <v>73.38</v>
      </c>
      <c r="AC23" s="29">
        <v>1.75</v>
      </c>
      <c r="AD23" s="33">
        <v>1600.5</v>
      </c>
      <c r="AE23" s="26">
        <v>850</v>
      </c>
      <c r="AF23" s="15">
        <v>1.9</v>
      </c>
      <c r="AG23" s="1"/>
    </row>
    <row r="24" spans="1:33" ht="13.5">
      <c r="A24" s="10" t="s">
        <v>69</v>
      </c>
      <c r="B24" s="12">
        <v>1707.6</v>
      </c>
      <c r="C24" s="12">
        <v>57.9</v>
      </c>
      <c r="D24" s="20">
        <v>87.8</v>
      </c>
      <c r="E24" s="20">
        <v>84.3</v>
      </c>
      <c r="F24" s="20">
        <v>3882</v>
      </c>
      <c r="G24" s="20">
        <v>51.8</v>
      </c>
      <c r="H24" s="20">
        <v>59.7</v>
      </c>
      <c r="I24" s="20">
        <v>45.9</v>
      </c>
      <c r="J24" s="20">
        <v>5577.6</v>
      </c>
      <c r="K24" s="20">
        <v>53.7</v>
      </c>
      <c r="L24" s="20">
        <v>68.2</v>
      </c>
      <c r="M24" s="20">
        <v>57.6</v>
      </c>
      <c r="N24" s="20">
        <v>42032.9</v>
      </c>
      <c r="O24" s="20">
        <v>47.2</v>
      </c>
      <c r="P24" s="20">
        <v>7.7</v>
      </c>
      <c r="Q24" s="20">
        <v>47927.2</v>
      </c>
      <c r="R24" s="34" t="s">
        <v>100</v>
      </c>
      <c r="S24" s="20">
        <v>50</v>
      </c>
      <c r="T24" s="20">
        <v>14.1</v>
      </c>
      <c r="U24" s="13"/>
      <c r="V24" s="10" t="s">
        <v>68</v>
      </c>
      <c r="W24" s="26">
        <v>4201</v>
      </c>
      <c r="X24" s="30">
        <v>857</v>
      </c>
      <c r="Y24" s="31">
        <v>2063</v>
      </c>
      <c r="Z24" s="27">
        <v>491</v>
      </c>
      <c r="AA24" s="28">
        <v>2.41</v>
      </c>
      <c r="AB24" s="32">
        <v>64.3</v>
      </c>
      <c r="AC24" s="29">
        <v>1.53</v>
      </c>
      <c r="AD24" s="33">
        <v>1430.3</v>
      </c>
      <c r="AE24" s="26">
        <v>1779</v>
      </c>
      <c r="AF24" s="15">
        <v>0.8</v>
      </c>
      <c r="AG24" s="1"/>
    </row>
    <row r="25" spans="1:33" ht="13.5">
      <c r="A25" s="10" t="s">
        <v>70</v>
      </c>
      <c r="B25" s="12">
        <v>1587.7</v>
      </c>
      <c r="C25" s="12">
        <v>66.2</v>
      </c>
      <c r="D25" s="20">
        <v>85.1</v>
      </c>
      <c r="E25" s="20">
        <v>90.9</v>
      </c>
      <c r="F25" s="20">
        <v>3110.3</v>
      </c>
      <c r="G25" s="20">
        <v>47.8</v>
      </c>
      <c r="H25" s="20">
        <v>59.6</v>
      </c>
      <c r="I25" s="20">
        <v>73.8</v>
      </c>
      <c r="J25" s="20">
        <v>4694.1</v>
      </c>
      <c r="K25" s="20">
        <v>54</v>
      </c>
      <c r="L25" s="20">
        <v>68.2</v>
      </c>
      <c r="M25" s="20">
        <v>79.6</v>
      </c>
      <c r="N25" s="20">
        <v>25645.1</v>
      </c>
      <c r="O25" s="20">
        <v>54.4</v>
      </c>
      <c r="P25" s="20">
        <v>10.1</v>
      </c>
      <c r="Q25" s="20">
        <v>30573.5</v>
      </c>
      <c r="R25" s="34" t="s">
        <v>100</v>
      </c>
      <c r="S25" s="20">
        <v>56.9</v>
      </c>
      <c r="T25" s="20">
        <v>21.4</v>
      </c>
      <c r="U25" s="13"/>
      <c r="V25" s="10" t="s">
        <v>69</v>
      </c>
      <c r="W25" s="26">
        <v>13105</v>
      </c>
      <c r="X25" s="30">
        <v>2142</v>
      </c>
      <c r="Y25" s="31">
        <v>5578</v>
      </c>
      <c r="Z25" s="27">
        <v>425.6</v>
      </c>
      <c r="AA25" s="28">
        <v>2.6</v>
      </c>
      <c r="AB25" s="32">
        <v>235.07</v>
      </c>
      <c r="AC25" s="29">
        <v>1.79</v>
      </c>
      <c r="AD25" s="33">
        <v>3211.2</v>
      </c>
      <c r="AE25" s="26">
        <v>628</v>
      </c>
      <c r="AF25" s="15">
        <v>5.1</v>
      </c>
      <c r="AG25" s="1"/>
    </row>
    <row r="26" spans="1:33" ht="13.5">
      <c r="A26" s="10" t="s">
        <v>71</v>
      </c>
      <c r="B26" s="12">
        <v>1229</v>
      </c>
      <c r="C26" s="12">
        <v>46.7</v>
      </c>
      <c r="D26" s="20">
        <v>92.7</v>
      </c>
      <c r="E26" s="20">
        <v>94.3</v>
      </c>
      <c r="F26" s="20">
        <v>2172</v>
      </c>
      <c r="G26" s="20">
        <v>56.8</v>
      </c>
      <c r="H26" s="20">
        <v>73.8</v>
      </c>
      <c r="I26" s="20">
        <v>74.1</v>
      </c>
      <c r="J26" s="20">
        <v>2998.6</v>
      </c>
      <c r="K26" s="20">
        <v>54</v>
      </c>
      <c r="L26" s="20">
        <v>79</v>
      </c>
      <c r="M26" s="20">
        <v>79.7</v>
      </c>
      <c r="N26" s="20">
        <v>21803.2</v>
      </c>
      <c r="O26" s="20">
        <v>53.7</v>
      </c>
      <c r="P26" s="20">
        <v>21.1</v>
      </c>
      <c r="Q26" s="20">
        <v>24918.7</v>
      </c>
      <c r="R26" s="34" t="s">
        <v>100</v>
      </c>
      <c r="S26" s="20">
        <v>56.9</v>
      </c>
      <c r="T26" s="20">
        <v>28.5</v>
      </c>
      <c r="U26" s="13"/>
      <c r="V26" s="10" t="s">
        <v>70</v>
      </c>
      <c r="W26" s="26">
        <v>9768</v>
      </c>
      <c r="X26" s="30">
        <v>2071</v>
      </c>
      <c r="Y26" s="31">
        <v>4694</v>
      </c>
      <c r="Z26" s="27">
        <v>480.6</v>
      </c>
      <c r="AA26" s="28">
        <v>2.27</v>
      </c>
      <c r="AB26" s="32">
        <v>178.59</v>
      </c>
      <c r="AC26" s="29">
        <v>1.83</v>
      </c>
      <c r="AD26" s="33">
        <v>3735</v>
      </c>
      <c r="AE26" s="26">
        <v>1601</v>
      </c>
      <c r="AF26" s="15">
        <v>2.3</v>
      </c>
      <c r="AG26" s="1"/>
    </row>
    <row r="27" spans="1:33" ht="13.5">
      <c r="A27" s="10" t="s">
        <v>72</v>
      </c>
      <c r="B27" s="12">
        <v>1306.5</v>
      </c>
      <c r="C27" s="12">
        <v>59.8</v>
      </c>
      <c r="D27" s="20">
        <v>95.6</v>
      </c>
      <c r="E27" s="20">
        <v>95.5</v>
      </c>
      <c r="F27" s="20">
        <v>3851.6</v>
      </c>
      <c r="G27" s="20">
        <v>52.7</v>
      </c>
      <c r="H27" s="20">
        <v>73.9</v>
      </c>
      <c r="I27" s="20">
        <v>79.5</v>
      </c>
      <c r="J27" s="20">
        <v>5053.7</v>
      </c>
      <c r="K27" s="20">
        <v>54.4</v>
      </c>
      <c r="L27" s="20">
        <v>79</v>
      </c>
      <c r="M27" s="20">
        <v>83.3</v>
      </c>
      <c r="N27" s="20">
        <v>38269.5</v>
      </c>
      <c r="O27" s="20">
        <v>61.4</v>
      </c>
      <c r="P27" s="20">
        <v>26.1</v>
      </c>
      <c r="Q27" s="20">
        <v>43502.3</v>
      </c>
      <c r="R27" s="34" t="s">
        <v>100</v>
      </c>
      <c r="S27" s="20">
        <v>63.6</v>
      </c>
      <c r="T27" s="20">
        <v>33.1</v>
      </c>
      <c r="U27" s="13"/>
      <c r="V27" s="10" t="s">
        <v>71</v>
      </c>
      <c r="W27" s="26">
        <v>7255</v>
      </c>
      <c r="X27" s="30">
        <v>3749</v>
      </c>
      <c r="Y27" s="31">
        <v>4445</v>
      </c>
      <c r="Z27" s="27">
        <v>612.7</v>
      </c>
      <c r="AA27" s="28">
        <v>1.19</v>
      </c>
      <c r="AB27" s="32">
        <v>213.85</v>
      </c>
      <c r="AC27" s="29">
        <v>2.95</v>
      </c>
      <c r="AD27" s="33">
        <v>3380.5</v>
      </c>
      <c r="AE27" s="26">
        <v>2676</v>
      </c>
      <c r="AF27" s="16">
        <v>1.3</v>
      </c>
      <c r="AG27" s="1"/>
    </row>
    <row r="28" spans="1:33" ht="13.5">
      <c r="A28" s="10" t="s">
        <v>73</v>
      </c>
      <c r="B28" s="12">
        <v>1194.3</v>
      </c>
      <c r="C28" s="12">
        <v>57.5</v>
      </c>
      <c r="D28" s="20">
        <v>87.6</v>
      </c>
      <c r="E28" s="20">
        <v>84.8</v>
      </c>
      <c r="F28" s="20">
        <v>2678.3</v>
      </c>
      <c r="G28" s="20">
        <v>49.9</v>
      </c>
      <c r="H28" s="20">
        <v>60.7</v>
      </c>
      <c r="I28" s="20">
        <v>54.3</v>
      </c>
      <c r="J28" s="20">
        <v>3876.4</v>
      </c>
      <c r="K28" s="20">
        <v>52.3</v>
      </c>
      <c r="L28" s="20">
        <v>69</v>
      </c>
      <c r="M28" s="20">
        <v>63.8</v>
      </c>
      <c r="N28" s="20">
        <v>21025</v>
      </c>
      <c r="O28" s="20">
        <v>48.3</v>
      </c>
      <c r="P28" s="20">
        <v>14.2</v>
      </c>
      <c r="Q28" s="20">
        <v>25061.5</v>
      </c>
      <c r="R28" s="34" t="s">
        <v>100</v>
      </c>
      <c r="S28" s="20">
        <v>51.8</v>
      </c>
      <c r="T28" s="20">
        <v>22.4</v>
      </c>
      <c r="U28" s="13"/>
      <c r="V28" s="10" t="s">
        <v>72</v>
      </c>
      <c r="W28" s="26">
        <v>5116</v>
      </c>
      <c r="X28" s="30">
        <v>7416</v>
      </c>
      <c r="Y28" s="31">
        <v>5555</v>
      </c>
      <c r="Z28" s="27">
        <v>1085.9</v>
      </c>
      <c r="AA28" s="28">
        <v>0.75</v>
      </c>
      <c r="AB28" s="32">
        <v>329.64</v>
      </c>
      <c r="AC28" s="29">
        <v>6.44</v>
      </c>
      <c r="AD28" s="33">
        <v>4699.6</v>
      </c>
      <c r="AE28" s="26">
        <v>4755</v>
      </c>
      <c r="AF28" s="15">
        <v>1</v>
      </c>
      <c r="AG28" s="1"/>
    </row>
    <row r="29" spans="1:33" ht="13.5">
      <c r="A29" s="10" t="s">
        <v>74</v>
      </c>
      <c r="B29" s="12">
        <v>657.5</v>
      </c>
      <c r="C29" s="12">
        <v>53.6</v>
      </c>
      <c r="D29" s="20">
        <v>92.9</v>
      </c>
      <c r="E29" s="20">
        <v>95</v>
      </c>
      <c r="F29" s="20">
        <v>1830.2</v>
      </c>
      <c r="G29" s="20">
        <v>49.9</v>
      </c>
      <c r="H29" s="20">
        <v>65.1</v>
      </c>
      <c r="I29" s="20">
        <v>72.4</v>
      </c>
      <c r="J29" s="20">
        <v>2487.4</v>
      </c>
      <c r="K29" s="20">
        <v>50.9</v>
      </c>
      <c r="L29" s="20">
        <v>72.4</v>
      </c>
      <c r="M29" s="20">
        <v>78.3</v>
      </c>
      <c r="N29" s="20">
        <v>9718.8</v>
      </c>
      <c r="O29" s="20">
        <v>55.1</v>
      </c>
      <c r="P29" s="20">
        <v>18.3</v>
      </c>
      <c r="Q29" s="20">
        <v>12367.6</v>
      </c>
      <c r="R29" s="34" t="s">
        <v>100</v>
      </c>
      <c r="S29" s="20">
        <v>59.1</v>
      </c>
      <c r="T29" s="20">
        <v>31.4</v>
      </c>
      <c r="U29" s="13"/>
      <c r="V29" s="10" t="s">
        <v>73</v>
      </c>
      <c r="W29" s="26">
        <v>5762</v>
      </c>
      <c r="X29" s="30">
        <v>1847</v>
      </c>
      <c r="Y29" s="31">
        <v>3876</v>
      </c>
      <c r="Z29" s="27">
        <v>672.8</v>
      </c>
      <c r="AA29" s="28">
        <v>2.1</v>
      </c>
      <c r="AB29" s="32">
        <v>138.95</v>
      </c>
      <c r="AC29" s="29">
        <v>2.41</v>
      </c>
      <c r="AD29" s="33">
        <v>2471.6</v>
      </c>
      <c r="AE29" s="26">
        <v>1412</v>
      </c>
      <c r="AF29" s="15">
        <v>1.8</v>
      </c>
      <c r="AG29" s="1"/>
    </row>
    <row r="30" spans="1:33" ht="13.5">
      <c r="A30" s="10" t="s">
        <v>75</v>
      </c>
      <c r="B30" s="12">
        <v>917.2</v>
      </c>
      <c r="C30" s="12">
        <v>69.7</v>
      </c>
      <c r="D30" s="20">
        <v>92.8</v>
      </c>
      <c r="E30" s="20">
        <v>95.9</v>
      </c>
      <c r="F30" s="20">
        <v>1714</v>
      </c>
      <c r="G30" s="20">
        <v>49.8</v>
      </c>
      <c r="H30" s="20">
        <v>55</v>
      </c>
      <c r="I30" s="20">
        <v>62.1</v>
      </c>
      <c r="J30" s="20">
        <v>2468</v>
      </c>
      <c r="K30" s="20">
        <v>55.9</v>
      </c>
      <c r="L30" s="20">
        <v>66.5</v>
      </c>
      <c r="M30" s="20">
        <v>72.4</v>
      </c>
      <c r="N30" s="20">
        <v>9344</v>
      </c>
      <c r="O30" s="20">
        <v>53.5</v>
      </c>
      <c r="P30" s="20">
        <v>20.4</v>
      </c>
      <c r="Q30" s="20">
        <v>11867.1</v>
      </c>
      <c r="R30" s="34" t="s">
        <v>100</v>
      </c>
      <c r="S30" s="20">
        <v>56.4</v>
      </c>
      <c r="T30" s="20">
        <v>31.6</v>
      </c>
      <c r="U30" s="13"/>
      <c r="V30" s="10" t="s">
        <v>74</v>
      </c>
      <c r="W30" s="26">
        <v>3767</v>
      </c>
      <c r="X30" s="30">
        <v>1414</v>
      </c>
      <c r="Y30" s="31">
        <v>2487</v>
      </c>
      <c r="Z30" s="27">
        <v>660.3</v>
      </c>
      <c r="AA30" s="28">
        <v>1.76</v>
      </c>
      <c r="AB30" s="32">
        <v>84.47</v>
      </c>
      <c r="AC30" s="29">
        <v>2.24</v>
      </c>
      <c r="AD30" s="33">
        <v>1948.5</v>
      </c>
      <c r="AE30" s="26">
        <v>944</v>
      </c>
      <c r="AF30" s="15">
        <v>2.1</v>
      </c>
      <c r="AG30" s="1"/>
    </row>
    <row r="31" spans="1:33" ht="13.5">
      <c r="A31" s="10" t="s">
        <v>76</v>
      </c>
      <c r="B31" s="12">
        <v>653.4</v>
      </c>
      <c r="C31" s="12">
        <v>44</v>
      </c>
      <c r="D31" s="20">
        <v>92</v>
      </c>
      <c r="E31" s="20">
        <v>100</v>
      </c>
      <c r="F31" s="20">
        <v>1221.5</v>
      </c>
      <c r="G31" s="20">
        <v>52.1</v>
      </c>
      <c r="H31" s="20">
        <v>79.1</v>
      </c>
      <c r="I31" s="20">
        <v>98.8</v>
      </c>
      <c r="J31" s="20">
        <v>1741.1</v>
      </c>
      <c r="K31" s="20">
        <v>49.7</v>
      </c>
      <c r="L31" s="20">
        <v>83</v>
      </c>
      <c r="M31" s="20">
        <v>99.2</v>
      </c>
      <c r="N31" s="20">
        <v>11540.3</v>
      </c>
      <c r="O31" s="20">
        <v>72.4</v>
      </c>
      <c r="P31" s="20">
        <v>60.3</v>
      </c>
      <c r="Q31" s="20">
        <v>13396.2</v>
      </c>
      <c r="R31" s="34" t="s">
        <v>100</v>
      </c>
      <c r="S31" s="20">
        <v>74</v>
      </c>
      <c r="T31" s="20">
        <v>65.7</v>
      </c>
      <c r="U31" s="13"/>
      <c r="V31" s="10" t="s">
        <v>75</v>
      </c>
      <c r="W31" s="26">
        <v>4613</v>
      </c>
      <c r="X31" s="30">
        <v>2632</v>
      </c>
      <c r="Y31" s="31">
        <v>3109</v>
      </c>
      <c r="Z31" s="27">
        <v>673.9</v>
      </c>
      <c r="AA31" s="28">
        <v>1.18</v>
      </c>
      <c r="AB31" s="32">
        <v>95.1</v>
      </c>
      <c r="AC31" s="29">
        <v>2.06</v>
      </c>
      <c r="AD31" s="33">
        <v>2304.8</v>
      </c>
      <c r="AE31" s="26">
        <v>1256</v>
      </c>
      <c r="AF31" s="15">
        <v>1.8</v>
      </c>
      <c r="AG31" s="1"/>
    </row>
    <row r="32" spans="1:33" ht="13.5">
      <c r="A32" s="10" t="s">
        <v>77</v>
      </c>
      <c r="B32" s="12">
        <v>1485.7</v>
      </c>
      <c r="C32" s="12">
        <v>63.5</v>
      </c>
      <c r="D32" s="20">
        <v>95</v>
      </c>
      <c r="E32" s="20">
        <v>96.1</v>
      </c>
      <c r="F32" s="20">
        <v>3959.2</v>
      </c>
      <c r="G32" s="20">
        <v>55.9</v>
      </c>
      <c r="H32" s="20">
        <v>66.4</v>
      </c>
      <c r="I32" s="20">
        <v>73.4</v>
      </c>
      <c r="J32" s="20">
        <v>5308</v>
      </c>
      <c r="K32" s="20">
        <v>57.8</v>
      </c>
      <c r="L32" s="20">
        <v>73.7</v>
      </c>
      <c r="M32" s="20">
        <v>79.1</v>
      </c>
      <c r="N32" s="20">
        <v>24722.7</v>
      </c>
      <c r="O32" s="20">
        <v>59.1</v>
      </c>
      <c r="P32" s="20">
        <v>24.6</v>
      </c>
      <c r="Q32" s="20">
        <v>30298.2</v>
      </c>
      <c r="R32" s="34" t="s">
        <v>100</v>
      </c>
      <c r="S32" s="20">
        <v>62</v>
      </c>
      <c r="T32" s="20">
        <v>34.8</v>
      </c>
      <c r="U32" s="13"/>
      <c r="V32" s="10" t="s">
        <v>76</v>
      </c>
      <c r="W32" s="26">
        <v>1899</v>
      </c>
      <c r="X32" s="30">
        <v>8861</v>
      </c>
      <c r="Y32" s="31">
        <v>2432</v>
      </c>
      <c r="Z32" s="27">
        <v>1280.7</v>
      </c>
      <c r="AA32" s="28">
        <v>0.27</v>
      </c>
      <c r="AB32" s="32">
        <v>154.83</v>
      </c>
      <c r="AC32" s="29">
        <v>8.15</v>
      </c>
      <c r="AD32" s="33">
        <v>2417.1</v>
      </c>
      <c r="AE32" s="26">
        <v>3441</v>
      </c>
      <c r="AF32" s="15">
        <v>0.7</v>
      </c>
      <c r="AG32" s="1"/>
    </row>
    <row r="33" spans="1:33" ht="13.5">
      <c r="A33" s="10" t="s">
        <v>78</v>
      </c>
      <c r="B33" s="12">
        <v>836.7</v>
      </c>
      <c r="C33" s="12">
        <v>47.4</v>
      </c>
      <c r="D33" s="20">
        <v>71.8</v>
      </c>
      <c r="E33" s="20">
        <v>83.9</v>
      </c>
      <c r="F33" s="20">
        <v>1308.1</v>
      </c>
      <c r="G33" s="20">
        <v>34.9</v>
      </c>
      <c r="H33" s="20">
        <v>43.8</v>
      </c>
      <c r="I33" s="20">
        <v>53.8</v>
      </c>
      <c r="J33" s="20">
        <v>2144.2</v>
      </c>
      <c r="K33" s="20">
        <v>39.8</v>
      </c>
      <c r="L33" s="20">
        <v>54.7</v>
      </c>
      <c r="M33" s="20">
        <v>65.5</v>
      </c>
      <c r="N33" s="20">
        <v>10433.5</v>
      </c>
      <c r="O33" s="20">
        <v>45</v>
      </c>
      <c r="P33" s="20">
        <v>22.2</v>
      </c>
      <c r="Q33" s="20">
        <v>12595.9</v>
      </c>
      <c r="R33" s="34" t="s">
        <v>100</v>
      </c>
      <c r="S33" s="20">
        <v>46.7</v>
      </c>
      <c r="T33" s="20">
        <v>29.7</v>
      </c>
      <c r="U33" s="13"/>
      <c r="V33" s="10" t="s">
        <v>77</v>
      </c>
      <c r="W33" s="26">
        <v>8396</v>
      </c>
      <c r="X33" s="30">
        <v>5582</v>
      </c>
      <c r="Y33" s="31">
        <v>5889</v>
      </c>
      <c r="Z33" s="27">
        <v>701.4</v>
      </c>
      <c r="AA33" s="28">
        <v>1.05</v>
      </c>
      <c r="AB33" s="32">
        <v>227.85</v>
      </c>
      <c r="AC33" s="29">
        <v>2.71</v>
      </c>
      <c r="AD33" s="33">
        <v>4732.7</v>
      </c>
      <c r="AE33" s="26">
        <v>790</v>
      </c>
      <c r="AF33" s="15">
        <v>6</v>
      </c>
      <c r="AG33" s="1"/>
    </row>
    <row r="34" spans="1:33" ht="13.5">
      <c r="A34" s="10" t="s">
        <v>79</v>
      </c>
      <c r="B34" s="12">
        <v>1017.9</v>
      </c>
      <c r="C34" s="12">
        <v>59.3</v>
      </c>
      <c r="D34" s="20">
        <v>74.3</v>
      </c>
      <c r="E34" s="20">
        <v>78.2</v>
      </c>
      <c r="F34" s="20">
        <v>1875.6</v>
      </c>
      <c r="G34" s="20">
        <v>38.2</v>
      </c>
      <c r="H34" s="20">
        <v>43.5</v>
      </c>
      <c r="I34" s="20">
        <v>57.2</v>
      </c>
      <c r="J34" s="20">
        <v>2902.5</v>
      </c>
      <c r="K34" s="20">
        <v>45.6</v>
      </c>
      <c r="L34" s="20">
        <v>54.4</v>
      </c>
      <c r="M34" s="20">
        <v>64.7</v>
      </c>
      <c r="N34" s="20">
        <v>10507.2</v>
      </c>
      <c r="O34" s="20">
        <v>41.9</v>
      </c>
      <c r="P34" s="20">
        <v>47.4</v>
      </c>
      <c r="Q34" s="20">
        <v>13469.2</v>
      </c>
      <c r="R34" s="34" t="s">
        <v>100</v>
      </c>
      <c r="S34" s="20">
        <v>44.8</v>
      </c>
      <c r="T34" s="20">
        <v>51.3</v>
      </c>
      <c r="U34" s="13"/>
      <c r="V34" s="10" t="s">
        <v>78</v>
      </c>
      <c r="W34" s="26">
        <v>3691</v>
      </c>
      <c r="X34" s="30">
        <v>1396</v>
      </c>
      <c r="Y34" s="31">
        <v>2144</v>
      </c>
      <c r="Z34" s="27">
        <v>580.9</v>
      </c>
      <c r="AA34" s="28">
        <v>1.54</v>
      </c>
      <c r="AB34" s="32">
        <v>67.18</v>
      </c>
      <c r="AC34" s="29">
        <v>1.82</v>
      </c>
      <c r="AD34" s="33">
        <v>1405.5</v>
      </c>
      <c r="AE34" s="26">
        <v>709</v>
      </c>
      <c r="AF34" s="15">
        <v>2</v>
      </c>
      <c r="AG34" s="1"/>
    </row>
    <row r="35" spans="1:33" ht="13.5">
      <c r="A35" s="10" t="s">
        <v>80</v>
      </c>
      <c r="B35" s="12">
        <v>558.8</v>
      </c>
      <c r="C35" s="12">
        <v>73</v>
      </c>
      <c r="D35" s="20">
        <v>98.3</v>
      </c>
      <c r="E35" s="20">
        <v>97.3</v>
      </c>
      <c r="F35" s="20">
        <v>1648.4</v>
      </c>
      <c r="G35" s="20">
        <v>73.2</v>
      </c>
      <c r="H35" s="20">
        <v>77.3</v>
      </c>
      <c r="I35" s="20">
        <v>75.1</v>
      </c>
      <c r="J35" s="20">
        <v>2220.5</v>
      </c>
      <c r="K35" s="20">
        <v>73.2</v>
      </c>
      <c r="L35" s="20">
        <v>82.7</v>
      </c>
      <c r="M35" s="20">
        <v>80.8</v>
      </c>
      <c r="N35" s="20">
        <v>6518.5</v>
      </c>
      <c r="O35" s="20">
        <v>64.9</v>
      </c>
      <c r="P35" s="20">
        <v>17.3</v>
      </c>
      <c r="Q35" s="20">
        <v>8790.8</v>
      </c>
      <c r="R35" s="34" t="s">
        <v>100</v>
      </c>
      <c r="S35" s="20">
        <v>69.6</v>
      </c>
      <c r="T35" s="20">
        <v>33.9</v>
      </c>
      <c r="U35" s="13"/>
      <c r="V35" s="10" t="s">
        <v>79</v>
      </c>
      <c r="W35" s="26">
        <v>4726</v>
      </c>
      <c r="X35" s="30">
        <v>995</v>
      </c>
      <c r="Y35" s="31">
        <v>2903</v>
      </c>
      <c r="Z35" s="27">
        <v>614.2</v>
      </c>
      <c r="AA35" s="28">
        <v>2.92</v>
      </c>
      <c r="AB35" s="32">
        <v>68.39</v>
      </c>
      <c r="AC35" s="29">
        <v>1.45</v>
      </c>
      <c r="AD35" s="33">
        <v>1877.2</v>
      </c>
      <c r="AE35" s="26">
        <v>2785</v>
      </c>
      <c r="AF35" s="15">
        <v>0.7</v>
      </c>
      <c r="AG35" s="1"/>
    </row>
    <row r="36" spans="1:33" ht="13.5">
      <c r="A36" s="10" t="s">
        <v>81</v>
      </c>
      <c r="B36" s="12">
        <v>942.4</v>
      </c>
      <c r="C36" s="12">
        <v>66.4</v>
      </c>
      <c r="D36" s="20">
        <v>90.7</v>
      </c>
      <c r="E36" s="20">
        <v>91.7</v>
      </c>
      <c r="F36" s="20">
        <v>2525.9</v>
      </c>
      <c r="G36" s="20">
        <v>52.9</v>
      </c>
      <c r="H36" s="20">
        <v>55</v>
      </c>
      <c r="I36" s="20">
        <v>57.5</v>
      </c>
      <c r="J36" s="20">
        <v>3467.9</v>
      </c>
      <c r="K36" s="20">
        <v>56.6</v>
      </c>
      <c r="L36" s="20">
        <v>64.7</v>
      </c>
      <c r="M36" s="20">
        <v>66.8</v>
      </c>
      <c r="N36" s="20">
        <v>14619.8</v>
      </c>
      <c r="O36" s="20">
        <v>52.9</v>
      </c>
      <c r="P36" s="20">
        <v>8.3</v>
      </c>
      <c r="Q36" s="20">
        <v>18190.9</v>
      </c>
      <c r="R36" s="34" t="s">
        <v>100</v>
      </c>
      <c r="S36" s="20">
        <v>55.4</v>
      </c>
      <c r="T36" s="20">
        <v>20</v>
      </c>
      <c r="U36" s="13"/>
      <c r="V36" s="10" t="s">
        <v>80</v>
      </c>
      <c r="W36" s="26">
        <v>3507</v>
      </c>
      <c r="X36" s="30">
        <v>585</v>
      </c>
      <c r="Y36" s="31">
        <v>2220</v>
      </c>
      <c r="Z36" s="27">
        <v>633.2</v>
      </c>
      <c r="AA36" s="28">
        <v>3.8</v>
      </c>
      <c r="AB36" s="32">
        <v>57.61</v>
      </c>
      <c r="AC36" s="29">
        <v>1.64</v>
      </c>
      <c r="AD36" s="33">
        <v>1794.5</v>
      </c>
      <c r="AE36" s="26">
        <v>443</v>
      </c>
      <c r="AF36" s="15">
        <v>4</v>
      </c>
      <c r="AG36" s="1"/>
    </row>
    <row r="37" spans="1:33" ht="13.5">
      <c r="A37" s="10" t="s">
        <v>83</v>
      </c>
      <c r="B37" s="12">
        <v>1013</v>
      </c>
      <c r="C37" s="12">
        <v>70.4</v>
      </c>
      <c r="D37" s="20">
        <v>96.7</v>
      </c>
      <c r="E37" s="20">
        <v>95</v>
      </c>
      <c r="F37" s="20">
        <v>3035.9</v>
      </c>
      <c r="G37" s="20">
        <v>48.6</v>
      </c>
      <c r="H37" s="20">
        <v>55.8</v>
      </c>
      <c r="I37" s="20">
        <v>49.4</v>
      </c>
      <c r="J37" s="20">
        <v>3901.7</v>
      </c>
      <c r="K37" s="20">
        <v>53.4</v>
      </c>
      <c r="L37" s="20">
        <v>64.9</v>
      </c>
      <c r="M37" s="20">
        <v>59.5</v>
      </c>
      <c r="N37" s="20">
        <v>21312.2</v>
      </c>
      <c r="O37" s="20">
        <v>42.8</v>
      </c>
      <c r="P37" s="20">
        <v>11</v>
      </c>
      <c r="Q37" s="20">
        <v>25482.8</v>
      </c>
      <c r="R37" s="34" t="s">
        <v>100</v>
      </c>
      <c r="S37" s="20">
        <v>46.8</v>
      </c>
      <c r="T37" s="20">
        <v>19.4</v>
      </c>
      <c r="U37" s="13"/>
      <c r="V37" s="10" t="s">
        <v>81</v>
      </c>
      <c r="W37" s="26">
        <v>6708</v>
      </c>
      <c r="X37" s="30">
        <v>712</v>
      </c>
      <c r="Y37" s="31">
        <v>3468</v>
      </c>
      <c r="Z37" s="27">
        <v>517</v>
      </c>
      <c r="AA37" s="28">
        <v>4.87</v>
      </c>
      <c r="AB37" s="32">
        <v>98.15</v>
      </c>
      <c r="AC37" s="29">
        <v>1.46</v>
      </c>
      <c r="AD37" s="33">
        <v>2317.4</v>
      </c>
      <c r="AE37" s="26">
        <v>528</v>
      </c>
      <c r="AF37" s="15">
        <v>4.4</v>
      </c>
      <c r="AG37" s="1"/>
    </row>
    <row r="38" spans="1:33" ht="13.5">
      <c r="A38" s="10" t="s">
        <v>82</v>
      </c>
      <c r="B38" s="12">
        <v>1480</v>
      </c>
      <c r="C38" s="12">
        <v>70</v>
      </c>
      <c r="D38" s="20">
        <v>93.2</v>
      </c>
      <c r="E38" s="20">
        <v>94.6</v>
      </c>
      <c r="F38" s="20">
        <v>3250</v>
      </c>
      <c r="G38" s="20">
        <v>60.2</v>
      </c>
      <c r="H38" s="20">
        <v>66.5</v>
      </c>
      <c r="I38" s="20">
        <v>73.2</v>
      </c>
      <c r="J38" s="20">
        <v>4571.3</v>
      </c>
      <c r="K38" s="20">
        <v>63</v>
      </c>
      <c r="L38" s="20">
        <v>74.2</v>
      </c>
      <c r="M38" s="20">
        <v>79.4</v>
      </c>
      <c r="N38" s="20">
        <v>19519.1</v>
      </c>
      <c r="O38" s="20">
        <v>51.1</v>
      </c>
      <c r="P38" s="20">
        <v>17.1</v>
      </c>
      <c r="Q38" s="20">
        <v>24353.7</v>
      </c>
      <c r="R38" s="34" t="s">
        <v>100</v>
      </c>
      <c r="S38" s="20">
        <v>55.9</v>
      </c>
      <c r="T38" s="20">
        <v>29.7</v>
      </c>
      <c r="U38" s="13"/>
      <c r="V38" s="10" t="s">
        <v>83</v>
      </c>
      <c r="W38" s="26">
        <v>7010</v>
      </c>
      <c r="X38" s="30">
        <v>1941</v>
      </c>
      <c r="Y38" s="31">
        <v>4580</v>
      </c>
      <c r="Z38" s="27">
        <v>653.4</v>
      </c>
      <c r="AA38" s="28">
        <v>2.36</v>
      </c>
      <c r="AB38" s="32">
        <v>164.66</v>
      </c>
      <c r="AC38" s="29">
        <v>2.35</v>
      </c>
      <c r="AD38" s="33">
        <v>2802.9</v>
      </c>
      <c r="AE38" s="26">
        <v>1431</v>
      </c>
      <c r="AF38" s="15">
        <v>2</v>
      </c>
      <c r="AG38" s="1"/>
    </row>
    <row r="39" spans="1:33" ht="13.5">
      <c r="A39" s="10" t="s">
        <v>84</v>
      </c>
      <c r="B39" s="12">
        <v>1110.4</v>
      </c>
      <c r="C39" s="12">
        <v>66.1</v>
      </c>
      <c r="D39" s="20">
        <v>91.9</v>
      </c>
      <c r="E39" s="20">
        <v>92.3</v>
      </c>
      <c r="F39" s="20">
        <v>2759.9</v>
      </c>
      <c r="G39" s="20">
        <v>43.9</v>
      </c>
      <c r="H39" s="20">
        <v>51.8</v>
      </c>
      <c r="I39" s="20">
        <v>49.2</v>
      </c>
      <c r="J39" s="20">
        <v>3866.2</v>
      </c>
      <c r="K39" s="20">
        <v>50.3</v>
      </c>
      <c r="L39" s="20">
        <v>63.2</v>
      </c>
      <c r="M39" s="20">
        <v>61.6</v>
      </c>
      <c r="N39" s="20">
        <v>12372.9</v>
      </c>
      <c r="O39" s="20">
        <v>58.6</v>
      </c>
      <c r="P39" s="20">
        <v>27.4</v>
      </c>
      <c r="Q39" s="20">
        <v>16496.1</v>
      </c>
      <c r="R39" s="34" t="s">
        <v>100</v>
      </c>
      <c r="S39" s="20">
        <v>60.3</v>
      </c>
      <c r="T39" s="20">
        <v>36.5</v>
      </c>
      <c r="U39" s="13"/>
      <c r="V39" s="10" t="s">
        <v>82</v>
      </c>
      <c r="W39" s="26">
        <v>8480</v>
      </c>
      <c r="X39" s="30">
        <v>2855</v>
      </c>
      <c r="Y39" s="31">
        <v>5150</v>
      </c>
      <c r="Z39" s="27">
        <v>607.3</v>
      </c>
      <c r="AA39" s="28">
        <v>1.8</v>
      </c>
      <c r="AB39" s="32">
        <v>173.47</v>
      </c>
      <c r="AC39" s="29">
        <v>2.05</v>
      </c>
      <c r="AD39" s="33">
        <v>4056.6</v>
      </c>
      <c r="AE39" s="26">
        <v>1756</v>
      </c>
      <c r="AF39" s="15">
        <v>2.3</v>
      </c>
      <c r="AG39" s="1"/>
    </row>
    <row r="40" spans="1:33" ht="13.5">
      <c r="A40" s="10" t="s">
        <v>85</v>
      </c>
      <c r="B40" s="12">
        <v>720</v>
      </c>
      <c r="C40" s="12">
        <v>53.9</v>
      </c>
      <c r="D40" s="20">
        <v>72.2</v>
      </c>
      <c r="E40" s="20">
        <v>78.2</v>
      </c>
      <c r="F40" s="20">
        <v>1772.3</v>
      </c>
      <c r="G40" s="20">
        <v>32.6</v>
      </c>
      <c r="H40" s="20">
        <v>43.1</v>
      </c>
      <c r="I40" s="20">
        <v>47.9</v>
      </c>
      <c r="J40" s="20">
        <v>2492.5</v>
      </c>
      <c r="K40" s="20">
        <v>38.8</v>
      </c>
      <c r="L40" s="20">
        <v>51.5</v>
      </c>
      <c r="M40" s="20">
        <v>56.7</v>
      </c>
      <c r="N40" s="20">
        <v>12452.7</v>
      </c>
      <c r="O40" s="20">
        <v>44.1</v>
      </c>
      <c r="P40" s="20">
        <v>14.8</v>
      </c>
      <c r="Q40" s="20">
        <v>15050.4</v>
      </c>
      <c r="R40" s="34" t="s">
        <v>100</v>
      </c>
      <c r="S40" s="20">
        <v>45.7</v>
      </c>
      <c r="T40" s="20">
        <v>22.3</v>
      </c>
      <c r="U40" s="13"/>
      <c r="V40" s="10" t="s">
        <v>84</v>
      </c>
      <c r="W40" s="26">
        <v>6114</v>
      </c>
      <c r="X40" s="30">
        <v>1442</v>
      </c>
      <c r="Y40" s="31">
        <v>3866</v>
      </c>
      <c r="Z40" s="27">
        <v>632.4</v>
      </c>
      <c r="AA40" s="28">
        <v>2.68</v>
      </c>
      <c r="AB40" s="32">
        <v>108.38</v>
      </c>
      <c r="AC40" s="29">
        <v>1.77</v>
      </c>
      <c r="AD40" s="33">
        <v>2380.5</v>
      </c>
      <c r="AE40" s="26">
        <v>1019</v>
      </c>
      <c r="AF40" s="15">
        <v>2.3</v>
      </c>
      <c r="AG40" s="1"/>
    </row>
    <row r="41" spans="1:33" ht="13.5">
      <c r="A41" s="10" t="s">
        <v>86</v>
      </c>
      <c r="B41" s="12">
        <v>370.5</v>
      </c>
      <c r="C41" s="12">
        <v>65.1</v>
      </c>
      <c r="D41" s="20">
        <v>97.9</v>
      </c>
      <c r="E41" s="20">
        <v>98.8</v>
      </c>
      <c r="F41" s="20">
        <v>1562.4</v>
      </c>
      <c r="G41" s="20">
        <v>61.8</v>
      </c>
      <c r="H41" s="20">
        <v>74.6</v>
      </c>
      <c r="I41" s="20">
        <v>76.1</v>
      </c>
      <c r="J41" s="20">
        <v>1931.4</v>
      </c>
      <c r="K41" s="20">
        <v>62.5</v>
      </c>
      <c r="L41" s="20">
        <v>79</v>
      </c>
      <c r="M41" s="20">
        <v>80.5</v>
      </c>
      <c r="N41" s="20">
        <v>8223.9</v>
      </c>
      <c r="O41" s="20">
        <v>60.5</v>
      </c>
      <c r="P41" s="20">
        <v>15.8</v>
      </c>
      <c r="Q41" s="20">
        <v>10243.3</v>
      </c>
      <c r="R41" s="34" t="s">
        <v>100</v>
      </c>
      <c r="S41" s="20">
        <v>64.3</v>
      </c>
      <c r="T41" s="20">
        <v>28.7</v>
      </c>
      <c r="U41" s="13"/>
      <c r="V41" s="10" t="s">
        <v>85</v>
      </c>
      <c r="W41" s="26">
        <v>4147</v>
      </c>
      <c r="X41" s="30">
        <v>780</v>
      </c>
      <c r="Y41" s="31">
        <v>2492</v>
      </c>
      <c r="Z41" s="27">
        <v>601</v>
      </c>
      <c r="AA41" s="28">
        <v>3.2</v>
      </c>
      <c r="AB41" s="32">
        <v>74.15</v>
      </c>
      <c r="AC41" s="29">
        <v>1.79</v>
      </c>
      <c r="AD41" s="33">
        <v>1412.5</v>
      </c>
      <c r="AE41" s="26">
        <v>589</v>
      </c>
      <c r="AF41" s="15">
        <v>2.4</v>
      </c>
      <c r="AG41" s="1"/>
    </row>
    <row r="42" spans="1:33" ht="13.5">
      <c r="A42" s="10" t="s">
        <v>87</v>
      </c>
      <c r="B42" s="12">
        <v>1073.6</v>
      </c>
      <c r="C42" s="12">
        <v>67.1</v>
      </c>
      <c r="D42" s="20">
        <v>87.8</v>
      </c>
      <c r="E42" s="20">
        <v>83.9</v>
      </c>
      <c r="F42" s="20">
        <v>2898.6</v>
      </c>
      <c r="G42" s="20">
        <v>43.5</v>
      </c>
      <c r="H42" s="20">
        <v>50.8</v>
      </c>
      <c r="I42" s="20">
        <v>40.9</v>
      </c>
      <c r="J42" s="20">
        <v>3974.5</v>
      </c>
      <c r="K42" s="20">
        <v>49.9</v>
      </c>
      <c r="L42" s="20">
        <v>60.8</v>
      </c>
      <c r="M42" s="20">
        <v>52.6</v>
      </c>
      <c r="N42" s="20">
        <v>14007.9</v>
      </c>
      <c r="O42" s="20">
        <v>49.5</v>
      </c>
      <c r="P42" s="20">
        <v>12.7</v>
      </c>
      <c r="Q42" s="20">
        <v>18152</v>
      </c>
      <c r="R42" s="34" t="s">
        <v>100</v>
      </c>
      <c r="S42" s="20">
        <v>52.5</v>
      </c>
      <c r="T42" s="20">
        <v>22.2</v>
      </c>
      <c r="U42" s="13"/>
      <c r="V42" s="10" t="s">
        <v>86</v>
      </c>
      <c r="W42" s="26">
        <v>1862</v>
      </c>
      <c r="X42" s="30">
        <v>992</v>
      </c>
      <c r="Y42" s="31">
        <v>1931</v>
      </c>
      <c r="Z42" s="27">
        <v>1037.3</v>
      </c>
      <c r="AA42" s="28">
        <v>1.95</v>
      </c>
      <c r="AB42" s="32">
        <v>65.2</v>
      </c>
      <c r="AC42" s="29">
        <v>3.5</v>
      </c>
      <c r="AD42" s="33">
        <v>1553.9</v>
      </c>
      <c r="AE42" s="26">
        <v>731</v>
      </c>
      <c r="AF42" s="15">
        <v>2.1</v>
      </c>
      <c r="AG42" s="1"/>
    </row>
    <row r="43" spans="1:33" ht="13.5">
      <c r="A43" s="10" t="s">
        <v>88</v>
      </c>
      <c r="B43" s="12">
        <v>1049.1</v>
      </c>
      <c r="C43" s="12">
        <v>72.8</v>
      </c>
      <c r="D43" s="20">
        <v>83.5</v>
      </c>
      <c r="E43" s="20">
        <v>83.9</v>
      </c>
      <c r="F43" s="20">
        <v>2107.5</v>
      </c>
      <c r="G43" s="20">
        <v>33.3</v>
      </c>
      <c r="H43" s="20">
        <v>38.6</v>
      </c>
      <c r="I43" s="20">
        <v>37.5</v>
      </c>
      <c r="J43" s="20">
        <v>3161.7</v>
      </c>
      <c r="K43" s="20">
        <v>46.5</v>
      </c>
      <c r="L43" s="20">
        <v>53.6</v>
      </c>
      <c r="M43" s="20">
        <v>53</v>
      </c>
      <c r="N43" s="20">
        <v>10672.3</v>
      </c>
      <c r="O43" s="20">
        <v>42.6</v>
      </c>
      <c r="P43" s="20">
        <v>11.6</v>
      </c>
      <c r="Q43" s="20">
        <v>13917.2</v>
      </c>
      <c r="R43" s="34" t="s">
        <v>100</v>
      </c>
      <c r="S43" s="20">
        <v>45.5</v>
      </c>
      <c r="T43" s="20">
        <v>21.5</v>
      </c>
      <c r="U43" s="13"/>
      <c r="V43" s="10" t="s">
        <v>87</v>
      </c>
      <c r="W43" s="26">
        <v>5678</v>
      </c>
      <c r="X43" s="30">
        <v>1423</v>
      </c>
      <c r="Y43" s="31">
        <v>3974</v>
      </c>
      <c r="Z43" s="27">
        <v>700</v>
      </c>
      <c r="AA43" s="28">
        <v>2.79</v>
      </c>
      <c r="AB43" s="32">
        <v>104.25</v>
      </c>
      <c r="AC43" s="29">
        <v>1.84</v>
      </c>
      <c r="AD43" s="33">
        <v>2089.5</v>
      </c>
      <c r="AE43" s="26">
        <v>958</v>
      </c>
      <c r="AF43" s="15">
        <v>2.2</v>
      </c>
      <c r="AG43" s="1"/>
    </row>
    <row r="44" spans="1:33" ht="13.5">
      <c r="A44" s="10" t="s">
        <v>89</v>
      </c>
      <c r="B44" s="12">
        <v>1160</v>
      </c>
      <c r="C44" s="12">
        <v>56.7</v>
      </c>
      <c r="D44" s="20">
        <v>95.1</v>
      </c>
      <c r="E44" s="20">
        <v>89.5</v>
      </c>
      <c r="F44" s="20">
        <v>3005.7</v>
      </c>
      <c r="G44" s="20">
        <v>58.8</v>
      </c>
      <c r="H44" s="20">
        <v>74.9</v>
      </c>
      <c r="I44" s="20">
        <v>50.8</v>
      </c>
      <c r="J44" s="20">
        <v>3904</v>
      </c>
      <c r="K44" s="20">
        <v>58.3</v>
      </c>
      <c r="L44" s="20">
        <v>79.5</v>
      </c>
      <c r="M44" s="20">
        <v>59.7</v>
      </c>
      <c r="N44" s="20">
        <v>25053.6</v>
      </c>
      <c r="O44" s="20">
        <v>62.7</v>
      </c>
      <c r="P44" s="20">
        <v>5.2</v>
      </c>
      <c r="Q44" s="20">
        <v>29079.3</v>
      </c>
      <c r="R44" s="34" t="s">
        <v>100</v>
      </c>
      <c r="S44" s="20">
        <v>65.1</v>
      </c>
      <c r="T44" s="20">
        <v>12.9</v>
      </c>
      <c r="U44" s="13"/>
      <c r="V44" s="10" t="s">
        <v>88</v>
      </c>
      <c r="W44" s="26">
        <v>7105</v>
      </c>
      <c r="X44" s="30">
        <v>758</v>
      </c>
      <c r="Y44" s="31">
        <v>3162</v>
      </c>
      <c r="Z44" s="27">
        <v>445</v>
      </c>
      <c r="AA44" s="28">
        <v>4.17</v>
      </c>
      <c r="AB44" s="32">
        <v>74.27</v>
      </c>
      <c r="AC44" s="29">
        <v>1.05</v>
      </c>
      <c r="AD44" s="33">
        <v>1674.1</v>
      </c>
      <c r="AE44" s="26">
        <v>532</v>
      </c>
      <c r="AF44" s="15">
        <v>3.1</v>
      </c>
      <c r="AG44" s="1"/>
    </row>
    <row r="45" spans="1:33" ht="13.5">
      <c r="A45" s="10" t="s">
        <v>90</v>
      </c>
      <c r="B45" s="12">
        <v>615</v>
      </c>
      <c r="C45" s="12">
        <v>53.1</v>
      </c>
      <c r="D45" s="20">
        <v>95.5</v>
      </c>
      <c r="E45" s="20">
        <v>95.7</v>
      </c>
      <c r="F45" s="20">
        <v>1265.2</v>
      </c>
      <c r="G45" s="20">
        <v>53.9</v>
      </c>
      <c r="H45" s="20">
        <v>65.3</v>
      </c>
      <c r="I45" s="20">
        <v>68.8</v>
      </c>
      <c r="J45" s="20">
        <v>1874</v>
      </c>
      <c r="K45" s="20">
        <v>53.6</v>
      </c>
      <c r="L45" s="20">
        <v>75.1</v>
      </c>
      <c r="M45" s="20">
        <v>77.6</v>
      </c>
      <c r="N45" s="20">
        <v>8830.4</v>
      </c>
      <c r="O45" s="20">
        <v>68.9</v>
      </c>
      <c r="P45" s="20">
        <v>14.8</v>
      </c>
      <c r="Q45" s="20">
        <v>10786.3</v>
      </c>
      <c r="R45" s="34" t="s">
        <v>100</v>
      </c>
      <c r="S45" s="20">
        <v>70.2</v>
      </c>
      <c r="T45" s="20">
        <v>26.4</v>
      </c>
      <c r="U45" s="13"/>
      <c r="V45" s="10" t="s">
        <v>89</v>
      </c>
      <c r="W45" s="26">
        <v>4846</v>
      </c>
      <c r="X45" s="30">
        <v>5079</v>
      </c>
      <c r="Y45" s="31">
        <v>4666</v>
      </c>
      <c r="Z45" s="27">
        <v>962.8</v>
      </c>
      <c r="AA45" s="28">
        <v>0.92</v>
      </c>
      <c r="AB45" s="32">
        <v>235.51</v>
      </c>
      <c r="AC45" s="29">
        <v>4.86</v>
      </c>
      <c r="AD45" s="33">
        <v>3027.3</v>
      </c>
      <c r="AE45" s="26">
        <v>3053</v>
      </c>
      <c r="AF45" s="15">
        <v>1</v>
      </c>
      <c r="AG45" s="1"/>
    </row>
    <row r="46" spans="1:33" ht="13.5">
      <c r="A46" s="10" t="s">
        <v>91</v>
      </c>
      <c r="B46" s="12">
        <v>959</v>
      </c>
      <c r="C46" s="12">
        <v>55.6</v>
      </c>
      <c r="D46" s="20">
        <v>90.6</v>
      </c>
      <c r="E46" s="20">
        <v>90</v>
      </c>
      <c r="F46" s="20">
        <v>1670.8</v>
      </c>
      <c r="G46" s="20">
        <v>55</v>
      </c>
      <c r="H46" s="20">
        <v>59.6</v>
      </c>
      <c r="I46" s="20">
        <v>53.8</v>
      </c>
      <c r="J46" s="20">
        <v>2632</v>
      </c>
      <c r="K46" s="20">
        <v>55.2</v>
      </c>
      <c r="L46" s="20">
        <v>70.9</v>
      </c>
      <c r="M46" s="20">
        <v>67</v>
      </c>
      <c r="N46" s="20">
        <v>15298.2</v>
      </c>
      <c r="O46" s="20">
        <v>46.7</v>
      </c>
      <c r="P46" s="20">
        <v>29.8</v>
      </c>
      <c r="Q46" s="20">
        <v>17976.4</v>
      </c>
      <c r="R46" s="34" t="s">
        <v>100</v>
      </c>
      <c r="S46" s="20">
        <v>50.4</v>
      </c>
      <c r="T46" s="20">
        <v>35.4</v>
      </c>
      <c r="U46" s="13"/>
      <c r="V46" s="10" t="s">
        <v>90</v>
      </c>
      <c r="W46" s="26">
        <v>2440</v>
      </c>
      <c r="X46" s="30">
        <v>847</v>
      </c>
      <c r="Y46" s="31">
        <v>1874</v>
      </c>
      <c r="Z46" s="27">
        <v>768</v>
      </c>
      <c r="AA46" s="28">
        <v>2.21</v>
      </c>
      <c r="AB46" s="32">
        <v>69.45</v>
      </c>
      <c r="AC46" s="29">
        <v>2.85</v>
      </c>
      <c r="AD46" s="33">
        <v>1453.8</v>
      </c>
      <c r="AE46" s="26">
        <v>628</v>
      </c>
      <c r="AF46" s="15">
        <v>2.3</v>
      </c>
      <c r="AG46" s="1"/>
    </row>
    <row r="47" spans="1:33" ht="13.5">
      <c r="A47" s="10" t="s">
        <v>92</v>
      </c>
      <c r="B47" s="12">
        <v>1254.5</v>
      </c>
      <c r="C47" s="12">
        <v>66.9</v>
      </c>
      <c r="D47" s="20">
        <v>94.9</v>
      </c>
      <c r="E47" s="20">
        <v>94.1</v>
      </c>
      <c r="F47" s="20">
        <v>2947.5</v>
      </c>
      <c r="G47" s="20">
        <v>52.1</v>
      </c>
      <c r="H47" s="20">
        <v>60.4</v>
      </c>
      <c r="I47" s="20">
        <v>53.5</v>
      </c>
      <c r="J47" s="20">
        <v>4199.2</v>
      </c>
      <c r="K47" s="20">
        <v>56.5</v>
      </c>
      <c r="L47" s="20">
        <v>70.6</v>
      </c>
      <c r="M47" s="20">
        <v>65.6</v>
      </c>
      <c r="N47" s="20">
        <v>21491.8</v>
      </c>
      <c r="O47" s="20">
        <v>54.5</v>
      </c>
      <c r="P47" s="20">
        <v>16.4</v>
      </c>
      <c r="Q47" s="20">
        <v>25825.7</v>
      </c>
      <c r="R47" s="34" t="s">
        <v>100</v>
      </c>
      <c r="S47" s="20">
        <v>57.4</v>
      </c>
      <c r="T47" s="20">
        <v>24.9</v>
      </c>
      <c r="U47" s="13"/>
      <c r="V47" s="10" t="s">
        <v>91</v>
      </c>
      <c r="W47" s="26">
        <v>4105</v>
      </c>
      <c r="X47" s="30">
        <v>1417</v>
      </c>
      <c r="Y47" s="31">
        <v>2632</v>
      </c>
      <c r="Z47" s="27">
        <v>641.2</v>
      </c>
      <c r="AA47" s="28">
        <v>1.86</v>
      </c>
      <c r="AB47" s="32">
        <v>100.1</v>
      </c>
      <c r="AC47" s="29">
        <v>2.44</v>
      </c>
      <c r="AD47" s="33">
        <v>1763.2</v>
      </c>
      <c r="AE47" s="26">
        <v>876</v>
      </c>
      <c r="AF47" s="15">
        <v>2</v>
      </c>
      <c r="AG47" s="1"/>
    </row>
    <row r="48" spans="1:33" ht="13.5">
      <c r="A48" s="10" t="s">
        <v>93</v>
      </c>
      <c r="B48" s="12">
        <v>1057</v>
      </c>
      <c r="C48" s="12">
        <v>70.7</v>
      </c>
      <c r="D48" s="20">
        <v>94.1</v>
      </c>
      <c r="E48" s="20">
        <v>92.7</v>
      </c>
      <c r="F48" s="20">
        <v>2521.3</v>
      </c>
      <c r="G48" s="20">
        <v>61.7</v>
      </c>
      <c r="H48" s="20">
        <v>66.7</v>
      </c>
      <c r="I48" s="20">
        <v>57.6</v>
      </c>
      <c r="J48" s="20">
        <v>3583.6</v>
      </c>
      <c r="K48" s="20">
        <v>64.4</v>
      </c>
      <c r="L48" s="20">
        <v>74.8</v>
      </c>
      <c r="M48" s="20">
        <v>68</v>
      </c>
      <c r="N48" s="20">
        <v>14502.3</v>
      </c>
      <c r="O48" s="20">
        <v>59.9</v>
      </c>
      <c r="P48" s="20">
        <v>26.8</v>
      </c>
      <c r="Q48" s="20">
        <v>18232.1</v>
      </c>
      <c r="R48" s="34" t="s">
        <v>100</v>
      </c>
      <c r="S48" s="20">
        <v>63.1</v>
      </c>
      <c r="T48" s="20">
        <v>35.5</v>
      </c>
      <c r="U48" s="13"/>
      <c r="V48" s="10" t="s">
        <v>92</v>
      </c>
      <c r="W48" s="26">
        <v>7268</v>
      </c>
      <c r="X48" s="30">
        <v>1813</v>
      </c>
      <c r="Y48" s="31">
        <v>4199</v>
      </c>
      <c r="Z48" s="27">
        <v>577.8</v>
      </c>
      <c r="AA48" s="28">
        <v>2.32</v>
      </c>
      <c r="AB48" s="32">
        <v>152.91</v>
      </c>
      <c r="AC48" s="29">
        <v>2.1</v>
      </c>
      <c r="AD48" s="33">
        <v>2754.9</v>
      </c>
      <c r="AE48" s="26">
        <v>1276</v>
      </c>
      <c r="AF48" s="15">
        <v>2.2</v>
      </c>
      <c r="AG48" s="1"/>
    </row>
    <row r="49" spans="1:33" ht="13.5">
      <c r="A49" s="10" t="s">
        <v>94</v>
      </c>
      <c r="B49" s="12">
        <v>1156.5</v>
      </c>
      <c r="C49" s="12">
        <v>62.1</v>
      </c>
      <c r="D49" s="20">
        <v>81.6</v>
      </c>
      <c r="E49" s="20">
        <v>77.7</v>
      </c>
      <c r="F49" s="20">
        <v>2022</v>
      </c>
      <c r="G49" s="20">
        <v>49.8</v>
      </c>
      <c r="H49" s="20">
        <v>58</v>
      </c>
      <c r="I49" s="20">
        <v>57.3</v>
      </c>
      <c r="J49" s="20">
        <v>3179.7</v>
      </c>
      <c r="K49" s="20">
        <v>54.3</v>
      </c>
      <c r="L49" s="20">
        <v>66.6</v>
      </c>
      <c r="M49" s="20">
        <v>64.7</v>
      </c>
      <c r="N49" s="20">
        <v>16668.6</v>
      </c>
      <c r="O49" s="20">
        <v>51.6</v>
      </c>
      <c r="P49" s="20">
        <v>14.5</v>
      </c>
      <c r="Q49" s="20">
        <v>19992.6</v>
      </c>
      <c r="R49" s="34" t="s">
        <v>100</v>
      </c>
      <c r="S49" s="20">
        <v>54.3</v>
      </c>
      <c r="T49" s="20">
        <v>23.1</v>
      </c>
      <c r="U49" s="13"/>
      <c r="V49" s="10" t="s">
        <v>93</v>
      </c>
      <c r="W49" s="26">
        <v>5100</v>
      </c>
      <c r="X49" s="30">
        <v>1191</v>
      </c>
      <c r="Y49" s="31">
        <v>3584</v>
      </c>
      <c r="Z49" s="27">
        <v>702.7</v>
      </c>
      <c r="AA49" s="28">
        <v>3.01</v>
      </c>
      <c r="AB49" s="32">
        <v>114.56</v>
      </c>
      <c r="AC49" s="29">
        <v>2.25</v>
      </c>
      <c r="AD49" s="33">
        <v>2437.9</v>
      </c>
      <c r="AE49" s="26">
        <v>865</v>
      </c>
      <c r="AF49" s="15">
        <v>2.8</v>
      </c>
      <c r="AG49" s="1"/>
    </row>
    <row r="50" spans="1:33" ht="13.5">
      <c r="A50" s="10" t="s">
        <v>95</v>
      </c>
      <c r="B50" s="12">
        <v>1284.9</v>
      </c>
      <c r="C50" s="12">
        <v>74.5</v>
      </c>
      <c r="D50" s="20">
        <v>96</v>
      </c>
      <c r="E50" s="20">
        <v>94.3</v>
      </c>
      <c r="F50" s="20">
        <v>3511</v>
      </c>
      <c r="G50" s="20">
        <v>67.4</v>
      </c>
      <c r="H50" s="20">
        <v>71.7</v>
      </c>
      <c r="I50" s="20">
        <v>60.8</v>
      </c>
      <c r="J50" s="20">
        <v>4798</v>
      </c>
      <c r="K50" s="20">
        <v>69.3</v>
      </c>
      <c r="L50" s="20">
        <v>78.2</v>
      </c>
      <c r="M50" s="20">
        <v>69.8</v>
      </c>
      <c r="N50" s="20">
        <v>22164.3</v>
      </c>
      <c r="O50" s="20">
        <v>66.3</v>
      </c>
      <c r="P50" s="20">
        <v>10.1</v>
      </c>
      <c r="Q50" s="20">
        <v>27067.4</v>
      </c>
      <c r="R50" s="34" t="s">
        <v>100</v>
      </c>
      <c r="S50" s="20">
        <v>68.5</v>
      </c>
      <c r="T50" s="20">
        <v>21.1</v>
      </c>
      <c r="U50" s="13"/>
      <c r="V50" s="10" t="s">
        <v>94</v>
      </c>
      <c r="W50" s="26">
        <v>6795</v>
      </c>
      <c r="X50" s="30">
        <v>1131</v>
      </c>
      <c r="Y50" s="31">
        <v>3180</v>
      </c>
      <c r="Z50" s="27">
        <v>468</v>
      </c>
      <c r="AA50" s="28">
        <v>2.81</v>
      </c>
      <c r="AB50" s="32">
        <v>118.93</v>
      </c>
      <c r="AC50" s="29">
        <v>1.75</v>
      </c>
      <c r="AD50" s="33">
        <v>2057.7</v>
      </c>
      <c r="AE50" s="26">
        <v>878</v>
      </c>
      <c r="AF50" s="15">
        <v>2.3</v>
      </c>
      <c r="AG50" s="1"/>
    </row>
    <row r="51" spans="1:33" ht="13.5">
      <c r="A51" s="10" t="s">
        <v>96</v>
      </c>
      <c r="B51" s="12">
        <v>484.7</v>
      </c>
      <c r="C51" s="12">
        <v>69.9</v>
      </c>
      <c r="D51" s="20">
        <v>98.6</v>
      </c>
      <c r="E51" s="20">
        <v>97.7</v>
      </c>
      <c r="F51" s="20">
        <v>1061.1</v>
      </c>
      <c r="G51" s="20">
        <v>73.6</v>
      </c>
      <c r="H51" s="20">
        <v>89.5</v>
      </c>
      <c r="I51" s="20">
        <v>88.6</v>
      </c>
      <c r="J51" s="20">
        <v>1549.1</v>
      </c>
      <c r="K51" s="20">
        <v>72.4</v>
      </c>
      <c r="L51" s="20">
        <v>92.4</v>
      </c>
      <c r="M51" s="20">
        <v>91.5</v>
      </c>
      <c r="N51" s="20">
        <v>6422.8</v>
      </c>
      <c r="O51" s="20">
        <v>63.2</v>
      </c>
      <c r="P51" s="20">
        <v>39.3</v>
      </c>
      <c r="Q51" s="20">
        <v>8029.2</v>
      </c>
      <c r="R51" s="34" t="s">
        <v>100</v>
      </c>
      <c r="S51" s="20">
        <v>69.1</v>
      </c>
      <c r="T51" s="20">
        <v>49.8</v>
      </c>
      <c r="U51" s="13"/>
      <c r="V51" s="10" t="s">
        <v>95</v>
      </c>
      <c r="W51" s="26">
        <v>9044</v>
      </c>
      <c r="X51" s="30">
        <v>1699</v>
      </c>
      <c r="Y51" s="31">
        <v>4798</v>
      </c>
      <c r="Z51" s="27">
        <v>530.5</v>
      </c>
      <c r="AA51" s="28">
        <v>2.82</v>
      </c>
      <c r="AB51" s="32">
        <v>173.54</v>
      </c>
      <c r="AC51" s="29">
        <v>1.92</v>
      </c>
      <c r="AD51" s="33">
        <v>3349.7</v>
      </c>
      <c r="AE51" s="26">
        <v>1262</v>
      </c>
      <c r="AF51" s="15">
        <v>2.7</v>
      </c>
      <c r="AG51" s="1"/>
    </row>
    <row r="52" spans="1:33" ht="13.5">
      <c r="A52" s="10" t="s">
        <v>0</v>
      </c>
      <c r="B52" s="12">
        <v>54981.3</v>
      </c>
      <c r="C52" s="12">
        <v>66</v>
      </c>
      <c r="D52" s="20">
        <v>91.9</v>
      </c>
      <c r="E52" s="20">
        <v>91.4</v>
      </c>
      <c r="F52" s="20">
        <v>129343</v>
      </c>
      <c r="G52" s="20">
        <v>58.3</v>
      </c>
      <c r="H52" s="20">
        <v>68.7</v>
      </c>
      <c r="I52" s="20">
        <v>62.9</v>
      </c>
      <c r="J52" s="20">
        <v>184457.4</v>
      </c>
      <c r="K52" s="20">
        <v>60.6</v>
      </c>
      <c r="L52" s="20">
        <v>75.6</v>
      </c>
      <c r="M52" s="20">
        <v>71.5</v>
      </c>
      <c r="N52" s="20">
        <v>1020286.1</v>
      </c>
      <c r="O52" s="20">
        <v>57.1</v>
      </c>
      <c r="P52" s="20">
        <v>18.6</v>
      </c>
      <c r="Q52" s="20">
        <v>1212663.7</v>
      </c>
      <c r="R52" s="34" t="s">
        <v>100</v>
      </c>
      <c r="S52" s="20">
        <v>60.2</v>
      </c>
      <c r="T52" s="20">
        <v>27.1</v>
      </c>
      <c r="U52" s="13"/>
      <c r="V52" s="10" t="s">
        <v>96</v>
      </c>
      <c r="W52" s="26">
        <v>2276</v>
      </c>
      <c r="X52" s="30">
        <v>1401</v>
      </c>
      <c r="Y52" s="31">
        <v>1549</v>
      </c>
      <c r="Z52" s="27">
        <v>680.6</v>
      </c>
      <c r="AA52" s="28">
        <v>1.11</v>
      </c>
      <c r="AB52" s="32">
        <v>63.57</v>
      </c>
      <c r="AC52" s="29">
        <v>2.79</v>
      </c>
      <c r="AD52" s="33">
        <v>1417.1</v>
      </c>
      <c r="AE52" s="26">
        <v>938</v>
      </c>
      <c r="AF52" s="15">
        <v>1.5</v>
      </c>
      <c r="AG52" s="1"/>
    </row>
    <row r="53" spans="1:33" ht="13.5">
      <c r="A53" s="1" t="s">
        <v>105</v>
      </c>
      <c r="U53" s="1"/>
      <c r="V53" s="10" t="s">
        <v>0</v>
      </c>
      <c r="W53" s="26">
        <v>377955</v>
      </c>
      <c r="X53" s="30">
        <v>127799</v>
      </c>
      <c r="Y53" s="31">
        <v>184457</v>
      </c>
      <c r="Z53" s="27">
        <v>488</v>
      </c>
      <c r="AA53" s="28">
        <v>1.44</v>
      </c>
      <c r="AB53" s="32">
        <v>7469.11</v>
      </c>
      <c r="AC53" s="29">
        <v>1.98</v>
      </c>
      <c r="AD53" s="33">
        <v>131872.4</v>
      </c>
      <c r="AE53" s="26">
        <v>74997</v>
      </c>
      <c r="AF53" s="15">
        <v>1.8</v>
      </c>
      <c r="AG53" s="1"/>
    </row>
    <row r="54" spans="1:33" ht="13.5">
      <c r="A54" s="1" t="s">
        <v>106</v>
      </c>
      <c r="U54" s="1"/>
      <c r="V54" s="36" t="s">
        <v>102</v>
      </c>
      <c r="AG54" s="1"/>
    </row>
    <row r="55" spans="1:33" ht="13.5">
      <c r="A55" s="1" t="s">
        <v>107</v>
      </c>
      <c r="U55" s="1"/>
      <c r="V55" s="36" t="s">
        <v>103</v>
      </c>
      <c r="AG55" s="1"/>
    </row>
    <row r="56" spans="1:33" ht="13.5">
      <c r="A56" s="1" t="s">
        <v>99</v>
      </c>
      <c r="U56" s="1"/>
      <c r="V56" s="36" t="s">
        <v>23</v>
      </c>
      <c r="AG56" s="1"/>
    </row>
    <row r="57" spans="1:33" ht="13.5">
      <c r="A57" s="1"/>
      <c r="U57" s="1"/>
      <c r="V57" s="36" t="s">
        <v>24</v>
      </c>
      <c r="AG57" s="1"/>
    </row>
    <row r="58" spans="1:33" ht="13.5">
      <c r="A58" s="1"/>
      <c r="U58" s="1"/>
      <c r="V58" s="36" t="s">
        <v>25</v>
      </c>
      <c r="AG58" s="1"/>
    </row>
    <row r="59" spans="1:33" ht="13.5">
      <c r="A59" s="1"/>
      <c r="U59" s="1"/>
      <c r="V59" s="36" t="s">
        <v>26</v>
      </c>
      <c r="AG59" s="1"/>
    </row>
    <row r="60" spans="1:33" ht="13.5">
      <c r="A60" s="1"/>
      <c r="U60" s="1"/>
      <c r="V60" s="36" t="s">
        <v>97</v>
      </c>
      <c r="AG60" s="1"/>
    </row>
    <row r="61" spans="1:22" ht="13.5">
      <c r="A61" s="1"/>
      <c r="U61" s="1"/>
      <c r="V61" s="1" t="s">
        <v>104</v>
      </c>
    </row>
  </sheetData>
  <sheetProtection/>
  <mergeCells count="3">
    <mergeCell ref="V2:V5"/>
    <mergeCell ref="A3:A4"/>
    <mergeCell ref="Q3:T3"/>
  </mergeCells>
  <printOptions/>
  <pageMargins left="0.3937007874015748" right="0.3937007874015748" top="0.3937007874015748" bottom="0.3937007874015748" header="0.1968503937007874" footer="0.1968503937007874"/>
  <pageSetup horizontalDpi="4800" verticalDpi="4800" orientation="landscape" paperSize="8" scale="85" r:id="rId1"/>
  <headerFooter alignWithMargins="0">
    <oddHeader>&amp;L環境統計集　平成24年版</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
  <cp:lastPrinted>2015-07-31T05:19:51Z</cp:lastPrinted>
  <dcterms:created xsi:type="dcterms:W3CDTF">2007-03-23T05:11:30Z</dcterms:created>
  <dcterms:modified xsi:type="dcterms:W3CDTF">2015-07-31T05:20:02Z</dcterms:modified>
  <cp:category/>
  <cp:version/>
  <cp:contentType/>
  <cp:contentStatus/>
</cp:coreProperties>
</file>