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 yWindow="300" windowWidth="16608" windowHeight="9432" activeTab="0"/>
  </bookViews>
  <sheets>
    <sheet name="26" sheetId="1" r:id="rId1"/>
  </sheets>
  <definedNames>
    <definedName name="_xlnm.Print_Area" localSheetId="0">'26'!$A$1:$AG$66</definedName>
  </definedNames>
  <calcPr fullCalcOnLoad="1"/>
</workbook>
</file>

<file path=xl/sharedStrings.xml><?xml version="1.0" encoding="utf-8"?>
<sst xmlns="http://schemas.openxmlformats.org/spreadsheetml/2006/main" count="271" uniqueCount="109">
  <si>
    <t>面積</t>
  </si>
  <si>
    <t>人口</t>
  </si>
  <si>
    <t>道路面積</t>
  </si>
  <si>
    <t>道路率</t>
  </si>
  <si>
    <t>舗装率</t>
  </si>
  <si>
    <t>実延長</t>
  </si>
  <si>
    <t>整備率</t>
  </si>
  <si>
    <t>改良率</t>
  </si>
  <si>
    <t>実延長</t>
  </si>
  <si>
    <t>舗装率</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</si>
  <si>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</si>
  <si>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</si>
  <si>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</si>
  <si>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</si>
  <si>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</si>
  <si>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</si>
  <si>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</si>
  <si>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</si>
  <si>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</si>
  <si>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</si>
  <si>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</si>
  <si>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</si>
  <si>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</si>
  <si>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</si>
  <si>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</si>
  <si>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</si>
  <si>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</si>
  <si>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</si>
  <si>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</si>
  <si>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</si>
  <si>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</si>
  <si>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</si>
  <si>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</si>
  <si>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</si>
  <si>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</si>
  <si>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</si>
  <si>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</si>
  <si>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</si>
  <si>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</si>
  <si>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</si>
  <si>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</si>
  <si>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</si>
  <si>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広　島</t>
  </si>
  <si>
    <t>岡　山</t>
  </si>
  <si>
    <t>山　口</t>
  </si>
  <si>
    <t>徳　島</t>
  </si>
  <si>
    <t>香　川</t>
  </si>
  <si>
    <t>愛　媛</t>
  </si>
  <si>
    <t>高　知</t>
  </si>
  <si>
    <t>福　岡</t>
  </si>
  <si>
    <t>佐　賀</t>
  </si>
  <si>
    <t>長　崎</t>
  </si>
  <si>
    <t>熊　本</t>
  </si>
  <si>
    <t>大　分</t>
  </si>
  <si>
    <t>宮　崎</t>
  </si>
  <si>
    <t>鹿児島</t>
  </si>
  <si>
    <t>沖　縄</t>
  </si>
  <si>
    <t>v</t>
  </si>
  <si>
    <t>都   道   府   県   道</t>
  </si>
  <si>
    <t>一   般   国   道</t>
  </si>
  <si>
    <t>市   町   村   道</t>
  </si>
  <si>
    <t>国  ・  都  道  府  県  道</t>
  </si>
  <si>
    <t>合          計</t>
  </si>
  <si>
    <t>-</t>
  </si>
  <si>
    <t>（平成24年4月1日現在）（単位：km, %）</t>
  </si>
  <si>
    <t>自動車
保有台数</t>
  </si>
  <si>
    <t>千人当たり道路延長</t>
  </si>
  <si>
    <t>(C)のうち
舗装済延長</t>
  </si>
  <si>
    <t>(千人)</t>
  </si>
  <si>
    <t>(km)</t>
  </si>
  <si>
    <t>(m)</t>
  </si>
  <si>
    <t>(千台)</t>
  </si>
  <si>
    <t>(A)</t>
  </si>
  <si>
    <t>(B)</t>
  </si>
  <si>
    <t>(C)</t>
  </si>
  <si>
    <t>(C/A)</t>
  </si>
  <si>
    <t>(C/B)</t>
  </si>
  <si>
    <t>(D)</t>
  </si>
  <si>
    <t>(D/A)</t>
  </si>
  <si>
    <t>(E)</t>
  </si>
  <si>
    <t>(F)</t>
  </si>
  <si>
    <t>(E/F)</t>
  </si>
  <si>
    <t>注）</t>
  </si>
  <si>
    <t>・〔自動車保有台数〕は〔交通関連統計資料集〕（平成23年度末）による。</t>
  </si>
  <si>
    <t>・各々の数値は、単位未満を四捨五入したため、合計数値と合計欄の数値とが合致しない場合がある。</t>
  </si>
  <si>
    <t>・〔面積〕の都道府県の面積値には、都県の境界にまたがって境界未定となっている市区町村等の面積値は含まない。</t>
  </si>
  <si>
    <t>・政令市を含む。</t>
  </si>
  <si>
    <t>・東日本大震災の影響により、岩手県及び宮城県においては、市町村道の一部に平成22年4月1日時点のデータを含む。</t>
  </si>
  <si>
    <t>注）　</t>
  </si>
  <si>
    <t>自動車
１台当たり
舗装延長</t>
  </si>
  <si>
    <t>合　　計</t>
  </si>
  <si>
    <t>合　　計</t>
  </si>
  <si>
    <t>(㎢)</t>
  </si>
  <si>
    <t>(%)</t>
  </si>
  <si>
    <t>(m)</t>
  </si>
  <si>
    <t>・〔面積〕は〔全国都道府県市区町村別面積調〕（国土交通省国土地理院）（平成24年10月1日現在）による。</t>
  </si>
  <si>
    <t>・〔人口〕は総務省統計局による数値である。（平成24年10月1日現在）</t>
  </si>
  <si>
    <t>・整備率は平成22年度全国道路交通センサスに基づく推計値。</t>
  </si>
  <si>
    <t>・市町村道の整備率については、改良済延長で算出したもの。</t>
  </si>
  <si>
    <t>・改良率のうち都道府県道以上は、車道幅員5.5ｍ以上のもの。</t>
  </si>
  <si>
    <t>・舗装率は簡易舗装を除いたものである。（　）書の数値は簡易舗装を含む舗装率。</t>
  </si>
  <si>
    <t>出典：国土交通省 道路局企画課「道路統計年報2013」より作成</t>
  </si>
  <si>
    <t>・自動車保有台数はトレーラー、小型二輪車、軽二輪車を除く数値。</t>
  </si>
  <si>
    <t>・舗装済延長は簡易舗装を除く数値。</t>
  </si>
  <si>
    <t>・道路面積は高速自動車国道～市町村道までの道路部面積。</t>
  </si>
  <si>
    <t>6.14　都道府県別道路整備状況・普及率（平成24年4月1日現在）</t>
  </si>
  <si>
    <t>（単位：km, %）</t>
  </si>
  <si>
    <t>国･都道府県
道延長</t>
  </si>
  <si>
    <t>1㎢当たり
道路延長</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</si>
</sst>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
    <numFmt numFmtId="178" formatCode="#,##0_ "/>
    <numFmt numFmtId="179" formatCode="#,##0.00_ "/>
    <numFmt numFmtId="180" formatCode="#,##0;[Red]#,##0"/>
    <numFmt numFmtId="181" formatCode="#,##0.0;[Red]#,##0.0"/>
    <numFmt numFmtId="182" formatCode="\(#,###.0\)"/>
    <numFmt numFmtId="183" formatCode="#,##0.0_);\(#,##0.0\)"/>
    <numFmt numFmtId="184" formatCode="\(#,##0.0\)"/>
    <numFmt numFmtId="185" formatCode="#,##0.00;[Red]#,##0.00"/>
    <numFmt numFmtId="186" formatCode="#,###.0,"/>
    <numFmt numFmtId="187" formatCode="#,###.00,"/>
    <numFmt numFmtId="188" formatCode="0#,###.00,"/>
    <numFmt numFmtId="189" formatCode="0.0_);[Red]\(0.0\)"/>
    <numFmt numFmtId="190" formatCode="0.00_);[Red]\(0.00\)"/>
    <numFmt numFmtId="191" formatCode="0.0"/>
    <numFmt numFmtId="192" formatCode="#,##0.0_);[Red]\(#,##0.0\)"/>
    <numFmt numFmtId="193" formatCode="[&lt;=999]000;[&lt;=99999]000\-00;000\-0000"/>
    <numFmt numFmtId="194" formatCode="0_);[Red]\(0\)"/>
    <numFmt numFmtId="195" formatCode="0.0_);\(0.0\)"/>
    <numFmt numFmtId="196" formatCode="0_);\(0\)"/>
    <numFmt numFmtId="197" formatCode="#,##0.0;[Red]\-#,##0.0"/>
    <numFmt numFmtId="198" formatCode="&quot;¥&quot;#,##0_);[Red]\(&quot;¥&quot;#,##0\)"/>
    <numFmt numFmtId="199" formatCode="#,##0_);[Red]\(#,##0\)"/>
    <numFmt numFmtId="200" formatCode="#,##0_);\(#,##0\)"/>
  </numFmts>
  <fonts count="42">
    <font>
      <sz val="11"/>
      <name val="ＭＳ Ｐゴシック"/>
      <family val="3"/>
    </font>
    <font>
      <sz val="6"/>
      <name val="ＭＳ Ｐゴシック"/>
      <family val="3"/>
    </font>
    <font>
      <sz val="11"/>
      <name val="ＭＳ ゴシック"/>
      <family val="3"/>
    </font>
    <font>
      <sz val="10"/>
      <name val="ＭＳ ゴシック"/>
      <family val="3"/>
    </font>
    <font>
      <u val="single"/>
      <sz val="11"/>
      <color indexed="12"/>
      <name val="ＭＳ Ｐゴシック"/>
      <family val="3"/>
    </font>
    <font>
      <u val="single"/>
      <sz val="11"/>
      <color indexed="6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206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dashed"/>
      <bottom style="thin"/>
    </border>
    <border>
      <left style="thin"/>
      <right style="hair"/>
      <top style="dashed"/>
      <bottom style="thin"/>
    </border>
    <border>
      <left style="hair"/>
      <right style="hair"/>
      <top style="dashed"/>
      <bottom style="thin"/>
    </border>
    <border>
      <left style="thin"/>
      <right style="thin"/>
      <top style="thin"/>
      <bottom style="thin"/>
    </border>
    <border>
      <left style="thin"/>
      <right>
        <color indexed="63"/>
      </right>
      <top style="thin"/>
      <bottom style="thin"/>
    </border>
    <border>
      <left style="hair"/>
      <right>
        <color indexed="63"/>
      </right>
      <top style="dashed"/>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thin"/>
      <top>
        <color indexed="63"/>
      </top>
      <bottom style="mediu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hair"/>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color indexed="63"/>
      </top>
      <bottom>
        <color indexed="63"/>
      </bottom>
    </border>
    <border>
      <left>
        <color indexed="63"/>
      </left>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thin"/>
      <bottom style="hair"/>
    </border>
    <border>
      <left style="thin"/>
      <right style="thin"/>
      <top style="thin"/>
      <bottom style="hair"/>
    </border>
    <border>
      <left style="thin"/>
      <right>
        <color indexed="63"/>
      </right>
      <top style="thin"/>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hair"/>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style="thin"/>
      <right style="thin"/>
      <top style="hair"/>
      <bottom style="thin"/>
    </border>
    <border>
      <left style="thin"/>
      <right>
        <color indexed="63"/>
      </right>
      <top style="hair"/>
      <bottom style="thin"/>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24" fillId="0" borderId="0">
      <alignment vertical="center"/>
      <protection/>
    </xf>
    <xf numFmtId="0" fontId="0" fillId="0" borderId="0">
      <alignment/>
      <protection/>
    </xf>
    <xf numFmtId="0" fontId="0" fillId="0" borderId="0">
      <alignment/>
      <protection/>
    </xf>
    <xf numFmtId="0" fontId="5" fillId="0" borderId="0" applyNumberFormat="0" applyFill="0" applyBorder="0" applyAlignment="0" applyProtection="0"/>
    <xf numFmtId="0" fontId="40" fillId="32" borderId="0" applyNumberFormat="0" applyBorder="0" applyAlignment="0" applyProtection="0"/>
  </cellStyleXfs>
  <cellXfs count="120">
    <xf numFmtId="0" fontId="0" fillId="0" borderId="0" xfId="0" applyAlignment="1">
      <alignment vertical="center"/>
    </xf>
    <xf numFmtId="0" fontId="2" fillId="0" borderId="0" xfId="63" applyFont="1" applyFill="1" applyAlignment="1">
      <alignment vertical="center"/>
      <protection/>
    </xf>
    <xf numFmtId="0" fontId="2" fillId="0" borderId="10" xfId="63" applyFont="1" applyFill="1" applyBorder="1" applyAlignment="1">
      <alignment horizontal="center" vertical="center"/>
      <protection/>
    </xf>
    <xf numFmtId="0" fontId="2" fillId="0" borderId="11" xfId="63" applyFont="1" applyFill="1" applyBorder="1" applyAlignment="1">
      <alignment horizontal="center" vertical="center"/>
      <protection/>
    </xf>
    <xf numFmtId="0" fontId="2" fillId="0" borderId="12" xfId="63" applyFont="1" applyFill="1" applyBorder="1" applyAlignment="1">
      <alignment horizontal="center" vertical="center"/>
      <protection/>
    </xf>
    <xf numFmtId="0" fontId="2" fillId="0" borderId="10" xfId="63" applyFont="1" applyFill="1" applyBorder="1" applyAlignment="1">
      <alignment horizontal="centerContinuous" vertical="center"/>
      <protection/>
    </xf>
    <xf numFmtId="0" fontId="2" fillId="0" borderId="13" xfId="63" applyFont="1" applyFill="1" applyBorder="1" applyAlignment="1">
      <alignment horizontal="center" vertical="center"/>
      <protection/>
    </xf>
    <xf numFmtId="0" fontId="2" fillId="0" borderId="13" xfId="63" applyFont="1" applyFill="1" applyBorder="1" applyAlignment="1">
      <alignment horizontal="centerContinuous" vertical="center"/>
      <protection/>
    </xf>
    <xf numFmtId="193" fontId="2" fillId="0" borderId="14" xfId="63" applyNumberFormat="1" applyFont="1" applyFill="1" applyBorder="1" applyAlignment="1">
      <alignment horizontal="center" vertical="center"/>
      <protection/>
    </xf>
    <xf numFmtId="181" fontId="2" fillId="0" borderId="0" xfId="63" applyNumberFormat="1" applyFont="1" applyFill="1" applyBorder="1" applyAlignment="1">
      <alignment horizontal="center" vertical="center"/>
      <protection/>
    </xf>
    <xf numFmtId="0" fontId="41" fillId="33" borderId="0" xfId="63" applyFont="1" applyFill="1" applyBorder="1" applyAlignment="1">
      <alignment vertical="center"/>
      <protection/>
    </xf>
    <xf numFmtId="0" fontId="2" fillId="33" borderId="0" xfId="63" applyFont="1" applyFill="1" applyBorder="1" applyAlignment="1">
      <alignment vertical="center"/>
      <protection/>
    </xf>
    <xf numFmtId="0" fontId="2" fillId="33" borderId="0" xfId="63" applyFont="1" applyFill="1" applyBorder="1" applyAlignment="1">
      <alignment horizontal="right" vertical="center"/>
      <protection/>
    </xf>
    <xf numFmtId="0" fontId="2" fillId="0" borderId="0" xfId="63" applyFont="1" applyFill="1" applyBorder="1" applyAlignment="1">
      <alignment vertical="center"/>
      <protection/>
    </xf>
    <xf numFmtId="0" fontId="2" fillId="0" borderId="0" xfId="63" applyFont="1" applyFill="1" applyBorder="1" applyAlignment="1">
      <alignment horizontal="right" vertical="center"/>
      <protection/>
    </xf>
    <xf numFmtId="0" fontId="2" fillId="0" borderId="15" xfId="63" applyFont="1" applyFill="1" applyBorder="1" applyAlignment="1">
      <alignment horizontal="centerContinuous" vertical="center"/>
      <protection/>
    </xf>
    <xf numFmtId="181" fontId="2" fillId="0" borderId="0" xfId="63" applyNumberFormat="1" applyFont="1" applyFill="1" applyBorder="1" applyAlignment="1">
      <alignment vertical="center"/>
      <protection/>
    </xf>
    <xf numFmtId="0" fontId="2" fillId="0" borderId="16" xfId="63" applyFont="1" applyFill="1" applyBorder="1" applyAlignment="1">
      <alignment horizontal="center" vertical="center"/>
      <protection/>
    </xf>
    <xf numFmtId="180" fontId="2" fillId="0" borderId="17" xfId="63" applyNumberFormat="1" applyFont="1" applyFill="1" applyBorder="1" applyAlignment="1">
      <alignment vertical="center"/>
      <protection/>
    </xf>
    <xf numFmtId="180" fontId="2" fillId="0" borderId="16" xfId="63" applyNumberFormat="1" applyFont="1" applyFill="1" applyBorder="1" applyAlignment="1">
      <alignment horizontal="right" vertical="center"/>
      <protection/>
    </xf>
    <xf numFmtId="180" fontId="2" fillId="0" borderId="16" xfId="63" applyNumberFormat="1" applyFont="1" applyFill="1" applyBorder="1" applyAlignment="1">
      <alignment vertical="center"/>
      <protection/>
    </xf>
    <xf numFmtId="191" fontId="2" fillId="0" borderId="17" xfId="63" applyNumberFormat="1" applyFont="1" applyFill="1" applyBorder="1" applyAlignment="1">
      <alignment vertical="center"/>
      <protection/>
    </xf>
    <xf numFmtId="2" fontId="2" fillId="0" borderId="17" xfId="63" applyNumberFormat="1" applyFont="1" applyFill="1" applyBorder="1" applyAlignment="1">
      <alignment vertical="center"/>
      <protection/>
    </xf>
    <xf numFmtId="185" fontId="2" fillId="0" borderId="16" xfId="63" applyNumberFormat="1" applyFont="1" applyFill="1" applyBorder="1" applyAlignment="1">
      <alignment vertical="center"/>
      <protection/>
    </xf>
    <xf numFmtId="185" fontId="2" fillId="0" borderId="17" xfId="63" applyNumberFormat="1" applyFont="1" applyFill="1" applyBorder="1" applyAlignment="1">
      <alignment vertical="center"/>
      <protection/>
    </xf>
    <xf numFmtId="181" fontId="2" fillId="0" borderId="16" xfId="63" applyNumberFormat="1" applyFont="1" applyFill="1" applyBorder="1" applyAlignment="1">
      <alignment vertical="center"/>
      <protection/>
    </xf>
    <xf numFmtId="191" fontId="2" fillId="0" borderId="0" xfId="63" applyNumberFormat="1" applyFont="1" applyFill="1" applyBorder="1" applyAlignment="1">
      <alignment vertical="center"/>
      <protection/>
    </xf>
    <xf numFmtId="192" fontId="2" fillId="0" borderId="18" xfId="63" applyNumberFormat="1" applyFont="1" applyFill="1" applyBorder="1" applyAlignment="1">
      <alignment vertical="center"/>
      <protection/>
    </xf>
    <xf numFmtId="0" fontId="2" fillId="0" borderId="0" xfId="64" applyFont="1" applyFill="1" applyBorder="1" applyAlignment="1">
      <alignment vertical="center"/>
      <protection/>
    </xf>
    <xf numFmtId="0" fontId="41" fillId="0" borderId="0" xfId="63" applyFont="1" applyFill="1" applyBorder="1" applyAlignment="1">
      <alignment vertical="center"/>
      <protection/>
    </xf>
    <xf numFmtId="0" fontId="2" fillId="0" borderId="19" xfId="63" applyFont="1" applyFill="1" applyBorder="1" applyAlignment="1">
      <alignment horizontal="center" vertical="center"/>
      <protection/>
    </xf>
    <xf numFmtId="181" fontId="2" fillId="0" borderId="20" xfId="63" applyNumberFormat="1" applyFont="1" applyFill="1" applyBorder="1" applyAlignment="1">
      <alignment vertical="center" shrinkToFit="1"/>
      <protection/>
    </xf>
    <xf numFmtId="181" fontId="2" fillId="0" borderId="21" xfId="63" applyNumberFormat="1" applyFont="1" applyFill="1" applyBorder="1" applyAlignment="1">
      <alignment vertical="center" shrinkToFit="1"/>
      <protection/>
    </xf>
    <xf numFmtId="181" fontId="2" fillId="0" borderId="22" xfId="63" applyNumberFormat="1" applyFont="1" applyFill="1" applyBorder="1" applyAlignment="1">
      <alignment horizontal="right" vertical="center" shrinkToFit="1"/>
      <protection/>
    </xf>
    <xf numFmtId="181" fontId="2" fillId="0" borderId="22" xfId="63" applyNumberFormat="1" applyFont="1" applyFill="1" applyBorder="1" applyAlignment="1">
      <alignment vertical="center" shrinkToFit="1"/>
      <protection/>
    </xf>
    <xf numFmtId="181" fontId="2" fillId="0" borderId="23" xfId="63" applyNumberFormat="1" applyFont="1" applyFill="1" applyBorder="1" applyAlignment="1">
      <alignment vertical="center" shrinkToFit="1"/>
      <protection/>
    </xf>
    <xf numFmtId="181" fontId="2" fillId="0" borderId="24" xfId="63" applyNumberFormat="1" applyFont="1" applyFill="1" applyBorder="1" applyAlignment="1">
      <alignment vertical="center"/>
      <protection/>
    </xf>
    <xf numFmtId="181" fontId="2" fillId="0" borderId="25" xfId="63" applyNumberFormat="1" applyFont="1" applyFill="1" applyBorder="1" applyAlignment="1">
      <alignment vertical="center"/>
      <protection/>
    </xf>
    <xf numFmtId="181" fontId="2" fillId="0" borderId="24" xfId="63" applyNumberFormat="1" applyFont="1" applyFill="1" applyBorder="1" applyAlignment="1">
      <alignment horizontal="center" vertical="center"/>
      <protection/>
    </xf>
    <xf numFmtId="0" fontId="2" fillId="0" borderId="26" xfId="63" applyFont="1" applyFill="1" applyBorder="1" applyAlignment="1">
      <alignment horizontal="center" vertical="center"/>
      <protection/>
    </xf>
    <xf numFmtId="0" fontId="2" fillId="0" borderId="27" xfId="63" applyFont="1" applyFill="1" applyBorder="1" applyAlignment="1">
      <alignment horizontal="distributed" vertical="center"/>
      <protection/>
    </xf>
    <xf numFmtId="181" fontId="2" fillId="0" borderId="28" xfId="63" applyNumberFormat="1" applyFont="1" applyFill="1" applyBorder="1" applyAlignment="1">
      <alignment vertical="center" shrinkToFit="1"/>
      <protection/>
    </xf>
    <xf numFmtId="181" fontId="2" fillId="0" borderId="29" xfId="63" applyNumberFormat="1" applyFont="1" applyFill="1" applyBorder="1" applyAlignment="1">
      <alignment vertical="center" shrinkToFit="1"/>
      <protection/>
    </xf>
    <xf numFmtId="181" fontId="2" fillId="0" borderId="30" xfId="63" applyNumberFormat="1" applyFont="1" applyFill="1" applyBorder="1" applyAlignment="1">
      <alignment horizontal="right" vertical="center" shrinkToFit="1"/>
      <protection/>
    </xf>
    <xf numFmtId="181" fontId="2" fillId="0" borderId="30" xfId="63" applyNumberFormat="1" applyFont="1" applyFill="1" applyBorder="1" applyAlignment="1">
      <alignment vertical="center" shrinkToFit="1"/>
      <protection/>
    </xf>
    <xf numFmtId="0" fontId="2" fillId="0" borderId="29" xfId="63" applyFont="1" applyFill="1" applyBorder="1" applyAlignment="1">
      <alignment vertical="center" shrinkToFit="1"/>
      <protection/>
    </xf>
    <xf numFmtId="181" fontId="2" fillId="0" borderId="31" xfId="63" applyNumberFormat="1" applyFont="1" applyFill="1" applyBorder="1" applyAlignment="1">
      <alignment vertical="center" shrinkToFit="1"/>
      <protection/>
    </xf>
    <xf numFmtId="181" fontId="2" fillId="0" borderId="32" xfId="63" applyNumberFormat="1" applyFont="1" applyFill="1" applyBorder="1" applyAlignment="1">
      <alignment vertical="center" shrinkToFit="1"/>
      <protection/>
    </xf>
    <xf numFmtId="181" fontId="2" fillId="0" borderId="33" xfId="63" applyNumberFormat="1" applyFont="1" applyFill="1" applyBorder="1" applyAlignment="1">
      <alignment vertical="center" shrinkToFit="1"/>
      <protection/>
    </xf>
    <xf numFmtId="181" fontId="2" fillId="0" borderId="32" xfId="63" applyNumberFormat="1" applyFont="1" applyFill="1" applyBorder="1" applyAlignment="1">
      <alignment horizontal="center" vertical="center" shrinkToFit="1"/>
      <protection/>
    </xf>
    <xf numFmtId="0" fontId="2" fillId="0" borderId="34" xfId="63" applyFont="1" applyFill="1" applyBorder="1" applyAlignment="1">
      <alignment horizontal="distributed" vertical="center"/>
      <protection/>
    </xf>
    <xf numFmtId="181" fontId="2" fillId="0" borderId="35" xfId="63" applyNumberFormat="1" applyFont="1" applyFill="1" applyBorder="1" applyAlignment="1">
      <alignment vertical="center" shrinkToFit="1"/>
      <protection/>
    </xf>
    <xf numFmtId="181" fontId="2" fillId="0" borderId="36" xfId="63" applyNumberFormat="1" applyFont="1" applyFill="1" applyBorder="1" applyAlignment="1">
      <alignment vertical="center" shrinkToFit="1"/>
      <protection/>
    </xf>
    <xf numFmtId="181" fontId="2" fillId="0" borderId="37" xfId="63" applyNumberFormat="1" applyFont="1" applyFill="1" applyBorder="1" applyAlignment="1">
      <alignment horizontal="right" vertical="center" shrinkToFit="1"/>
      <protection/>
    </xf>
    <xf numFmtId="181" fontId="2" fillId="0" borderId="37" xfId="63" applyNumberFormat="1" applyFont="1" applyFill="1" applyBorder="1" applyAlignment="1">
      <alignment vertical="center" shrinkToFit="1"/>
      <protection/>
    </xf>
    <xf numFmtId="181" fontId="2" fillId="0" borderId="38" xfId="63" applyNumberFormat="1" applyFont="1" applyFill="1" applyBorder="1" applyAlignment="1">
      <alignment vertical="center" shrinkToFit="1"/>
      <protection/>
    </xf>
    <xf numFmtId="181" fontId="2" fillId="0" borderId="39" xfId="63" applyNumberFormat="1" applyFont="1" applyFill="1" applyBorder="1" applyAlignment="1">
      <alignment vertical="center" shrinkToFit="1"/>
      <protection/>
    </xf>
    <xf numFmtId="181" fontId="2" fillId="0" borderId="40" xfId="63" applyNumberFormat="1" applyFont="1" applyFill="1" applyBorder="1" applyAlignment="1">
      <alignment vertical="center" shrinkToFit="1"/>
      <protection/>
    </xf>
    <xf numFmtId="181" fontId="2" fillId="0" borderId="39" xfId="63" applyNumberFormat="1" applyFont="1" applyFill="1" applyBorder="1" applyAlignment="1">
      <alignment horizontal="center" vertical="center" shrinkToFit="1"/>
      <protection/>
    </xf>
    <xf numFmtId="0" fontId="2" fillId="0" borderId="41" xfId="63" applyFont="1" applyFill="1" applyBorder="1" applyAlignment="1">
      <alignment vertical="center" shrinkToFit="1"/>
      <protection/>
    </xf>
    <xf numFmtId="0" fontId="2" fillId="0" borderId="39" xfId="63" applyFont="1" applyFill="1" applyBorder="1" applyAlignment="1">
      <alignment vertical="center" shrinkToFit="1"/>
      <protection/>
    </xf>
    <xf numFmtId="0" fontId="2" fillId="0" borderId="42" xfId="63" applyFont="1" applyFill="1" applyBorder="1" applyAlignment="1">
      <alignment horizontal="distributed" vertical="center"/>
      <protection/>
    </xf>
    <xf numFmtId="181" fontId="2" fillId="0" borderId="43" xfId="63" applyNumberFormat="1" applyFont="1" applyFill="1" applyBorder="1" applyAlignment="1">
      <alignment vertical="center" shrinkToFit="1"/>
      <protection/>
    </xf>
    <xf numFmtId="181" fontId="2" fillId="0" borderId="44" xfId="63" applyNumberFormat="1" applyFont="1" applyFill="1" applyBorder="1" applyAlignment="1">
      <alignment vertical="center" shrinkToFit="1"/>
      <protection/>
    </xf>
    <xf numFmtId="181" fontId="2" fillId="0" borderId="45" xfId="63" applyNumberFormat="1" applyFont="1" applyFill="1" applyBorder="1" applyAlignment="1">
      <alignment horizontal="right" vertical="center" shrinkToFit="1"/>
      <protection/>
    </xf>
    <xf numFmtId="181" fontId="2" fillId="0" borderId="45" xfId="63" applyNumberFormat="1" applyFont="1" applyFill="1" applyBorder="1" applyAlignment="1">
      <alignment vertical="center" shrinkToFit="1"/>
      <protection/>
    </xf>
    <xf numFmtId="181" fontId="2" fillId="0" borderId="46" xfId="63" applyNumberFormat="1" applyFont="1" applyFill="1" applyBorder="1" applyAlignment="1">
      <alignment vertical="center" shrinkToFit="1"/>
      <protection/>
    </xf>
    <xf numFmtId="181" fontId="2" fillId="0" borderId="47" xfId="63" applyNumberFormat="1" applyFont="1" applyFill="1" applyBorder="1" applyAlignment="1">
      <alignment vertical="center" shrinkToFit="1"/>
      <protection/>
    </xf>
    <xf numFmtId="181" fontId="2" fillId="0" borderId="48" xfId="63" applyNumberFormat="1" applyFont="1" applyFill="1" applyBorder="1" applyAlignment="1">
      <alignment vertical="center" shrinkToFit="1"/>
      <protection/>
    </xf>
    <xf numFmtId="181" fontId="2" fillId="0" borderId="47" xfId="63" applyNumberFormat="1" applyFont="1" applyFill="1" applyBorder="1" applyAlignment="1">
      <alignment horizontal="center" vertical="center" shrinkToFit="1"/>
      <protection/>
    </xf>
    <xf numFmtId="180" fontId="2" fillId="0" borderId="32" xfId="63" applyNumberFormat="1" applyFont="1" applyFill="1" applyBorder="1" applyAlignment="1">
      <alignment vertical="center"/>
      <protection/>
    </xf>
    <xf numFmtId="191" fontId="2" fillId="0" borderId="32" xfId="63" applyNumberFormat="1" applyFont="1" applyFill="1" applyBorder="1" applyAlignment="1">
      <alignment vertical="center"/>
      <protection/>
    </xf>
    <xf numFmtId="2" fontId="2" fillId="0" borderId="32" xfId="63" applyNumberFormat="1" applyFont="1" applyFill="1" applyBorder="1" applyAlignment="1">
      <alignment vertical="center"/>
      <protection/>
    </xf>
    <xf numFmtId="185" fontId="2" fillId="0" borderId="32" xfId="63" applyNumberFormat="1" applyFont="1" applyFill="1" applyBorder="1" applyAlignment="1">
      <alignment vertical="center"/>
      <protection/>
    </xf>
    <xf numFmtId="181" fontId="2" fillId="0" borderId="32" xfId="63" applyNumberFormat="1" applyFont="1" applyFill="1" applyBorder="1" applyAlignment="1">
      <alignment vertical="center"/>
      <protection/>
    </xf>
    <xf numFmtId="192" fontId="2" fillId="0" borderId="33" xfId="63" applyNumberFormat="1" applyFont="1" applyFill="1" applyBorder="1" applyAlignment="1">
      <alignment vertical="center"/>
      <protection/>
    </xf>
    <xf numFmtId="180" fontId="2" fillId="0" borderId="39" xfId="63" applyNumberFormat="1" applyFont="1" applyFill="1" applyBorder="1" applyAlignment="1">
      <alignment vertical="center"/>
      <protection/>
    </xf>
    <xf numFmtId="191" fontId="2" fillId="0" borderId="39" xfId="63" applyNumberFormat="1" applyFont="1" applyFill="1" applyBorder="1" applyAlignment="1">
      <alignment vertical="center"/>
      <protection/>
    </xf>
    <xf numFmtId="2" fontId="2" fillId="0" borderId="39" xfId="63" applyNumberFormat="1" applyFont="1" applyFill="1" applyBorder="1" applyAlignment="1">
      <alignment vertical="center"/>
      <protection/>
    </xf>
    <xf numFmtId="185" fontId="2" fillId="0" borderId="39" xfId="63" applyNumberFormat="1" applyFont="1" applyFill="1" applyBorder="1" applyAlignment="1">
      <alignment vertical="center"/>
      <protection/>
    </xf>
    <xf numFmtId="181" fontId="2" fillId="0" borderId="39" xfId="63" applyNumberFormat="1" applyFont="1" applyFill="1" applyBorder="1" applyAlignment="1">
      <alignment vertical="center"/>
      <protection/>
    </xf>
    <xf numFmtId="192" fontId="2" fillId="0" borderId="40" xfId="63" applyNumberFormat="1" applyFont="1" applyFill="1" applyBorder="1" applyAlignment="1">
      <alignment vertical="center"/>
      <protection/>
    </xf>
    <xf numFmtId="180" fontId="2" fillId="0" borderId="34" xfId="63" applyNumberFormat="1" applyFont="1" applyFill="1" applyBorder="1" applyAlignment="1">
      <alignment horizontal="right" vertical="center"/>
      <protection/>
    </xf>
    <xf numFmtId="180" fontId="2" fillId="0" borderId="34" xfId="63" applyNumberFormat="1" applyFont="1" applyFill="1" applyBorder="1" applyAlignment="1">
      <alignment vertical="center"/>
      <protection/>
    </xf>
    <xf numFmtId="185" fontId="2" fillId="0" borderId="34" xfId="63" applyNumberFormat="1" applyFont="1" applyFill="1" applyBorder="1" applyAlignment="1">
      <alignment vertical="center"/>
      <protection/>
    </xf>
    <xf numFmtId="181" fontId="2" fillId="0" borderId="34" xfId="63" applyNumberFormat="1" applyFont="1" applyFill="1" applyBorder="1" applyAlignment="1">
      <alignment vertical="center"/>
      <protection/>
    </xf>
    <xf numFmtId="180" fontId="2" fillId="0" borderId="47" xfId="63" applyNumberFormat="1" applyFont="1" applyFill="1" applyBorder="1" applyAlignment="1">
      <alignment vertical="center"/>
      <protection/>
    </xf>
    <xf numFmtId="180" fontId="2" fillId="0" borderId="42" xfId="63" applyNumberFormat="1" applyFont="1" applyFill="1" applyBorder="1" applyAlignment="1">
      <alignment horizontal="right" vertical="center"/>
      <protection/>
    </xf>
    <xf numFmtId="180" fontId="2" fillId="0" borderId="42" xfId="63" applyNumberFormat="1" applyFont="1" applyFill="1" applyBorder="1" applyAlignment="1">
      <alignment vertical="center"/>
      <protection/>
    </xf>
    <xf numFmtId="191" fontId="2" fillId="0" borderId="47" xfId="63" applyNumberFormat="1" applyFont="1" applyFill="1" applyBorder="1" applyAlignment="1">
      <alignment vertical="center"/>
      <protection/>
    </xf>
    <xf numFmtId="2" fontId="2" fillId="0" borderId="47" xfId="63" applyNumberFormat="1" applyFont="1" applyFill="1" applyBorder="1" applyAlignment="1">
      <alignment vertical="center"/>
      <protection/>
    </xf>
    <xf numFmtId="185" fontId="2" fillId="0" borderId="42" xfId="63" applyNumberFormat="1" applyFont="1" applyFill="1" applyBorder="1" applyAlignment="1">
      <alignment vertical="center"/>
      <protection/>
    </xf>
    <xf numFmtId="185" fontId="2" fillId="0" borderId="47" xfId="63" applyNumberFormat="1" applyFont="1" applyFill="1" applyBorder="1" applyAlignment="1">
      <alignment vertical="center"/>
      <protection/>
    </xf>
    <xf numFmtId="181" fontId="2" fillId="0" borderId="42" xfId="63" applyNumberFormat="1" applyFont="1" applyFill="1" applyBorder="1" applyAlignment="1">
      <alignment vertical="center"/>
      <protection/>
    </xf>
    <xf numFmtId="192" fontId="2" fillId="0" borderId="48" xfId="63" applyNumberFormat="1" applyFont="1" applyFill="1" applyBorder="1" applyAlignment="1">
      <alignment vertical="center"/>
      <protection/>
    </xf>
    <xf numFmtId="191" fontId="2" fillId="0" borderId="26" xfId="63" applyNumberFormat="1" applyFont="1" applyFill="1" applyBorder="1" applyAlignment="1">
      <alignment horizontal="center" vertical="center"/>
      <protection/>
    </xf>
    <xf numFmtId="0" fontId="2" fillId="0" borderId="49" xfId="63" applyFont="1" applyFill="1" applyBorder="1" applyAlignment="1">
      <alignment horizontal="center" vertical="center"/>
      <protection/>
    </xf>
    <xf numFmtId="0" fontId="2" fillId="0" borderId="50" xfId="63" applyFont="1" applyFill="1" applyBorder="1" applyAlignment="1">
      <alignment horizontal="right" vertical="center"/>
      <protection/>
    </xf>
    <xf numFmtId="191" fontId="2" fillId="0" borderId="50" xfId="63" applyNumberFormat="1" applyFont="1" applyFill="1" applyBorder="1" applyAlignment="1">
      <alignment horizontal="right" vertical="center"/>
      <protection/>
    </xf>
    <xf numFmtId="0" fontId="2" fillId="0" borderId="51" xfId="63" applyFont="1" applyFill="1" applyBorder="1" applyAlignment="1">
      <alignment horizontal="right" vertical="center"/>
      <protection/>
    </xf>
    <xf numFmtId="0" fontId="3" fillId="0" borderId="52" xfId="63" applyFont="1" applyFill="1" applyBorder="1" applyAlignment="1">
      <alignment horizontal="center" vertical="center" wrapText="1"/>
      <protection/>
    </xf>
    <xf numFmtId="0" fontId="3" fillId="0" borderId="26" xfId="63" applyFont="1" applyFill="1" applyBorder="1" applyAlignment="1">
      <alignment horizontal="center" vertical="center" wrapText="1"/>
      <protection/>
    </xf>
    <xf numFmtId="0" fontId="2" fillId="0" borderId="52" xfId="63" applyFont="1" applyFill="1" applyBorder="1" applyAlignment="1">
      <alignment horizontal="center" vertical="center"/>
      <protection/>
    </xf>
    <xf numFmtId="0" fontId="2" fillId="0" borderId="26" xfId="63" applyFont="1" applyFill="1" applyBorder="1" applyAlignment="1">
      <alignment horizontal="center" vertical="center"/>
      <protection/>
    </xf>
    <xf numFmtId="0" fontId="3" fillId="0" borderId="53" xfId="63" applyFont="1" applyFill="1" applyBorder="1" applyAlignment="1">
      <alignment horizontal="center" vertical="center" wrapText="1"/>
      <protection/>
    </xf>
    <xf numFmtId="0" fontId="3" fillId="0" borderId="49" xfId="63" applyFont="1" applyFill="1" applyBorder="1" applyAlignment="1">
      <alignment horizontal="center" vertical="center" wrapText="1"/>
      <protection/>
    </xf>
    <xf numFmtId="0" fontId="2" fillId="0" borderId="52" xfId="63" applyFont="1" applyFill="1" applyBorder="1" applyAlignment="1">
      <alignment horizontal="center" vertical="center" wrapText="1"/>
      <protection/>
    </xf>
    <xf numFmtId="0" fontId="2" fillId="0" borderId="26" xfId="63" applyFont="1" applyFill="1" applyBorder="1" applyAlignment="1">
      <alignment horizontal="center" vertical="center" wrapText="1"/>
      <protection/>
    </xf>
    <xf numFmtId="191" fontId="2" fillId="0" borderId="52" xfId="63" applyNumberFormat="1" applyFont="1" applyFill="1" applyBorder="1" applyAlignment="1">
      <alignment horizontal="center" vertical="center" wrapText="1"/>
      <protection/>
    </xf>
    <xf numFmtId="191" fontId="2" fillId="0" borderId="26" xfId="63" applyNumberFormat="1" applyFont="1" applyFill="1" applyBorder="1" applyAlignment="1">
      <alignment horizontal="center" vertical="center" wrapText="1"/>
      <protection/>
    </xf>
    <xf numFmtId="0" fontId="2" fillId="0" borderId="54" xfId="63" applyFont="1" applyFill="1" applyBorder="1" applyAlignment="1">
      <alignment horizontal="center" vertical="center"/>
      <protection/>
    </xf>
    <xf numFmtId="0" fontId="2" fillId="0" borderId="55" xfId="63" applyFont="1" applyFill="1" applyBorder="1" applyAlignment="1">
      <alignment horizontal="center" vertical="center"/>
      <protection/>
    </xf>
    <xf numFmtId="0" fontId="2" fillId="0" borderId="56" xfId="63" applyFont="1" applyFill="1" applyBorder="1" applyAlignment="1">
      <alignment horizontal="center" vertical="center"/>
      <protection/>
    </xf>
    <xf numFmtId="0" fontId="2" fillId="0" borderId="54" xfId="63" applyFont="1" applyFill="1" applyBorder="1" applyAlignment="1">
      <alignment horizontal="center" vertical="center" wrapText="1"/>
      <protection/>
    </xf>
    <xf numFmtId="0" fontId="2" fillId="0" borderId="56" xfId="63" applyFont="1" applyFill="1" applyBorder="1" applyAlignment="1">
      <alignment horizontal="center" vertical="center" wrapText="1"/>
      <protection/>
    </xf>
    <xf numFmtId="0" fontId="2" fillId="0" borderId="53" xfId="63" applyFont="1" applyFill="1" applyBorder="1" applyAlignment="1">
      <alignment horizontal="center" vertical="center"/>
      <protection/>
    </xf>
    <xf numFmtId="0" fontId="2" fillId="0" borderId="57" xfId="63" applyFont="1" applyFill="1" applyBorder="1" applyAlignment="1">
      <alignment horizontal="center" vertical="center"/>
      <protection/>
    </xf>
    <xf numFmtId="0" fontId="2" fillId="0" borderId="58" xfId="63" applyFont="1" applyFill="1" applyBorder="1" applyAlignment="1">
      <alignment horizontal="center" vertical="center"/>
      <protection/>
    </xf>
    <xf numFmtId="0" fontId="2" fillId="0" borderId="59" xfId="63" applyFont="1" applyFill="1" applyBorder="1" applyAlignment="1">
      <alignment horizontal="center" vertical="center"/>
      <protection/>
    </xf>
    <xf numFmtId="0" fontId="2" fillId="0" borderId="59"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es190417_09ex417" xfId="63"/>
    <cellStyle name="標準_es190417_09ex417 2"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tabColor rgb="FFFFFF00"/>
  </sheetPr>
  <dimension ref="A1:AG76"/>
  <sheetViews>
    <sheetView tabSelected="1" zoomScale="85" zoomScaleNormal="85" zoomScaleSheetLayoutView="85" workbookViewId="0" topLeftCell="A1">
      <selection activeCell="A1" sqref="A1"/>
    </sheetView>
  </sheetViews>
  <sheetFormatPr defaultColWidth="9.00390625" defaultRowHeight="13.5"/>
  <cols>
    <col min="1" max="1" width="10.625" style="13" customWidth="1"/>
    <col min="2" max="4" width="9.375" style="13" customWidth="1"/>
    <col min="5" max="5" width="9.375" style="14" customWidth="1"/>
    <col min="6" max="6" width="9.875" style="13" customWidth="1"/>
    <col min="7" max="9" width="9.375" style="13" customWidth="1"/>
    <col min="10" max="10" width="9.875" style="13" customWidth="1"/>
    <col min="11" max="13" width="9.375" style="13" customWidth="1"/>
    <col min="14" max="14" width="10.625" style="13" customWidth="1"/>
    <col min="15" max="22" width="11.625" style="13" customWidth="1"/>
    <col min="23" max="23" width="10.625" style="13" customWidth="1"/>
    <col min="24" max="26" width="11.125" style="13" customWidth="1"/>
    <col min="27" max="27" width="11.125" style="26" customWidth="1"/>
    <col min="28" max="33" width="11.125" style="13" customWidth="1"/>
    <col min="34" max="16384" width="9.00390625" style="1" customWidth="1"/>
  </cols>
  <sheetData>
    <row r="1" spans="1:30" ht="30" customHeight="1">
      <c r="A1" s="10" t="s">
        <v>105</v>
      </c>
      <c r="B1" s="11"/>
      <c r="C1" s="11"/>
      <c r="D1" s="11"/>
      <c r="E1" s="12"/>
      <c r="F1" s="11"/>
      <c r="G1" s="11"/>
      <c r="H1" s="11"/>
      <c r="I1" s="11"/>
      <c r="N1" s="10" t="s">
        <v>105</v>
      </c>
      <c r="O1" s="11"/>
      <c r="P1" s="11"/>
      <c r="Q1" s="11"/>
      <c r="R1" s="12"/>
      <c r="S1" s="11"/>
      <c r="T1" s="11"/>
      <c r="W1" s="10" t="s">
        <v>105</v>
      </c>
      <c r="X1" s="11"/>
      <c r="Y1" s="11"/>
      <c r="Z1" s="11"/>
      <c r="AA1" s="12"/>
      <c r="AB1" s="11"/>
      <c r="AC1" s="11"/>
      <c r="AD1" s="11"/>
    </row>
    <row r="2" spans="1:27" ht="18" customHeight="1">
      <c r="A2" s="29"/>
      <c r="N2" s="29"/>
      <c r="R2" s="14"/>
      <c r="W2" s="29"/>
      <c r="AA2" s="14"/>
    </row>
    <row r="3" spans="5:22" ht="18" customHeight="1" thickBot="1">
      <c r="E3" s="13"/>
      <c r="M3" s="14" t="s">
        <v>106</v>
      </c>
      <c r="V3" s="14" t="s">
        <v>64</v>
      </c>
    </row>
    <row r="4" spans="1:33" ht="18" customHeight="1">
      <c r="A4" s="113"/>
      <c r="B4" s="115" t="s">
        <v>59</v>
      </c>
      <c r="C4" s="116"/>
      <c r="D4" s="116"/>
      <c r="E4" s="116"/>
      <c r="F4" s="115" t="s">
        <v>58</v>
      </c>
      <c r="G4" s="116"/>
      <c r="H4" s="116"/>
      <c r="I4" s="116"/>
      <c r="J4" s="115" t="s">
        <v>61</v>
      </c>
      <c r="K4" s="116"/>
      <c r="L4" s="116"/>
      <c r="M4" s="116"/>
      <c r="N4" s="113"/>
      <c r="O4" s="117" t="s">
        <v>60</v>
      </c>
      <c r="P4" s="118"/>
      <c r="Q4" s="118"/>
      <c r="R4" s="118"/>
      <c r="S4" s="117" t="s">
        <v>62</v>
      </c>
      <c r="T4" s="119"/>
      <c r="U4" s="119"/>
      <c r="V4" s="119"/>
      <c r="W4" s="110"/>
      <c r="X4" s="102" t="s">
        <v>0</v>
      </c>
      <c r="Y4" s="102" t="s">
        <v>1</v>
      </c>
      <c r="Z4" s="100" t="s">
        <v>107</v>
      </c>
      <c r="AA4" s="108" t="s">
        <v>108</v>
      </c>
      <c r="AB4" s="106" t="s">
        <v>66</v>
      </c>
      <c r="AC4" s="102" t="s">
        <v>2</v>
      </c>
      <c r="AD4" s="102" t="s">
        <v>3</v>
      </c>
      <c r="AE4" s="106" t="s">
        <v>67</v>
      </c>
      <c r="AF4" s="106" t="s">
        <v>65</v>
      </c>
      <c r="AG4" s="104" t="s">
        <v>89</v>
      </c>
    </row>
    <row r="5" spans="1:33" ht="18" customHeight="1">
      <c r="A5" s="114"/>
      <c r="B5" s="3" t="s">
        <v>5</v>
      </c>
      <c r="C5" s="4" t="s">
        <v>6</v>
      </c>
      <c r="D5" s="4" t="s">
        <v>7</v>
      </c>
      <c r="E5" s="2" t="s">
        <v>4</v>
      </c>
      <c r="F5" s="3" t="s">
        <v>8</v>
      </c>
      <c r="G5" s="4" t="s">
        <v>6</v>
      </c>
      <c r="H5" s="4" t="s">
        <v>7</v>
      </c>
      <c r="I5" s="5" t="s">
        <v>9</v>
      </c>
      <c r="J5" s="3" t="s">
        <v>8</v>
      </c>
      <c r="K5" s="4" t="s">
        <v>6</v>
      </c>
      <c r="L5" s="4" t="s">
        <v>7</v>
      </c>
      <c r="M5" s="15" t="s">
        <v>9</v>
      </c>
      <c r="N5" s="114"/>
      <c r="O5" s="6" t="s">
        <v>8</v>
      </c>
      <c r="P5" s="6" t="s">
        <v>6</v>
      </c>
      <c r="Q5" s="6" t="s">
        <v>7</v>
      </c>
      <c r="R5" s="7" t="s">
        <v>9</v>
      </c>
      <c r="S5" s="6" t="s">
        <v>8</v>
      </c>
      <c r="T5" s="6" t="s">
        <v>6</v>
      </c>
      <c r="U5" s="6" t="s">
        <v>7</v>
      </c>
      <c r="V5" s="8" t="s">
        <v>9</v>
      </c>
      <c r="W5" s="111"/>
      <c r="X5" s="103"/>
      <c r="Y5" s="103"/>
      <c r="Z5" s="101"/>
      <c r="AA5" s="109"/>
      <c r="AB5" s="107"/>
      <c r="AC5" s="103"/>
      <c r="AD5" s="103"/>
      <c r="AE5" s="103"/>
      <c r="AF5" s="103"/>
      <c r="AG5" s="105"/>
    </row>
    <row r="6" spans="1:33" ht="18" customHeight="1">
      <c r="A6" s="40" t="s">
        <v>10</v>
      </c>
      <c r="B6" s="41">
        <v>6523.5</v>
      </c>
      <c r="C6" s="42"/>
      <c r="D6" s="42">
        <v>100</v>
      </c>
      <c r="E6" s="43">
        <v>95.6</v>
      </c>
      <c r="F6" s="41">
        <v>11478</v>
      </c>
      <c r="G6" s="42">
        <v>89.6</v>
      </c>
      <c r="H6" s="42">
        <v>92.4</v>
      </c>
      <c r="I6" s="44">
        <v>39.4</v>
      </c>
      <c r="J6" s="41">
        <v>18001.4</v>
      </c>
      <c r="K6" s="45"/>
      <c r="L6" s="42">
        <v>95.2</v>
      </c>
      <c r="M6" s="46">
        <v>59.8</v>
      </c>
      <c r="N6" s="40" t="s">
        <v>10</v>
      </c>
      <c r="O6" s="47">
        <v>65837</v>
      </c>
      <c r="P6" s="47">
        <v>65.4</v>
      </c>
      <c r="Q6" s="48">
        <v>65.4</v>
      </c>
      <c r="R6" s="48">
        <v>14.1</v>
      </c>
      <c r="S6" s="47">
        <v>84486.8</v>
      </c>
      <c r="T6" s="49" t="s">
        <v>63</v>
      </c>
      <c r="U6" s="47">
        <v>72</v>
      </c>
      <c r="V6" s="48">
        <v>24.5</v>
      </c>
      <c r="W6" s="111"/>
      <c r="X6" s="39" t="s">
        <v>72</v>
      </c>
      <c r="Y6" s="39" t="s">
        <v>73</v>
      </c>
      <c r="Z6" s="39" t="s">
        <v>74</v>
      </c>
      <c r="AA6" s="95" t="s">
        <v>75</v>
      </c>
      <c r="AB6" s="39" t="s">
        <v>76</v>
      </c>
      <c r="AC6" s="39" t="s">
        <v>77</v>
      </c>
      <c r="AD6" s="39" t="s">
        <v>78</v>
      </c>
      <c r="AE6" s="39" t="s">
        <v>79</v>
      </c>
      <c r="AF6" s="39" t="s">
        <v>80</v>
      </c>
      <c r="AG6" s="96" t="s">
        <v>81</v>
      </c>
    </row>
    <row r="7" spans="1:33" ht="18" customHeight="1">
      <c r="A7" s="50" t="s">
        <v>11</v>
      </c>
      <c r="B7" s="51">
        <v>1415.4</v>
      </c>
      <c r="C7" s="52">
        <v>74.6</v>
      </c>
      <c r="D7" s="52">
        <v>88.1</v>
      </c>
      <c r="E7" s="53">
        <v>85.7</v>
      </c>
      <c r="F7" s="51">
        <v>2474</v>
      </c>
      <c r="G7" s="52">
        <v>63</v>
      </c>
      <c r="H7" s="52">
        <v>67.2</v>
      </c>
      <c r="I7" s="54">
        <v>60.2</v>
      </c>
      <c r="J7" s="51">
        <v>3889.4</v>
      </c>
      <c r="K7" s="52">
        <v>67.2</v>
      </c>
      <c r="L7" s="52">
        <v>74.8</v>
      </c>
      <c r="M7" s="55">
        <v>69.5</v>
      </c>
      <c r="N7" s="50" t="s">
        <v>11</v>
      </c>
      <c r="O7" s="56">
        <v>15828.6</v>
      </c>
      <c r="P7" s="56">
        <v>58</v>
      </c>
      <c r="Q7" s="57">
        <v>58</v>
      </c>
      <c r="R7" s="57">
        <v>22.8</v>
      </c>
      <c r="S7" s="56">
        <v>19817.6</v>
      </c>
      <c r="T7" s="58" t="s">
        <v>63</v>
      </c>
      <c r="U7" s="56">
        <v>61.5</v>
      </c>
      <c r="V7" s="57">
        <v>32.4</v>
      </c>
      <c r="W7" s="112"/>
      <c r="X7" s="97" t="s">
        <v>92</v>
      </c>
      <c r="Y7" s="97" t="s">
        <v>68</v>
      </c>
      <c r="Z7" s="97" t="s">
        <v>69</v>
      </c>
      <c r="AA7" s="98" t="s">
        <v>70</v>
      </c>
      <c r="AB7" s="97" t="s">
        <v>69</v>
      </c>
      <c r="AC7" s="97" t="s">
        <v>92</v>
      </c>
      <c r="AD7" s="97" t="s">
        <v>93</v>
      </c>
      <c r="AE7" s="97" t="s">
        <v>69</v>
      </c>
      <c r="AF7" s="97" t="s">
        <v>71</v>
      </c>
      <c r="AG7" s="99" t="s">
        <v>94</v>
      </c>
    </row>
    <row r="8" spans="1:33" ht="18" customHeight="1">
      <c r="A8" s="50" t="s">
        <v>12</v>
      </c>
      <c r="B8" s="51">
        <v>1784.8</v>
      </c>
      <c r="C8" s="52">
        <v>84.3</v>
      </c>
      <c r="D8" s="52">
        <v>97</v>
      </c>
      <c r="E8" s="53">
        <v>92.6</v>
      </c>
      <c r="F8" s="51">
        <v>2931.2</v>
      </c>
      <c r="G8" s="52">
        <v>69.8</v>
      </c>
      <c r="H8" s="52">
        <v>73.9</v>
      </c>
      <c r="I8" s="54">
        <v>49.3</v>
      </c>
      <c r="J8" s="51">
        <v>4716</v>
      </c>
      <c r="K8" s="52">
        <v>75.3</v>
      </c>
      <c r="L8" s="52">
        <v>82.7</v>
      </c>
      <c r="M8" s="55">
        <v>65.7</v>
      </c>
      <c r="N8" s="50" t="s">
        <v>12</v>
      </c>
      <c r="O8" s="56">
        <v>28249.3</v>
      </c>
      <c r="P8" s="56">
        <v>58.6</v>
      </c>
      <c r="Q8" s="57">
        <v>58.6</v>
      </c>
      <c r="R8" s="57">
        <v>9.3</v>
      </c>
      <c r="S8" s="56">
        <v>33231.3</v>
      </c>
      <c r="T8" s="58" t="s">
        <v>63</v>
      </c>
      <c r="U8" s="56">
        <v>62.4</v>
      </c>
      <c r="V8" s="57">
        <v>18</v>
      </c>
      <c r="W8" s="40" t="s">
        <v>10</v>
      </c>
      <c r="X8" s="70">
        <v>83457</v>
      </c>
      <c r="Y8" s="70">
        <v>5460</v>
      </c>
      <c r="Z8" s="70">
        <v>18442</v>
      </c>
      <c r="AA8" s="71">
        <f>Z8/X8*1000</f>
        <v>220.97607150987932</v>
      </c>
      <c r="AB8" s="72">
        <f>Z8/Y8</f>
        <v>3.3776556776556776</v>
      </c>
      <c r="AC8" s="73">
        <v>728.27</v>
      </c>
      <c r="AD8" s="73">
        <f>AC8/X8*100</f>
        <v>0.8726290185364919</v>
      </c>
      <c r="AE8" s="74">
        <v>11190.2</v>
      </c>
      <c r="AF8" s="70">
        <v>3502</v>
      </c>
      <c r="AG8" s="75">
        <f>AE8/AF8</f>
        <v>3.195374071958881</v>
      </c>
    </row>
    <row r="9" spans="1:33" ht="18" customHeight="1">
      <c r="A9" s="50" t="s">
        <v>13</v>
      </c>
      <c r="B9" s="51">
        <v>1051</v>
      </c>
      <c r="C9" s="52">
        <v>60.2</v>
      </c>
      <c r="D9" s="52">
        <v>94.1</v>
      </c>
      <c r="E9" s="53">
        <v>96.4</v>
      </c>
      <c r="F9" s="51">
        <v>2082.1</v>
      </c>
      <c r="G9" s="52">
        <v>70.9</v>
      </c>
      <c r="H9" s="52">
        <v>79.4</v>
      </c>
      <c r="I9" s="54">
        <v>83.8</v>
      </c>
      <c r="J9" s="51">
        <v>3133.1</v>
      </c>
      <c r="K9" s="52">
        <v>67.3</v>
      </c>
      <c r="L9" s="52">
        <v>84.3</v>
      </c>
      <c r="M9" s="55">
        <v>88.1</v>
      </c>
      <c r="N9" s="50" t="s">
        <v>13</v>
      </c>
      <c r="O9" s="56">
        <v>18069.6</v>
      </c>
      <c r="P9" s="56">
        <v>64.5</v>
      </c>
      <c r="Q9" s="57">
        <v>64.5</v>
      </c>
      <c r="R9" s="57">
        <v>17</v>
      </c>
      <c r="S9" s="56">
        <v>21347.9</v>
      </c>
      <c r="T9" s="58" t="s">
        <v>63</v>
      </c>
      <c r="U9" s="56">
        <v>67.6</v>
      </c>
      <c r="V9" s="57">
        <v>28</v>
      </c>
      <c r="W9" s="50" t="s">
        <v>11</v>
      </c>
      <c r="X9" s="76">
        <v>9645</v>
      </c>
      <c r="Y9" s="76">
        <v>1350</v>
      </c>
      <c r="Z9" s="76">
        <v>3889</v>
      </c>
      <c r="AA9" s="77">
        <v>403.3</v>
      </c>
      <c r="AB9" s="78">
        <f>Z9/Y9</f>
        <v>2.8807407407407406</v>
      </c>
      <c r="AC9" s="79">
        <v>127.7</v>
      </c>
      <c r="AD9" s="79">
        <f aca="true" t="shared" si="0" ref="AD9:AD55">AC9/X9*100</f>
        <v>1.3240020736132712</v>
      </c>
      <c r="AE9" s="80">
        <v>2702.2</v>
      </c>
      <c r="AF9" s="76">
        <v>963</v>
      </c>
      <c r="AG9" s="81">
        <f>AE9/AF9</f>
        <v>2.8060228452751814</v>
      </c>
    </row>
    <row r="10" spans="1:33" ht="18" customHeight="1">
      <c r="A10" s="50" t="s">
        <v>14</v>
      </c>
      <c r="B10" s="51">
        <v>1349.4</v>
      </c>
      <c r="C10" s="52">
        <v>79.4</v>
      </c>
      <c r="D10" s="52">
        <v>96.1</v>
      </c>
      <c r="E10" s="53">
        <v>95.5</v>
      </c>
      <c r="F10" s="51">
        <v>2438.3</v>
      </c>
      <c r="G10" s="52">
        <v>68.7</v>
      </c>
      <c r="H10" s="52">
        <v>72.1</v>
      </c>
      <c r="I10" s="54">
        <v>56.9</v>
      </c>
      <c r="J10" s="51">
        <v>3787.7</v>
      </c>
      <c r="K10" s="52">
        <v>72.5</v>
      </c>
      <c r="L10" s="52">
        <v>80.6</v>
      </c>
      <c r="M10" s="55">
        <v>70.7</v>
      </c>
      <c r="N10" s="50" t="s">
        <v>14</v>
      </c>
      <c r="O10" s="56">
        <v>19845.6</v>
      </c>
      <c r="P10" s="56">
        <v>66</v>
      </c>
      <c r="Q10" s="57">
        <v>66</v>
      </c>
      <c r="R10" s="57">
        <v>8</v>
      </c>
      <c r="S10" s="56">
        <v>23823.1</v>
      </c>
      <c r="T10" s="58" t="s">
        <v>63</v>
      </c>
      <c r="U10" s="56">
        <v>68.6</v>
      </c>
      <c r="V10" s="57">
        <v>18.7</v>
      </c>
      <c r="W10" s="50" t="s">
        <v>12</v>
      </c>
      <c r="X10" s="76">
        <v>15279</v>
      </c>
      <c r="Y10" s="82">
        <v>1303</v>
      </c>
      <c r="Z10" s="83">
        <v>4716</v>
      </c>
      <c r="AA10" s="77">
        <f aca="true" t="shared" si="1" ref="AA10:AA55">Z10/X10*1000</f>
        <v>308.6589436481445</v>
      </c>
      <c r="AB10" s="78">
        <f aca="true" t="shared" si="2" ref="AB10:AB55">Z10/Y10</f>
        <v>3.619339984650806</v>
      </c>
      <c r="AC10" s="84">
        <v>198.19</v>
      </c>
      <c r="AD10" s="79">
        <f t="shared" si="0"/>
        <v>1.2971398651744224</v>
      </c>
      <c r="AE10" s="85">
        <v>3097.6</v>
      </c>
      <c r="AF10" s="76">
        <v>959</v>
      </c>
      <c r="AG10" s="81">
        <f>AE10/AF10</f>
        <v>3.230031282586027</v>
      </c>
    </row>
    <row r="11" spans="1:33" ht="18" customHeight="1">
      <c r="A11" s="50" t="s">
        <v>15</v>
      </c>
      <c r="B11" s="51">
        <v>1136.7</v>
      </c>
      <c r="C11" s="52">
        <v>69.7</v>
      </c>
      <c r="D11" s="52">
        <v>93.4</v>
      </c>
      <c r="E11" s="53">
        <v>90.8</v>
      </c>
      <c r="F11" s="51">
        <v>2503.1</v>
      </c>
      <c r="G11" s="52">
        <v>75.2</v>
      </c>
      <c r="H11" s="52">
        <v>81</v>
      </c>
      <c r="I11" s="54">
        <v>64.6</v>
      </c>
      <c r="J11" s="51">
        <v>3639.8</v>
      </c>
      <c r="K11" s="52">
        <v>73.5</v>
      </c>
      <c r="L11" s="52">
        <v>84.9</v>
      </c>
      <c r="M11" s="55">
        <v>72.7</v>
      </c>
      <c r="N11" s="50" t="s">
        <v>15</v>
      </c>
      <c r="O11" s="56">
        <v>12829.2</v>
      </c>
      <c r="P11" s="56">
        <v>66.6</v>
      </c>
      <c r="Q11" s="57">
        <v>66.6</v>
      </c>
      <c r="R11" s="57">
        <v>12.1</v>
      </c>
      <c r="S11" s="56">
        <v>16631.3</v>
      </c>
      <c r="T11" s="58" t="s">
        <v>63</v>
      </c>
      <c r="U11" s="56">
        <v>70.9</v>
      </c>
      <c r="V11" s="57">
        <v>26.2</v>
      </c>
      <c r="W11" s="50" t="s">
        <v>13</v>
      </c>
      <c r="X11" s="76">
        <v>6862</v>
      </c>
      <c r="Y11" s="82">
        <v>2325</v>
      </c>
      <c r="Z11" s="83">
        <v>3487</v>
      </c>
      <c r="AA11" s="77">
        <f t="shared" si="1"/>
        <v>508.16088603905564</v>
      </c>
      <c r="AB11" s="78">
        <f t="shared" si="2"/>
        <v>1.4997849462365591</v>
      </c>
      <c r="AC11" s="84">
        <v>164.04</v>
      </c>
      <c r="AD11" s="79">
        <f t="shared" si="0"/>
        <v>2.39055668901195</v>
      </c>
      <c r="AE11" s="85">
        <v>3092</v>
      </c>
      <c r="AF11" s="76">
        <v>1534</v>
      </c>
      <c r="AG11" s="81">
        <f aca="true" t="shared" si="3" ref="AG11:AG55">AE11/AF11</f>
        <v>2.015645371577575</v>
      </c>
    </row>
    <row r="12" spans="1:33" ht="18" customHeight="1">
      <c r="A12" s="50" t="s">
        <v>16</v>
      </c>
      <c r="B12" s="51">
        <v>1981.6</v>
      </c>
      <c r="C12" s="52">
        <v>66.1</v>
      </c>
      <c r="D12" s="52">
        <v>86.2</v>
      </c>
      <c r="E12" s="53">
        <v>80</v>
      </c>
      <c r="F12" s="51">
        <v>4109.9</v>
      </c>
      <c r="G12" s="52">
        <v>56.2</v>
      </c>
      <c r="H12" s="52">
        <v>62.5</v>
      </c>
      <c r="I12" s="54">
        <v>52.4</v>
      </c>
      <c r="J12" s="51">
        <v>6091.5</v>
      </c>
      <c r="K12" s="52">
        <v>59.4</v>
      </c>
      <c r="L12" s="52">
        <v>70.2</v>
      </c>
      <c r="M12" s="55">
        <v>61.4</v>
      </c>
      <c r="N12" s="50" t="s">
        <v>16</v>
      </c>
      <c r="O12" s="56">
        <v>32591.5</v>
      </c>
      <c r="P12" s="56">
        <v>56.9</v>
      </c>
      <c r="Q12" s="57">
        <v>56.9</v>
      </c>
      <c r="R12" s="57">
        <v>10.4</v>
      </c>
      <c r="S12" s="56">
        <v>39017.9</v>
      </c>
      <c r="T12" s="58" t="s">
        <v>63</v>
      </c>
      <c r="U12" s="56">
        <v>59.3</v>
      </c>
      <c r="V12" s="57">
        <v>19.1</v>
      </c>
      <c r="W12" s="50" t="s">
        <v>14</v>
      </c>
      <c r="X12" s="76">
        <v>11636</v>
      </c>
      <c r="Y12" s="82">
        <v>1063</v>
      </c>
      <c r="Z12" s="83">
        <v>3788</v>
      </c>
      <c r="AA12" s="77">
        <f t="shared" si="1"/>
        <v>325.54142316947406</v>
      </c>
      <c r="AB12" s="78">
        <f t="shared" si="2"/>
        <v>3.563499529633114</v>
      </c>
      <c r="AC12" s="84">
        <v>144.83</v>
      </c>
      <c r="AD12" s="79">
        <f t="shared" si="0"/>
        <v>1.2446717084908905</v>
      </c>
      <c r="AE12" s="85">
        <v>2676.2</v>
      </c>
      <c r="AF12" s="76">
        <v>793</v>
      </c>
      <c r="AG12" s="81">
        <f t="shared" si="3"/>
        <v>3.3747793190416138</v>
      </c>
    </row>
    <row r="13" spans="1:33" ht="18" customHeight="1">
      <c r="A13" s="50" t="s">
        <v>17</v>
      </c>
      <c r="B13" s="51">
        <v>1144.5</v>
      </c>
      <c r="C13" s="52">
        <v>60.2</v>
      </c>
      <c r="D13" s="52">
        <v>96.3</v>
      </c>
      <c r="E13" s="53">
        <v>97.3</v>
      </c>
      <c r="F13" s="51">
        <v>3407.3</v>
      </c>
      <c r="G13" s="52">
        <v>57</v>
      </c>
      <c r="H13" s="52">
        <v>69</v>
      </c>
      <c r="I13" s="54">
        <v>66.4</v>
      </c>
      <c r="J13" s="51">
        <v>4551.8</v>
      </c>
      <c r="K13" s="52">
        <v>57.8</v>
      </c>
      <c r="L13" s="52">
        <v>75.8</v>
      </c>
      <c r="M13" s="55">
        <v>74.2</v>
      </c>
      <c r="N13" s="50" t="s">
        <v>17</v>
      </c>
      <c r="O13" s="56">
        <v>51410.1</v>
      </c>
      <c r="P13" s="56">
        <v>37.3</v>
      </c>
      <c r="Q13" s="57">
        <v>37.3</v>
      </c>
      <c r="R13" s="57">
        <v>8.2</v>
      </c>
      <c r="S13" s="56">
        <v>56153.6</v>
      </c>
      <c r="T13" s="58" t="s">
        <v>63</v>
      </c>
      <c r="U13" s="56">
        <v>40.6</v>
      </c>
      <c r="V13" s="57">
        <v>13.8</v>
      </c>
      <c r="W13" s="50" t="s">
        <v>15</v>
      </c>
      <c r="X13" s="76">
        <v>6652</v>
      </c>
      <c r="Y13" s="82">
        <v>1152</v>
      </c>
      <c r="Z13" s="83">
        <v>3640</v>
      </c>
      <c r="AA13" s="77">
        <f t="shared" si="1"/>
        <v>547.2038484666266</v>
      </c>
      <c r="AB13" s="78">
        <f t="shared" si="2"/>
        <v>3.1597222222222223</v>
      </c>
      <c r="AC13" s="84">
        <v>119.1</v>
      </c>
      <c r="AD13" s="79">
        <f t="shared" si="0"/>
        <v>1.790438965724594</v>
      </c>
      <c r="AE13" s="85">
        <v>2647.8</v>
      </c>
      <c r="AF13" s="76">
        <v>896</v>
      </c>
      <c r="AG13" s="81">
        <f t="shared" si="3"/>
        <v>2.9551339285714286</v>
      </c>
    </row>
    <row r="14" spans="1:33" ht="18" customHeight="1">
      <c r="A14" s="50" t="s">
        <v>18</v>
      </c>
      <c r="B14" s="51">
        <v>912.2</v>
      </c>
      <c r="C14" s="52">
        <v>53</v>
      </c>
      <c r="D14" s="52">
        <v>91.8</v>
      </c>
      <c r="E14" s="53">
        <v>98.5</v>
      </c>
      <c r="F14" s="51">
        <v>2837.1</v>
      </c>
      <c r="G14" s="52">
        <v>55.3</v>
      </c>
      <c r="H14" s="52">
        <v>69.5</v>
      </c>
      <c r="I14" s="54">
        <v>80.7</v>
      </c>
      <c r="J14" s="51">
        <v>3749.3</v>
      </c>
      <c r="K14" s="52">
        <v>54.7</v>
      </c>
      <c r="L14" s="52">
        <v>74.9</v>
      </c>
      <c r="M14" s="55">
        <v>85</v>
      </c>
      <c r="N14" s="50" t="s">
        <v>18</v>
      </c>
      <c r="O14" s="56">
        <v>21260.9</v>
      </c>
      <c r="P14" s="56">
        <v>67.9</v>
      </c>
      <c r="Q14" s="57">
        <v>67.9</v>
      </c>
      <c r="R14" s="57">
        <v>12.4</v>
      </c>
      <c r="S14" s="56">
        <v>25183</v>
      </c>
      <c r="T14" s="58" t="s">
        <v>63</v>
      </c>
      <c r="U14" s="56">
        <v>69.1</v>
      </c>
      <c r="V14" s="57">
        <v>23.8</v>
      </c>
      <c r="W14" s="50" t="s">
        <v>16</v>
      </c>
      <c r="X14" s="76">
        <v>13783</v>
      </c>
      <c r="Y14" s="82">
        <v>1962</v>
      </c>
      <c r="Z14" s="83">
        <v>6092</v>
      </c>
      <c r="AA14" s="77">
        <f t="shared" si="1"/>
        <v>441.9937604295146</v>
      </c>
      <c r="AB14" s="78">
        <f t="shared" si="2"/>
        <v>3.1049949031600406</v>
      </c>
      <c r="AC14" s="84">
        <v>226.08</v>
      </c>
      <c r="AD14" s="79">
        <f t="shared" si="0"/>
        <v>1.6402815062032938</v>
      </c>
      <c r="AE14" s="85">
        <v>3740.2</v>
      </c>
      <c r="AF14" s="76">
        <v>1520</v>
      </c>
      <c r="AG14" s="81">
        <f t="shared" si="3"/>
        <v>2.460657894736842</v>
      </c>
    </row>
    <row r="15" spans="1:33" ht="18" customHeight="1">
      <c r="A15" s="50" t="s">
        <v>19</v>
      </c>
      <c r="B15" s="51">
        <v>952.8</v>
      </c>
      <c r="C15" s="52">
        <v>55.6</v>
      </c>
      <c r="D15" s="52">
        <v>87.5</v>
      </c>
      <c r="E15" s="53">
        <v>92.9</v>
      </c>
      <c r="F15" s="51">
        <v>2476.4</v>
      </c>
      <c r="G15" s="52">
        <v>58.9</v>
      </c>
      <c r="H15" s="52">
        <v>73</v>
      </c>
      <c r="I15" s="54">
        <v>78.3</v>
      </c>
      <c r="J15" s="51">
        <v>3429.2</v>
      </c>
      <c r="K15" s="52">
        <v>58</v>
      </c>
      <c r="L15" s="52">
        <v>77</v>
      </c>
      <c r="M15" s="55">
        <v>82.3</v>
      </c>
      <c r="N15" s="50" t="s">
        <v>19</v>
      </c>
      <c r="O15" s="56">
        <v>31362.9</v>
      </c>
      <c r="P15" s="56">
        <v>47.3</v>
      </c>
      <c r="Q15" s="57">
        <v>47.3</v>
      </c>
      <c r="R15" s="57">
        <v>10.4</v>
      </c>
      <c r="S15" s="56">
        <v>34968.7</v>
      </c>
      <c r="T15" s="58" t="s">
        <v>63</v>
      </c>
      <c r="U15" s="56">
        <v>50.4</v>
      </c>
      <c r="V15" s="57">
        <v>17.9</v>
      </c>
      <c r="W15" s="50" t="s">
        <v>17</v>
      </c>
      <c r="X15" s="76">
        <v>6096</v>
      </c>
      <c r="Y15" s="82">
        <v>2943</v>
      </c>
      <c r="Z15" s="83">
        <v>4552</v>
      </c>
      <c r="AA15" s="77">
        <f t="shared" si="1"/>
        <v>746.7191601049868</v>
      </c>
      <c r="AB15" s="78">
        <f t="shared" si="2"/>
        <v>1.546721032959565</v>
      </c>
      <c r="AC15" s="84">
        <v>283.45</v>
      </c>
      <c r="AD15" s="79">
        <f t="shared" si="0"/>
        <v>4.649770341207349</v>
      </c>
      <c r="AE15" s="85">
        <v>3377.3</v>
      </c>
      <c r="AF15" s="76">
        <v>2402</v>
      </c>
      <c r="AG15" s="81">
        <f t="shared" si="3"/>
        <v>1.406036636136553</v>
      </c>
    </row>
    <row r="16" spans="1:33" ht="18" customHeight="1">
      <c r="A16" s="50" t="s">
        <v>20</v>
      </c>
      <c r="B16" s="51">
        <v>799.2</v>
      </c>
      <c r="C16" s="52">
        <v>35.2</v>
      </c>
      <c r="D16" s="52">
        <v>94.8</v>
      </c>
      <c r="E16" s="53">
        <v>97</v>
      </c>
      <c r="F16" s="51">
        <v>2285.9</v>
      </c>
      <c r="G16" s="52">
        <v>53.8</v>
      </c>
      <c r="H16" s="52">
        <v>84.1</v>
      </c>
      <c r="I16" s="54">
        <v>87.3</v>
      </c>
      <c r="J16" s="51">
        <v>3085.1</v>
      </c>
      <c r="K16" s="52">
        <v>49</v>
      </c>
      <c r="L16" s="52">
        <v>86.9</v>
      </c>
      <c r="M16" s="55">
        <v>89.8</v>
      </c>
      <c r="N16" s="50" t="s">
        <v>20</v>
      </c>
      <c r="O16" s="56">
        <v>39446.5</v>
      </c>
      <c r="P16" s="56">
        <v>49.7</v>
      </c>
      <c r="Q16" s="57">
        <v>49.7</v>
      </c>
      <c r="R16" s="57">
        <v>11.6</v>
      </c>
      <c r="S16" s="56">
        <v>42670.1</v>
      </c>
      <c r="T16" s="58" t="s">
        <v>63</v>
      </c>
      <c r="U16" s="56">
        <v>52.6</v>
      </c>
      <c r="V16" s="57">
        <v>17.6</v>
      </c>
      <c r="W16" s="50" t="s">
        <v>18</v>
      </c>
      <c r="X16" s="76">
        <v>6408</v>
      </c>
      <c r="Y16" s="82">
        <v>1992</v>
      </c>
      <c r="Z16" s="83">
        <v>3749</v>
      </c>
      <c r="AA16" s="77">
        <v>585.1</v>
      </c>
      <c r="AB16" s="78">
        <f t="shared" si="2"/>
        <v>1.8820281124497993</v>
      </c>
      <c r="AC16" s="84">
        <v>162.67</v>
      </c>
      <c r="AD16" s="79">
        <f t="shared" si="0"/>
        <v>2.53854556803995</v>
      </c>
      <c r="AE16" s="85">
        <v>3188</v>
      </c>
      <c r="AF16" s="76">
        <v>1594</v>
      </c>
      <c r="AG16" s="81">
        <f t="shared" si="3"/>
        <v>2</v>
      </c>
    </row>
    <row r="17" spans="1:33" ht="18" customHeight="1">
      <c r="A17" s="50" t="s">
        <v>21</v>
      </c>
      <c r="B17" s="51">
        <v>1098.4</v>
      </c>
      <c r="C17" s="52">
        <v>47</v>
      </c>
      <c r="D17" s="52">
        <v>94.1</v>
      </c>
      <c r="E17" s="53">
        <v>98.9</v>
      </c>
      <c r="F17" s="51">
        <v>2481.5</v>
      </c>
      <c r="G17" s="52">
        <v>52.8</v>
      </c>
      <c r="H17" s="52">
        <v>72.6</v>
      </c>
      <c r="I17" s="54">
        <v>87.8</v>
      </c>
      <c r="J17" s="51">
        <v>3580</v>
      </c>
      <c r="K17" s="52">
        <v>51</v>
      </c>
      <c r="L17" s="52">
        <v>79.2</v>
      </c>
      <c r="M17" s="55">
        <v>91.2</v>
      </c>
      <c r="N17" s="50" t="s">
        <v>21</v>
      </c>
      <c r="O17" s="56">
        <v>33265.5</v>
      </c>
      <c r="P17" s="56">
        <v>58.2</v>
      </c>
      <c r="Q17" s="57">
        <v>58.2</v>
      </c>
      <c r="R17" s="57">
        <v>18.1</v>
      </c>
      <c r="S17" s="56">
        <v>36972.9</v>
      </c>
      <c r="T17" s="58" t="s">
        <v>63</v>
      </c>
      <c r="U17" s="56">
        <v>60.4</v>
      </c>
      <c r="V17" s="57">
        <v>25.4</v>
      </c>
      <c r="W17" s="50" t="s">
        <v>19</v>
      </c>
      <c r="X17" s="76">
        <v>6362</v>
      </c>
      <c r="Y17" s="82">
        <v>1992</v>
      </c>
      <c r="Z17" s="83">
        <v>3429</v>
      </c>
      <c r="AA17" s="77">
        <f t="shared" si="1"/>
        <v>538.9814523734675</v>
      </c>
      <c r="AB17" s="78">
        <f t="shared" si="2"/>
        <v>1.7213855421686748</v>
      </c>
      <c r="AC17" s="84">
        <v>181.84</v>
      </c>
      <c r="AD17" s="79">
        <f t="shared" si="0"/>
        <v>2.858220685319082</v>
      </c>
      <c r="AE17" s="85">
        <v>2822.8</v>
      </c>
      <c r="AF17" s="76">
        <v>1675</v>
      </c>
      <c r="AG17" s="81">
        <f t="shared" si="3"/>
        <v>1.6852537313432836</v>
      </c>
    </row>
    <row r="18" spans="1:33" ht="18" customHeight="1">
      <c r="A18" s="50" t="s">
        <v>22</v>
      </c>
      <c r="B18" s="51">
        <v>345.9</v>
      </c>
      <c r="C18" s="52">
        <v>65.3</v>
      </c>
      <c r="D18" s="52">
        <v>98.5</v>
      </c>
      <c r="E18" s="53">
        <v>100</v>
      </c>
      <c r="F18" s="51">
        <v>2323.6</v>
      </c>
      <c r="G18" s="52">
        <v>54</v>
      </c>
      <c r="H18" s="52">
        <v>84.8</v>
      </c>
      <c r="I18" s="54">
        <v>95.5</v>
      </c>
      <c r="J18" s="51">
        <v>2669.6</v>
      </c>
      <c r="K18" s="52">
        <v>55.5</v>
      </c>
      <c r="L18" s="52">
        <v>86.6</v>
      </c>
      <c r="M18" s="55">
        <v>96.1</v>
      </c>
      <c r="N18" s="50" t="s">
        <v>22</v>
      </c>
      <c r="O18" s="56">
        <v>21406</v>
      </c>
      <c r="P18" s="56">
        <v>71.2</v>
      </c>
      <c r="Q18" s="57">
        <v>71.2</v>
      </c>
      <c r="R18" s="57">
        <v>60</v>
      </c>
      <c r="S18" s="56">
        <v>24124.6</v>
      </c>
      <c r="T18" s="58" t="s">
        <v>63</v>
      </c>
      <c r="U18" s="56">
        <v>73</v>
      </c>
      <c r="V18" s="57">
        <v>64.1</v>
      </c>
      <c r="W18" s="50" t="s">
        <v>20</v>
      </c>
      <c r="X18" s="76">
        <v>3768</v>
      </c>
      <c r="Y18" s="82">
        <v>7212</v>
      </c>
      <c r="Z18" s="83">
        <v>3382</v>
      </c>
      <c r="AA18" s="77">
        <v>897.5</v>
      </c>
      <c r="AB18" s="78">
        <f t="shared" si="2"/>
        <v>0.46894065446478095</v>
      </c>
      <c r="AC18" s="84">
        <v>256.06</v>
      </c>
      <c r="AD18" s="79">
        <f t="shared" si="0"/>
        <v>6.795647558386412</v>
      </c>
      <c r="AE18" s="85">
        <v>3059.7</v>
      </c>
      <c r="AF18" s="76">
        <v>3743</v>
      </c>
      <c r="AG18" s="81">
        <f t="shared" si="3"/>
        <v>0.817445899011488</v>
      </c>
    </row>
    <row r="19" spans="1:33" ht="18" customHeight="1">
      <c r="A19" s="50" t="s">
        <v>23</v>
      </c>
      <c r="B19" s="51">
        <v>403.3</v>
      </c>
      <c r="C19" s="52">
        <v>10.6</v>
      </c>
      <c r="D19" s="52">
        <v>99.4</v>
      </c>
      <c r="E19" s="53">
        <v>99.9</v>
      </c>
      <c r="F19" s="51">
        <v>892.9</v>
      </c>
      <c r="G19" s="52">
        <v>25.7</v>
      </c>
      <c r="H19" s="52">
        <v>76.8</v>
      </c>
      <c r="I19" s="54">
        <v>89.9</v>
      </c>
      <c r="J19" s="51">
        <v>1296.2</v>
      </c>
      <c r="K19" s="52">
        <v>21</v>
      </c>
      <c r="L19" s="52">
        <v>83.8</v>
      </c>
      <c r="M19" s="55">
        <v>93</v>
      </c>
      <c r="N19" s="50" t="s">
        <v>23</v>
      </c>
      <c r="O19" s="56">
        <v>11526.8</v>
      </c>
      <c r="P19" s="56">
        <v>61.4</v>
      </c>
      <c r="Q19" s="57">
        <v>61.4</v>
      </c>
      <c r="R19" s="57">
        <v>35.6</v>
      </c>
      <c r="S19" s="56">
        <v>12877.7</v>
      </c>
      <c r="T19" s="58" t="s">
        <v>63</v>
      </c>
      <c r="U19" s="56">
        <v>63.8</v>
      </c>
      <c r="V19" s="57">
        <v>41.7</v>
      </c>
      <c r="W19" s="50" t="s">
        <v>21</v>
      </c>
      <c r="X19" s="76">
        <v>5082</v>
      </c>
      <c r="Y19" s="82">
        <v>6195</v>
      </c>
      <c r="Z19" s="83">
        <v>3807</v>
      </c>
      <c r="AA19" s="77">
        <f t="shared" si="1"/>
        <v>749.1145218417946</v>
      </c>
      <c r="AB19" s="78">
        <f t="shared" si="2"/>
        <v>0.6145278450363196</v>
      </c>
      <c r="AC19" s="84">
        <v>239.69</v>
      </c>
      <c r="AD19" s="79">
        <f t="shared" si="0"/>
        <v>4.716450216450217</v>
      </c>
      <c r="AE19" s="85">
        <v>3485.8</v>
      </c>
      <c r="AF19" s="76">
        <v>3349</v>
      </c>
      <c r="AG19" s="81">
        <f t="shared" si="3"/>
        <v>1.0408480143326366</v>
      </c>
    </row>
    <row r="20" spans="1:33" ht="18" customHeight="1">
      <c r="A20" s="50" t="s">
        <v>24</v>
      </c>
      <c r="B20" s="51">
        <v>1774.7</v>
      </c>
      <c r="C20" s="52">
        <v>58.1</v>
      </c>
      <c r="D20" s="52">
        <v>86.9</v>
      </c>
      <c r="E20" s="53">
        <v>84.7</v>
      </c>
      <c r="F20" s="51">
        <v>4135.9</v>
      </c>
      <c r="G20" s="52">
        <v>53.9</v>
      </c>
      <c r="H20" s="52">
        <v>62.1</v>
      </c>
      <c r="I20" s="54">
        <v>57</v>
      </c>
      <c r="J20" s="51">
        <v>5910.6</v>
      </c>
      <c r="K20" s="52">
        <v>55.2</v>
      </c>
      <c r="L20" s="52">
        <v>69.5</v>
      </c>
      <c r="M20" s="55">
        <v>65.3</v>
      </c>
      <c r="N20" s="50" t="s">
        <v>24</v>
      </c>
      <c r="O20" s="56">
        <v>24365.4</v>
      </c>
      <c r="P20" s="59">
        <v>64.5</v>
      </c>
      <c r="Q20" s="60">
        <v>64.5</v>
      </c>
      <c r="R20" s="57">
        <v>11.7</v>
      </c>
      <c r="S20" s="56">
        <v>30655.3</v>
      </c>
      <c r="T20" s="58" t="s">
        <v>63</v>
      </c>
      <c r="U20" s="56">
        <v>65.9</v>
      </c>
      <c r="V20" s="57">
        <v>23.2</v>
      </c>
      <c r="W20" s="50" t="s">
        <v>22</v>
      </c>
      <c r="X20" s="76">
        <v>2104</v>
      </c>
      <c r="Y20" s="82">
        <v>13230</v>
      </c>
      <c r="Z20" s="83">
        <v>2670</v>
      </c>
      <c r="AA20" s="77">
        <v>1268.8</v>
      </c>
      <c r="AB20" s="78">
        <f t="shared" si="2"/>
        <v>0.2018140589569161</v>
      </c>
      <c r="AC20" s="84">
        <v>174.95</v>
      </c>
      <c r="AD20" s="79">
        <f t="shared" si="0"/>
        <v>8.315114068441064</v>
      </c>
      <c r="AE20" s="85">
        <v>2565.2</v>
      </c>
      <c r="AF20" s="76">
        <v>3923</v>
      </c>
      <c r="AG20" s="81">
        <f t="shared" si="3"/>
        <v>0.6538873311241397</v>
      </c>
    </row>
    <row r="21" spans="1:33" ht="18" customHeight="1">
      <c r="A21" s="50" t="s">
        <v>25</v>
      </c>
      <c r="B21" s="51">
        <v>519.2</v>
      </c>
      <c r="C21" s="52">
        <v>64.6</v>
      </c>
      <c r="D21" s="52">
        <v>93.4</v>
      </c>
      <c r="E21" s="53">
        <v>96.4</v>
      </c>
      <c r="F21" s="51">
        <v>2154.5</v>
      </c>
      <c r="G21" s="52">
        <v>67</v>
      </c>
      <c r="H21" s="52">
        <v>78.7</v>
      </c>
      <c r="I21" s="54">
        <v>87.3</v>
      </c>
      <c r="J21" s="51">
        <v>2573.7</v>
      </c>
      <c r="K21" s="52">
        <v>66.5</v>
      </c>
      <c r="L21" s="52">
        <v>81.5</v>
      </c>
      <c r="M21" s="55">
        <v>89.1</v>
      </c>
      <c r="N21" s="50" t="s">
        <v>25</v>
      </c>
      <c r="O21" s="56">
        <v>11028</v>
      </c>
      <c r="P21" s="56">
        <v>76.9</v>
      </c>
      <c r="Q21" s="57">
        <v>76.9</v>
      </c>
      <c r="R21" s="57">
        <v>28.7</v>
      </c>
      <c r="S21" s="56">
        <v>13835.1</v>
      </c>
      <c r="T21" s="58" t="s">
        <v>63</v>
      </c>
      <c r="U21" s="56">
        <v>78</v>
      </c>
      <c r="V21" s="57">
        <v>41.1</v>
      </c>
      <c r="W21" s="50" t="s">
        <v>23</v>
      </c>
      <c r="X21" s="76">
        <v>2416</v>
      </c>
      <c r="Y21" s="82">
        <v>9067</v>
      </c>
      <c r="Z21" s="83">
        <v>2168</v>
      </c>
      <c r="AA21" s="77">
        <f t="shared" si="1"/>
        <v>897.3509933774835</v>
      </c>
      <c r="AB21" s="78">
        <f t="shared" si="2"/>
        <v>0.2391088562920481</v>
      </c>
      <c r="AC21" s="84">
        <v>166.95</v>
      </c>
      <c r="AD21" s="79">
        <f t="shared" si="0"/>
        <v>6.910182119205298</v>
      </c>
      <c r="AE21" s="85">
        <v>2023.4</v>
      </c>
      <c r="AF21" s="76">
        <v>3637</v>
      </c>
      <c r="AG21" s="81">
        <f t="shared" si="3"/>
        <v>0.5563376409128403</v>
      </c>
    </row>
    <row r="22" spans="1:33" ht="18" customHeight="1">
      <c r="A22" s="50" t="s">
        <v>26</v>
      </c>
      <c r="B22" s="51">
        <v>605.9</v>
      </c>
      <c r="C22" s="52">
        <v>75.5</v>
      </c>
      <c r="D22" s="52">
        <v>95.2</v>
      </c>
      <c r="E22" s="53">
        <v>96.5</v>
      </c>
      <c r="F22" s="51">
        <v>1899.8</v>
      </c>
      <c r="G22" s="52">
        <v>62.5</v>
      </c>
      <c r="H22" s="52">
        <v>71.6</v>
      </c>
      <c r="I22" s="54">
        <v>75.5</v>
      </c>
      <c r="J22" s="51">
        <v>2505.7</v>
      </c>
      <c r="K22" s="52">
        <v>65.6</v>
      </c>
      <c r="L22" s="52">
        <v>77.3</v>
      </c>
      <c r="M22" s="55">
        <v>80.6</v>
      </c>
      <c r="N22" s="50" t="s">
        <v>26</v>
      </c>
      <c r="O22" s="56">
        <v>10509.5</v>
      </c>
      <c r="P22" s="56">
        <v>73.8</v>
      </c>
      <c r="Q22" s="57">
        <v>73.8</v>
      </c>
      <c r="R22" s="57">
        <v>17.3</v>
      </c>
      <c r="S22" s="56">
        <v>13083.8</v>
      </c>
      <c r="T22" s="58" t="s">
        <v>63</v>
      </c>
      <c r="U22" s="56">
        <v>74.6</v>
      </c>
      <c r="V22" s="57">
        <v>29.9</v>
      </c>
      <c r="W22" s="50" t="s">
        <v>24</v>
      </c>
      <c r="X22" s="76">
        <v>10364</v>
      </c>
      <c r="Y22" s="82">
        <v>2347</v>
      </c>
      <c r="Z22" s="83">
        <v>6649</v>
      </c>
      <c r="AA22" s="77">
        <v>641.6</v>
      </c>
      <c r="AB22" s="78">
        <f t="shared" si="2"/>
        <v>2.8329782701320836</v>
      </c>
      <c r="AC22" s="84">
        <v>239.43</v>
      </c>
      <c r="AD22" s="79">
        <f t="shared" si="0"/>
        <v>2.310208413739869</v>
      </c>
      <c r="AE22" s="85">
        <v>4476.8</v>
      </c>
      <c r="AF22" s="76">
        <v>1757</v>
      </c>
      <c r="AG22" s="81">
        <f t="shared" si="3"/>
        <v>2.5479795105293115</v>
      </c>
    </row>
    <row r="23" spans="1:33" ht="18" customHeight="1">
      <c r="A23" s="50" t="s">
        <v>27</v>
      </c>
      <c r="B23" s="51">
        <v>781.6</v>
      </c>
      <c r="C23" s="52">
        <v>73</v>
      </c>
      <c r="D23" s="52">
        <v>86.5</v>
      </c>
      <c r="E23" s="53">
        <v>86.8</v>
      </c>
      <c r="F23" s="51">
        <v>1559.1</v>
      </c>
      <c r="G23" s="52">
        <v>58.3</v>
      </c>
      <c r="H23" s="52">
        <v>64.8</v>
      </c>
      <c r="I23" s="54">
        <v>59.3</v>
      </c>
      <c r="J23" s="51">
        <v>2340.7</v>
      </c>
      <c r="K23" s="52">
        <v>63.2</v>
      </c>
      <c r="L23" s="52">
        <v>72</v>
      </c>
      <c r="M23" s="55">
        <v>68.5</v>
      </c>
      <c r="N23" s="50" t="s">
        <v>27</v>
      </c>
      <c r="O23" s="56">
        <v>8346.2</v>
      </c>
      <c r="P23" s="56">
        <v>71.1</v>
      </c>
      <c r="Q23" s="57">
        <v>71.1</v>
      </c>
      <c r="R23" s="57">
        <v>24.6</v>
      </c>
      <c r="S23" s="56">
        <v>10808.9</v>
      </c>
      <c r="T23" s="58" t="s">
        <v>63</v>
      </c>
      <c r="U23" s="56">
        <v>71.6</v>
      </c>
      <c r="V23" s="57">
        <v>34.9</v>
      </c>
      <c r="W23" s="50" t="s">
        <v>25</v>
      </c>
      <c r="X23" s="76">
        <v>2046</v>
      </c>
      <c r="Y23" s="82">
        <v>1082</v>
      </c>
      <c r="Z23" s="83">
        <v>2674</v>
      </c>
      <c r="AA23" s="77">
        <v>1306.8</v>
      </c>
      <c r="AB23" s="78">
        <f t="shared" si="2"/>
        <v>2.4713493530499075</v>
      </c>
      <c r="AC23" s="84">
        <v>99.38</v>
      </c>
      <c r="AD23" s="79">
        <f t="shared" si="0"/>
        <v>4.857282502443792</v>
      </c>
      <c r="AE23" s="85">
        <v>2382</v>
      </c>
      <c r="AF23" s="76">
        <v>861</v>
      </c>
      <c r="AG23" s="81">
        <f t="shared" si="3"/>
        <v>2.7665505226480835</v>
      </c>
    </row>
    <row r="24" spans="1:33" ht="18" customHeight="1">
      <c r="A24" s="50" t="s">
        <v>28</v>
      </c>
      <c r="B24" s="51">
        <v>625.6</v>
      </c>
      <c r="C24" s="52">
        <v>59.1</v>
      </c>
      <c r="D24" s="52">
        <v>90.2</v>
      </c>
      <c r="E24" s="53">
        <v>92.5</v>
      </c>
      <c r="F24" s="51">
        <v>1439.4</v>
      </c>
      <c r="G24" s="52">
        <v>47.7</v>
      </c>
      <c r="H24" s="52">
        <v>58.6</v>
      </c>
      <c r="I24" s="54">
        <v>60.1</v>
      </c>
      <c r="J24" s="51">
        <v>2065.1</v>
      </c>
      <c r="K24" s="52">
        <v>51.2</v>
      </c>
      <c r="L24" s="52">
        <v>68.1</v>
      </c>
      <c r="M24" s="55">
        <v>69.9</v>
      </c>
      <c r="N24" s="50" t="s">
        <v>28</v>
      </c>
      <c r="O24" s="56">
        <v>8978.4</v>
      </c>
      <c r="P24" s="56">
        <v>59.2</v>
      </c>
      <c r="Q24" s="57">
        <v>59.2</v>
      </c>
      <c r="R24" s="57">
        <v>17.6</v>
      </c>
      <c r="S24" s="56">
        <v>11183.4</v>
      </c>
      <c r="T24" s="58" t="s">
        <v>63</v>
      </c>
      <c r="U24" s="56">
        <v>61.3</v>
      </c>
      <c r="V24" s="57">
        <v>28.3</v>
      </c>
      <c r="W24" s="50" t="s">
        <v>26</v>
      </c>
      <c r="X24" s="76">
        <v>4186</v>
      </c>
      <c r="Y24" s="82">
        <v>1163</v>
      </c>
      <c r="Z24" s="83">
        <v>2506</v>
      </c>
      <c r="AA24" s="77">
        <v>598.6</v>
      </c>
      <c r="AB24" s="78">
        <f t="shared" si="2"/>
        <v>2.1547721410146172</v>
      </c>
      <c r="AC24" s="84">
        <v>94.22</v>
      </c>
      <c r="AD24" s="79">
        <f t="shared" si="0"/>
        <v>2.250836120401338</v>
      </c>
      <c r="AE24" s="85">
        <v>2018.9</v>
      </c>
      <c r="AF24" s="76">
        <v>856</v>
      </c>
      <c r="AG24" s="81">
        <f t="shared" si="3"/>
        <v>2.3585280373831776</v>
      </c>
    </row>
    <row r="25" spans="1:33" ht="18" customHeight="1">
      <c r="A25" s="50" t="s">
        <v>29</v>
      </c>
      <c r="B25" s="51">
        <v>1699.2</v>
      </c>
      <c r="C25" s="52">
        <v>60</v>
      </c>
      <c r="D25" s="52">
        <v>87.8</v>
      </c>
      <c r="E25" s="53">
        <v>84.4</v>
      </c>
      <c r="F25" s="51">
        <v>3892.8</v>
      </c>
      <c r="G25" s="52">
        <v>51.8</v>
      </c>
      <c r="H25" s="52">
        <v>59.8</v>
      </c>
      <c r="I25" s="54">
        <v>46.2</v>
      </c>
      <c r="J25" s="51">
        <v>5592</v>
      </c>
      <c r="K25" s="52">
        <v>54.3</v>
      </c>
      <c r="L25" s="52">
        <v>68.3</v>
      </c>
      <c r="M25" s="55">
        <v>57.8</v>
      </c>
      <c r="N25" s="50" t="s">
        <v>29</v>
      </c>
      <c r="O25" s="56">
        <v>42021.8</v>
      </c>
      <c r="P25" s="56">
        <v>47.6</v>
      </c>
      <c r="Q25" s="57">
        <v>47.6</v>
      </c>
      <c r="R25" s="57">
        <v>7.8</v>
      </c>
      <c r="S25" s="56">
        <v>47930.5</v>
      </c>
      <c r="T25" s="58" t="s">
        <v>63</v>
      </c>
      <c r="U25" s="56">
        <v>50.3</v>
      </c>
      <c r="V25" s="57">
        <v>14.2</v>
      </c>
      <c r="W25" s="50" t="s">
        <v>27</v>
      </c>
      <c r="X25" s="76">
        <v>4190</v>
      </c>
      <c r="Y25" s="82">
        <v>799</v>
      </c>
      <c r="Z25" s="83">
        <v>2341</v>
      </c>
      <c r="AA25" s="77">
        <v>558.6</v>
      </c>
      <c r="AB25" s="78">
        <f t="shared" si="2"/>
        <v>2.92991239048811</v>
      </c>
      <c r="AC25" s="84">
        <v>73.59</v>
      </c>
      <c r="AD25" s="79">
        <f t="shared" si="0"/>
        <v>1.7563245823389022</v>
      </c>
      <c r="AE25" s="85">
        <v>1603.1</v>
      </c>
      <c r="AF25" s="76">
        <v>633</v>
      </c>
      <c r="AG25" s="81">
        <f t="shared" si="3"/>
        <v>2.5325434439178514</v>
      </c>
    </row>
    <row r="26" spans="1:33" ht="18" customHeight="1">
      <c r="A26" s="50" t="s">
        <v>30</v>
      </c>
      <c r="B26" s="51">
        <v>1584.9</v>
      </c>
      <c r="C26" s="52">
        <v>68.3</v>
      </c>
      <c r="D26" s="52">
        <v>85.2</v>
      </c>
      <c r="E26" s="53">
        <v>90.9</v>
      </c>
      <c r="F26" s="51">
        <v>3102.6</v>
      </c>
      <c r="G26" s="52">
        <v>42.8</v>
      </c>
      <c r="H26" s="52">
        <v>59.9</v>
      </c>
      <c r="I26" s="54">
        <v>74.1</v>
      </c>
      <c r="J26" s="51">
        <v>4687.6</v>
      </c>
      <c r="K26" s="52">
        <v>51.4</v>
      </c>
      <c r="L26" s="52">
        <v>68.4</v>
      </c>
      <c r="M26" s="55">
        <v>79.8</v>
      </c>
      <c r="N26" s="50" t="s">
        <v>30</v>
      </c>
      <c r="O26" s="56">
        <v>25689.3</v>
      </c>
      <c r="P26" s="56">
        <v>54.7</v>
      </c>
      <c r="Q26" s="57">
        <v>54.7</v>
      </c>
      <c r="R26" s="57">
        <v>10.1</v>
      </c>
      <c r="S26" s="56">
        <v>30611.1</v>
      </c>
      <c r="T26" s="58" t="s">
        <v>63</v>
      </c>
      <c r="U26" s="56">
        <v>57.2</v>
      </c>
      <c r="V26" s="57">
        <v>21.5</v>
      </c>
      <c r="W26" s="50" t="s">
        <v>28</v>
      </c>
      <c r="X26" s="76">
        <v>4201</v>
      </c>
      <c r="Y26" s="82">
        <v>852</v>
      </c>
      <c r="Z26" s="83">
        <v>2065</v>
      </c>
      <c r="AA26" s="77">
        <v>491.6</v>
      </c>
      <c r="AB26" s="78">
        <f t="shared" si="2"/>
        <v>2.4237089201877935</v>
      </c>
      <c r="AC26" s="84">
        <v>64.62</v>
      </c>
      <c r="AD26" s="79">
        <f t="shared" si="0"/>
        <v>1.5382051892406572</v>
      </c>
      <c r="AE26" s="85">
        <v>1444</v>
      </c>
      <c r="AF26" s="76">
        <v>703</v>
      </c>
      <c r="AG26" s="81">
        <f t="shared" si="3"/>
        <v>2.054054054054054</v>
      </c>
    </row>
    <row r="27" spans="1:33" ht="18" customHeight="1">
      <c r="A27" s="50" t="s">
        <v>31</v>
      </c>
      <c r="B27" s="51">
        <v>831</v>
      </c>
      <c r="C27" s="52">
        <v>31.7</v>
      </c>
      <c r="D27" s="52">
        <v>92.9</v>
      </c>
      <c r="E27" s="53">
        <v>94.4</v>
      </c>
      <c r="F27" s="51">
        <v>2173.5</v>
      </c>
      <c r="G27" s="52">
        <v>48.1</v>
      </c>
      <c r="H27" s="52">
        <v>73.9</v>
      </c>
      <c r="I27" s="54">
        <v>74.5</v>
      </c>
      <c r="J27" s="51">
        <v>3004.5</v>
      </c>
      <c r="K27" s="52">
        <v>43.6</v>
      </c>
      <c r="L27" s="52">
        <v>79.2</v>
      </c>
      <c r="M27" s="55">
        <v>80</v>
      </c>
      <c r="N27" s="50" t="s">
        <v>31</v>
      </c>
      <c r="O27" s="56">
        <v>21682.5</v>
      </c>
      <c r="P27" s="56">
        <v>54.1</v>
      </c>
      <c r="Q27" s="57">
        <v>54.1</v>
      </c>
      <c r="R27" s="57">
        <v>21.1</v>
      </c>
      <c r="S27" s="56">
        <v>24803.9</v>
      </c>
      <c r="T27" s="58" t="s">
        <v>63</v>
      </c>
      <c r="U27" s="56">
        <v>57.4</v>
      </c>
      <c r="V27" s="57">
        <v>28.6</v>
      </c>
      <c r="W27" s="50" t="s">
        <v>29</v>
      </c>
      <c r="X27" s="76">
        <v>13105</v>
      </c>
      <c r="Y27" s="82">
        <v>2132</v>
      </c>
      <c r="Z27" s="83">
        <v>5592</v>
      </c>
      <c r="AA27" s="77">
        <f t="shared" si="1"/>
        <v>426.70736360167876</v>
      </c>
      <c r="AB27" s="78">
        <f t="shared" si="2"/>
        <v>2.622889305816135</v>
      </c>
      <c r="AC27" s="84">
        <v>235.96</v>
      </c>
      <c r="AD27" s="79">
        <f t="shared" si="0"/>
        <v>1.8005341472720335</v>
      </c>
      <c r="AE27" s="85">
        <v>3232.1</v>
      </c>
      <c r="AF27" s="76">
        <v>1789</v>
      </c>
      <c r="AG27" s="81">
        <f t="shared" si="3"/>
        <v>1.8066517607602013</v>
      </c>
    </row>
    <row r="28" spans="1:33" ht="18" customHeight="1">
      <c r="A28" s="50" t="s">
        <v>32</v>
      </c>
      <c r="B28" s="51">
        <v>1192.7</v>
      </c>
      <c r="C28" s="52">
        <v>56.1</v>
      </c>
      <c r="D28" s="52">
        <v>95.6</v>
      </c>
      <c r="E28" s="53">
        <v>95.5</v>
      </c>
      <c r="F28" s="51">
        <v>3856.2</v>
      </c>
      <c r="G28" s="52">
        <v>52.7</v>
      </c>
      <c r="H28" s="52">
        <v>74.1</v>
      </c>
      <c r="I28" s="54">
        <v>79.6</v>
      </c>
      <c r="J28" s="51">
        <v>5048.9</v>
      </c>
      <c r="K28" s="52">
        <v>53.5</v>
      </c>
      <c r="L28" s="52">
        <v>79.2</v>
      </c>
      <c r="M28" s="55">
        <v>83.4</v>
      </c>
      <c r="N28" s="50" t="s">
        <v>32</v>
      </c>
      <c r="O28" s="56">
        <v>38366.6</v>
      </c>
      <c r="P28" s="56">
        <v>61.7</v>
      </c>
      <c r="Q28" s="57">
        <v>61.7</v>
      </c>
      <c r="R28" s="57">
        <v>26.3</v>
      </c>
      <c r="S28" s="56">
        <v>43594.5</v>
      </c>
      <c r="T28" s="58" t="s">
        <v>63</v>
      </c>
      <c r="U28" s="56">
        <v>63.9</v>
      </c>
      <c r="V28" s="57">
        <v>33.2</v>
      </c>
      <c r="W28" s="50" t="s">
        <v>30</v>
      </c>
      <c r="X28" s="76">
        <v>9768</v>
      </c>
      <c r="Y28" s="82">
        <v>2061</v>
      </c>
      <c r="Z28" s="83">
        <v>4688</v>
      </c>
      <c r="AA28" s="77">
        <f t="shared" si="1"/>
        <v>479.9344799344799</v>
      </c>
      <c r="AB28" s="78">
        <f t="shared" si="2"/>
        <v>2.2746239689471133</v>
      </c>
      <c r="AC28" s="84">
        <v>179.58</v>
      </c>
      <c r="AD28" s="79">
        <f t="shared" si="0"/>
        <v>1.8384520884520885</v>
      </c>
      <c r="AE28" s="85">
        <v>3739.9</v>
      </c>
      <c r="AF28" s="76">
        <v>1608</v>
      </c>
      <c r="AG28" s="81">
        <f t="shared" si="3"/>
        <v>2.325808457711443</v>
      </c>
    </row>
    <row r="29" spans="1:33" ht="18" customHeight="1">
      <c r="A29" s="50" t="s">
        <v>33</v>
      </c>
      <c r="B29" s="51">
        <v>1201.1</v>
      </c>
      <c r="C29" s="52">
        <v>65</v>
      </c>
      <c r="D29" s="52">
        <v>88.2</v>
      </c>
      <c r="E29" s="53">
        <v>85.4</v>
      </c>
      <c r="F29" s="51">
        <v>2671.6</v>
      </c>
      <c r="G29" s="52">
        <v>50</v>
      </c>
      <c r="H29" s="52">
        <v>61.1</v>
      </c>
      <c r="I29" s="54">
        <v>54.9</v>
      </c>
      <c r="J29" s="51">
        <v>3872.7</v>
      </c>
      <c r="K29" s="52">
        <v>54.7</v>
      </c>
      <c r="L29" s="52">
        <v>69.5</v>
      </c>
      <c r="M29" s="55">
        <v>64.4</v>
      </c>
      <c r="N29" s="50" t="s">
        <v>33</v>
      </c>
      <c r="O29" s="56">
        <v>21087.8</v>
      </c>
      <c r="P29" s="56">
        <v>48.6</v>
      </c>
      <c r="Q29" s="57">
        <v>48.6</v>
      </c>
      <c r="R29" s="57">
        <v>14.2</v>
      </c>
      <c r="S29" s="56">
        <v>25127.5</v>
      </c>
      <c r="T29" s="58" t="s">
        <v>63</v>
      </c>
      <c r="U29" s="56">
        <v>52.2</v>
      </c>
      <c r="V29" s="57">
        <v>22.5</v>
      </c>
      <c r="W29" s="50" t="s">
        <v>31</v>
      </c>
      <c r="X29" s="76">
        <v>7255</v>
      </c>
      <c r="Y29" s="82">
        <v>3735</v>
      </c>
      <c r="Z29" s="83">
        <v>4462</v>
      </c>
      <c r="AA29" s="77">
        <v>615.1</v>
      </c>
      <c r="AB29" s="78">
        <f t="shared" si="2"/>
        <v>1.194645247657296</v>
      </c>
      <c r="AC29" s="84">
        <v>214.17</v>
      </c>
      <c r="AD29" s="79">
        <f t="shared" si="0"/>
        <v>2.9520330806340453</v>
      </c>
      <c r="AE29" s="85">
        <v>3408.7</v>
      </c>
      <c r="AF29" s="76">
        <v>2694</v>
      </c>
      <c r="AG29" s="81">
        <f t="shared" si="3"/>
        <v>1.2652932442464735</v>
      </c>
    </row>
    <row r="30" spans="1:33" ht="18" customHeight="1">
      <c r="A30" s="50" t="s">
        <v>34</v>
      </c>
      <c r="B30" s="51">
        <v>665.2</v>
      </c>
      <c r="C30" s="52">
        <v>55.8</v>
      </c>
      <c r="D30" s="52">
        <v>93.1</v>
      </c>
      <c r="E30" s="53">
        <v>95.3</v>
      </c>
      <c r="F30" s="51">
        <v>1839.3</v>
      </c>
      <c r="G30" s="52">
        <v>50.6</v>
      </c>
      <c r="H30" s="52">
        <v>65.4</v>
      </c>
      <c r="I30" s="54">
        <v>72.7</v>
      </c>
      <c r="J30" s="51">
        <v>2504.5</v>
      </c>
      <c r="K30" s="52">
        <v>51.9</v>
      </c>
      <c r="L30" s="52">
        <v>72.7</v>
      </c>
      <c r="M30" s="55">
        <v>78.7</v>
      </c>
      <c r="N30" s="50" t="s">
        <v>34</v>
      </c>
      <c r="O30" s="56">
        <v>9734.4</v>
      </c>
      <c r="P30" s="56">
        <v>56.9</v>
      </c>
      <c r="Q30" s="57">
        <v>56.9</v>
      </c>
      <c r="R30" s="57">
        <v>18.1</v>
      </c>
      <c r="S30" s="56">
        <v>12400.3</v>
      </c>
      <c r="T30" s="58" t="s">
        <v>63</v>
      </c>
      <c r="U30" s="56">
        <v>60.7</v>
      </c>
      <c r="V30" s="57">
        <v>31.4</v>
      </c>
      <c r="W30" s="50" t="s">
        <v>32</v>
      </c>
      <c r="X30" s="76">
        <v>5116</v>
      </c>
      <c r="Y30" s="82">
        <v>7427</v>
      </c>
      <c r="Z30" s="83">
        <v>5554</v>
      </c>
      <c r="AA30" s="77">
        <f t="shared" si="1"/>
        <v>1085.6137607505864</v>
      </c>
      <c r="AB30" s="78">
        <f t="shared" si="2"/>
        <v>0.7478120371617073</v>
      </c>
      <c r="AC30" s="84">
        <v>331.22</v>
      </c>
      <c r="AD30" s="79">
        <f t="shared" si="0"/>
        <v>6.474198592650509</v>
      </c>
      <c r="AE30" s="85">
        <v>4701.9</v>
      </c>
      <c r="AF30" s="76">
        <v>4799</v>
      </c>
      <c r="AG30" s="81">
        <f t="shared" si="3"/>
        <v>0.9797666180454261</v>
      </c>
    </row>
    <row r="31" spans="1:33" ht="18" customHeight="1">
      <c r="A31" s="50" t="s">
        <v>35</v>
      </c>
      <c r="B31" s="51">
        <v>753.8</v>
      </c>
      <c r="C31" s="52">
        <v>63.7</v>
      </c>
      <c r="D31" s="52">
        <v>93</v>
      </c>
      <c r="E31" s="53">
        <v>95.9</v>
      </c>
      <c r="F31" s="51">
        <v>1712.2</v>
      </c>
      <c r="G31" s="52">
        <v>39.4</v>
      </c>
      <c r="H31" s="52">
        <v>55.5</v>
      </c>
      <c r="I31" s="54">
        <v>62.4</v>
      </c>
      <c r="J31" s="51">
        <v>2466</v>
      </c>
      <c r="K31" s="52">
        <v>46.8</v>
      </c>
      <c r="L31" s="52">
        <v>66.9</v>
      </c>
      <c r="M31" s="55">
        <v>72.6</v>
      </c>
      <c r="N31" s="50" t="s">
        <v>35</v>
      </c>
      <c r="O31" s="56">
        <v>9359.9</v>
      </c>
      <c r="P31" s="56">
        <v>53.7</v>
      </c>
      <c r="Q31" s="57">
        <v>53.7</v>
      </c>
      <c r="R31" s="57">
        <v>20.6</v>
      </c>
      <c r="S31" s="56">
        <v>11880.9</v>
      </c>
      <c r="T31" s="58" t="s">
        <v>63</v>
      </c>
      <c r="U31" s="56">
        <v>56.7</v>
      </c>
      <c r="V31" s="57">
        <v>31.8</v>
      </c>
      <c r="W31" s="50" t="s">
        <v>33</v>
      </c>
      <c r="X31" s="76">
        <v>5762</v>
      </c>
      <c r="Y31" s="82">
        <v>1840</v>
      </c>
      <c r="Z31" s="83">
        <v>3873</v>
      </c>
      <c r="AA31" s="77">
        <v>672.1</v>
      </c>
      <c r="AB31" s="78">
        <f t="shared" si="2"/>
        <v>2.104891304347826</v>
      </c>
      <c r="AC31" s="84">
        <v>139.71</v>
      </c>
      <c r="AD31" s="79">
        <f t="shared" si="0"/>
        <v>2.4246789309267616</v>
      </c>
      <c r="AE31" s="85">
        <v>2492.1</v>
      </c>
      <c r="AF31" s="76">
        <v>1422</v>
      </c>
      <c r="AG31" s="81">
        <f t="shared" si="3"/>
        <v>1.7525316455696203</v>
      </c>
    </row>
    <row r="32" spans="1:33" ht="18" customHeight="1">
      <c r="A32" s="50" t="s">
        <v>36</v>
      </c>
      <c r="B32" s="51">
        <v>524.8</v>
      </c>
      <c r="C32" s="52">
        <v>32.5</v>
      </c>
      <c r="D32" s="52">
        <v>92.2</v>
      </c>
      <c r="E32" s="53">
        <v>100</v>
      </c>
      <c r="F32" s="51">
        <v>1224.5</v>
      </c>
      <c r="G32" s="52">
        <v>42</v>
      </c>
      <c r="H32" s="52">
        <v>79</v>
      </c>
      <c r="I32" s="54">
        <v>98.8</v>
      </c>
      <c r="J32" s="51">
        <v>1749.3</v>
      </c>
      <c r="K32" s="52">
        <v>39.2</v>
      </c>
      <c r="L32" s="52">
        <v>82.9</v>
      </c>
      <c r="M32" s="55">
        <v>99.2</v>
      </c>
      <c r="N32" s="50" t="s">
        <v>36</v>
      </c>
      <c r="O32" s="56">
        <v>11593.2</v>
      </c>
      <c r="P32" s="56">
        <v>72.7</v>
      </c>
      <c r="Q32" s="57">
        <v>72.7</v>
      </c>
      <c r="R32" s="57">
        <v>60.5</v>
      </c>
      <c r="S32" s="56">
        <v>13457.3</v>
      </c>
      <c r="T32" s="58" t="s">
        <v>63</v>
      </c>
      <c r="U32" s="56">
        <v>74.2</v>
      </c>
      <c r="V32" s="57">
        <v>65.8</v>
      </c>
      <c r="W32" s="50" t="s">
        <v>34</v>
      </c>
      <c r="X32" s="76">
        <v>3767</v>
      </c>
      <c r="Y32" s="82">
        <v>1415</v>
      </c>
      <c r="Z32" s="83">
        <v>2505</v>
      </c>
      <c r="AA32" s="77">
        <v>664.9</v>
      </c>
      <c r="AB32" s="78">
        <f t="shared" si="2"/>
        <v>1.7703180212014133</v>
      </c>
      <c r="AC32" s="84">
        <v>84.52</v>
      </c>
      <c r="AD32" s="79">
        <f t="shared" si="0"/>
        <v>2.243695248208123</v>
      </c>
      <c r="AE32" s="85">
        <v>1971.5</v>
      </c>
      <c r="AF32" s="76">
        <v>953</v>
      </c>
      <c r="AG32" s="81">
        <f t="shared" si="3"/>
        <v>2.0687303252885623</v>
      </c>
    </row>
    <row r="33" spans="1:33" ht="18" customHeight="1">
      <c r="A33" s="50" t="s">
        <v>37</v>
      </c>
      <c r="B33" s="51">
        <v>1348.1</v>
      </c>
      <c r="C33" s="52">
        <v>64.8</v>
      </c>
      <c r="D33" s="52">
        <v>95</v>
      </c>
      <c r="E33" s="53">
        <v>96.1</v>
      </c>
      <c r="F33" s="51">
        <v>3958.8</v>
      </c>
      <c r="G33" s="52">
        <v>50.8</v>
      </c>
      <c r="H33" s="52">
        <v>66.5</v>
      </c>
      <c r="I33" s="54">
        <v>73.5</v>
      </c>
      <c r="J33" s="51">
        <v>5306.9</v>
      </c>
      <c r="K33" s="52">
        <v>54.4</v>
      </c>
      <c r="L33" s="52">
        <v>73.8</v>
      </c>
      <c r="M33" s="55">
        <v>79.2</v>
      </c>
      <c r="N33" s="50" t="s">
        <v>37</v>
      </c>
      <c r="O33" s="56">
        <v>24751.8</v>
      </c>
      <c r="P33" s="56">
        <v>59.3</v>
      </c>
      <c r="Q33" s="57">
        <v>59.3</v>
      </c>
      <c r="R33" s="57">
        <v>24.7</v>
      </c>
      <c r="S33" s="56">
        <v>30326.2</v>
      </c>
      <c r="T33" s="58" t="s">
        <v>63</v>
      </c>
      <c r="U33" s="56">
        <v>62.2</v>
      </c>
      <c r="V33" s="57">
        <v>34.9</v>
      </c>
      <c r="W33" s="50" t="s">
        <v>35</v>
      </c>
      <c r="X33" s="76">
        <v>4613</v>
      </c>
      <c r="Y33" s="82">
        <v>2625</v>
      </c>
      <c r="Z33" s="83">
        <v>3107</v>
      </c>
      <c r="AA33" s="77">
        <f t="shared" si="1"/>
        <v>673.5313245176675</v>
      </c>
      <c r="AB33" s="78">
        <f t="shared" si="2"/>
        <v>1.1836190476190476</v>
      </c>
      <c r="AC33" s="84">
        <v>95.42</v>
      </c>
      <c r="AD33" s="79">
        <f t="shared" si="0"/>
        <v>2.068502059397355</v>
      </c>
      <c r="AE33" s="85">
        <v>2308.7</v>
      </c>
      <c r="AF33" s="76">
        <v>1259</v>
      </c>
      <c r="AG33" s="81">
        <f t="shared" si="3"/>
        <v>1.8337569499602857</v>
      </c>
    </row>
    <row r="34" spans="1:33" ht="18" customHeight="1">
      <c r="A34" s="50" t="s">
        <v>38</v>
      </c>
      <c r="B34" s="51">
        <v>839.8</v>
      </c>
      <c r="C34" s="52">
        <v>50.5</v>
      </c>
      <c r="D34" s="52">
        <v>71.9</v>
      </c>
      <c r="E34" s="53">
        <v>83.9</v>
      </c>
      <c r="F34" s="51">
        <v>1308.1</v>
      </c>
      <c r="G34" s="52">
        <v>33.6</v>
      </c>
      <c r="H34" s="52">
        <v>45.1</v>
      </c>
      <c r="I34" s="54">
        <v>53.8</v>
      </c>
      <c r="J34" s="51">
        <v>2147.9</v>
      </c>
      <c r="K34" s="52">
        <v>40.2</v>
      </c>
      <c r="L34" s="52">
        <v>55.6</v>
      </c>
      <c r="M34" s="55">
        <v>65.6</v>
      </c>
      <c r="N34" s="50" t="s">
        <v>38</v>
      </c>
      <c r="O34" s="56">
        <v>10460.2</v>
      </c>
      <c r="P34" s="56">
        <v>44.9</v>
      </c>
      <c r="Q34" s="57">
        <v>44.9</v>
      </c>
      <c r="R34" s="57">
        <v>22.1</v>
      </c>
      <c r="S34" s="56">
        <v>12626.2</v>
      </c>
      <c r="T34" s="58" t="s">
        <v>63</v>
      </c>
      <c r="U34" s="56">
        <v>46.8</v>
      </c>
      <c r="V34" s="57">
        <v>29.6</v>
      </c>
      <c r="W34" s="50" t="s">
        <v>36</v>
      </c>
      <c r="X34" s="76">
        <v>1901</v>
      </c>
      <c r="Y34" s="82">
        <v>8856</v>
      </c>
      <c r="Z34" s="83">
        <v>2440</v>
      </c>
      <c r="AA34" s="77">
        <v>1283.8</v>
      </c>
      <c r="AB34" s="78">
        <f t="shared" si="2"/>
        <v>0.2755194218608853</v>
      </c>
      <c r="AC34" s="84">
        <v>155.56</v>
      </c>
      <c r="AD34" s="79">
        <f t="shared" si="0"/>
        <v>8.183061546554445</v>
      </c>
      <c r="AE34" s="85">
        <v>2425.6</v>
      </c>
      <c r="AF34" s="76">
        <v>3448</v>
      </c>
      <c r="AG34" s="81">
        <f t="shared" si="3"/>
        <v>0.7034802784222738</v>
      </c>
    </row>
    <row r="35" spans="1:33" ht="18" customHeight="1">
      <c r="A35" s="50" t="s">
        <v>39</v>
      </c>
      <c r="B35" s="51">
        <v>1012.2</v>
      </c>
      <c r="C35" s="52">
        <v>61.2</v>
      </c>
      <c r="D35" s="52">
        <v>75.5</v>
      </c>
      <c r="E35" s="53">
        <v>79.3</v>
      </c>
      <c r="F35" s="51">
        <v>1878.9</v>
      </c>
      <c r="G35" s="52">
        <v>37.9</v>
      </c>
      <c r="H35" s="52">
        <v>44.3</v>
      </c>
      <c r="I35" s="54">
        <v>58.2</v>
      </c>
      <c r="J35" s="51">
        <v>2891.1</v>
      </c>
      <c r="K35" s="52">
        <v>46.1</v>
      </c>
      <c r="L35" s="52">
        <v>55.2</v>
      </c>
      <c r="M35" s="55">
        <v>65.6</v>
      </c>
      <c r="N35" s="50" t="s">
        <v>39</v>
      </c>
      <c r="O35" s="56">
        <v>10558</v>
      </c>
      <c r="P35" s="56">
        <v>42.3</v>
      </c>
      <c r="Q35" s="57">
        <v>42.3</v>
      </c>
      <c r="R35" s="57">
        <v>47.2</v>
      </c>
      <c r="S35" s="56">
        <v>13508.8</v>
      </c>
      <c r="T35" s="58" t="s">
        <v>63</v>
      </c>
      <c r="U35" s="56">
        <v>45.3</v>
      </c>
      <c r="V35" s="57">
        <v>51.4</v>
      </c>
      <c r="W35" s="50" t="s">
        <v>37</v>
      </c>
      <c r="X35" s="76">
        <v>8396</v>
      </c>
      <c r="Y35" s="82">
        <v>5571</v>
      </c>
      <c r="Z35" s="83">
        <v>5888</v>
      </c>
      <c r="AA35" s="77">
        <f t="shared" si="1"/>
        <v>701.2863268222962</v>
      </c>
      <c r="AB35" s="78">
        <f t="shared" si="2"/>
        <v>1.0569018129599712</v>
      </c>
      <c r="AC35" s="84">
        <v>228.67</v>
      </c>
      <c r="AD35" s="79">
        <f t="shared" si="0"/>
        <v>2.7235588375416864</v>
      </c>
      <c r="AE35" s="85">
        <v>4738.4</v>
      </c>
      <c r="AF35" s="76">
        <v>2799</v>
      </c>
      <c r="AG35" s="81">
        <f t="shared" si="3"/>
        <v>1.6928903179707038</v>
      </c>
    </row>
    <row r="36" spans="1:33" ht="18" customHeight="1">
      <c r="A36" s="50" t="s">
        <v>40</v>
      </c>
      <c r="B36" s="51">
        <v>572.5</v>
      </c>
      <c r="C36" s="52">
        <v>74.2</v>
      </c>
      <c r="D36" s="52">
        <v>98.3</v>
      </c>
      <c r="E36" s="53">
        <v>97.3</v>
      </c>
      <c r="F36" s="51">
        <v>1643.9</v>
      </c>
      <c r="G36" s="52">
        <v>73.9</v>
      </c>
      <c r="H36" s="52">
        <v>77.7</v>
      </c>
      <c r="I36" s="54">
        <v>75.4</v>
      </c>
      <c r="J36" s="51">
        <v>2216.4</v>
      </c>
      <c r="K36" s="52">
        <v>74</v>
      </c>
      <c r="L36" s="52">
        <v>83</v>
      </c>
      <c r="M36" s="55">
        <v>81.1</v>
      </c>
      <c r="N36" s="50" t="s">
        <v>40</v>
      </c>
      <c r="O36" s="56">
        <v>6526.5</v>
      </c>
      <c r="P36" s="56">
        <v>65</v>
      </c>
      <c r="Q36" s="57">
        <v>65</v>
      </c>
      <c r="R36" s="57">
        <v>17.4</v>
      </c>
      <c r="S36" s="56">
        <v>8794.7</v>
      </c>
      <c r="T36" s="58" t="s">
        <v>63</v>
      </c>
      <c r="U36" s="56">
        <v>69.7</v>
      </c>
      <c r="V36" s="57">
        <v>33.9</v>
      </c>
      <c r="W36" s="50" t="s">
        <v>38</v>
      </c>
      <c r="X36" s="76">
        <v>3691</v>
      </c>
      <c r="Y36" s="82">
        <v>1390</v>
      </c>
      <c r="Z36" s="83">
        <v>2148</v>
      </c>
      <c r="AA36" s="77">
        <v>581.9</v>
      </c>
      <c r="AB36" s="78">
        <f t="shared" si="2"/>
        <v>1.5453237410071943</v>
      </c>
      <c r="AC36" s="84">
        <v>67.49</v>
      </c>
      <c r="AD36" s="79">
        <f t="shared" si="0"/>
        <v>1.8285017610403682</v>
      </c>
      <c r="AE36" s="85">
        <v>1409.2</v>
      </c>
      <c r="AF36" s="76">
        <v>792</v>
      </c>
      <c r="AG36" s="81">
        <f t="shared" si="3"/>
        <v>1.7792929292929294</v>
      </c>
    </row>
    <row r="37" spans="1:33" ht="18" customHeight="1">
      <c r="A37" s="50" t="s">
        <v>41</v>
      </c>
      <c r="B37" s="51">
        <v>943</v>
      </c>
      <c r="C37" s="52">
        <v>68.1</v>
      </c>
      <c r="D37" s="52">
        <v>91.1</v>
      </c>
      <c r="E37" s="53">
        <v>92.3</v>
      </c>
      <c r="F37" s="51">
        <v>2518.5</v>
      </c>
      <c r="G37" s="52">
        <v>48.6</v>
      </c>
      <c r="H37" s="52">
        <v>56</v>
      </c>
      <c r="I37" s="54">
        <v>58.3</v>
      </c>
      <c r="J37" s="51">
        <v>3461.5</v>
      </c>
      <c r="K37" s="52">
        <v>53.9</v>
      </c>
      <c r="L37" s="52">
        <v>65.6</v>
      </c>
      <c r="M37" s="55">
        <v>67.6</v>
      </c>
      <c r="N37" s="50" t="s">
        <v>41</v>
      </c>
      <c r="O37" s="56">
        <v>14633.1</v>
      </c>
      <c r="P37" s="56">
        <v>53.1</v>
      </c>
      <c r="Q37" s="57">
        <v>53.1</v>
      </c>
      <c r="R37" s="57">
        <v>8.4</v>
      </c>
      <c r="S37" s="56">
        <v>18210.9</v>
      </c>
      <c r="T37" s="58" t="s">
        <v>63</v>
      </c>
      <c r="U37" s="56">
        <v>55.8</v>
      </c>
      <c r="V37" s="57">
        <v>20.2</v>
      </c>
      <c r="W37" s="50" t="s">
        <v>39</v>
      </c>
      <c r="X37" s="76">
        <v>4726</v>
      </c>
      <c r="Y37" s="82">
        <v>988</v>
      </c>
      <c r="Z37" s="83">
        <v>2891</v>
      </c>
      <c r="AA37" s="77">
        <f t="shared" si="1"/>
        <v>611.7223867964452</v>
      </c>
      <c r="AB37" s="78">
        <f t="shared" si="2"/>
        <v>2.9261133603238867</v>
      </c>
      <c r="AC37" s="84">
        <v>68.88</v>
      </c>
      <c r="AD37" s="79">
        <f t="shared" si="0"/>
        <v>1.4574693186627168</v>
      </c>
      <c r="AE37" s="85">
        <v>1896.4</v>
      </c>
      <c r="AF37" s="76">
        <v>710</v>
      </c>
      <c r="AG37" s="81">
        <f t="shared" si="3"/>
        <v>2.670985915492958</v>
      </c>
    </row>
    <row r="38" spans="1:33" ht="18" customHeight="1">
      <c r="A38" s="50" t="s">
        <v>43</v>
      </c>
      <c r="B38" s="51">
        <v>868.7</v>
      </c>
      <c r="C38" s="52">
        <v>65.7</v>
      </c>
      <c r="D38" s="52">
        <v>96.8</v>
      </c>
      <c r="E38" s="53">
        <v>95.1</v>
      </c>
      <c r="F38" s="51">
        <v>3032.7</v>
      </c>
      <c r="G38" s="52">
        <v>45.4</v>
      </c>
      <c r="H38" s="52">
        <v>56.5</v>
      </c>
      <c r="I38" s="54">
        <v>50</v>
      </c>
      <c r="J38" s="51">
        <v>3901.4</v>
      </c>
      <c r="K38" s="52">
        <v>49.9</v>
      </c>
      <c r="L38" s="52">
        <v>65.4</v>
      </c>
      <c r="M38" s="55">
        <v>60.1</v>
      </c>
      <c r="N38" s="50" t="s">
        <v>43</v>
      </c>
      <c r="O38" s="56">
        <v>21382.5</v>
      </c>
      <c r="P38" s="56">
        <v>43.2</v>
      </c>
      <c r="Q38" s="57">
        <v>43.2</v>
      </c>
      <c r="R38" s="57">
        <v>11</v>
      </c>
      <c r="S38" s="56">
        <v>25552.9</v>
      </c>
      <c r="T38" s="58" t="s">
        <v>63</v>
      </c>
      <c r="U38" s="56">
        <v>47.2</v>
      </c>
      <c r="V38" s="57">
        <v>19.4</v>
      </c>
      <c r="W38" s="50" t="s">
        <v>40</v>
      </c>
      <c r="X38" s="76">
        <v>3507</v>
      </c>
      <c r="Y38" s="82">
        <v>582</v>
      </c>
      <c r="Z38" s="83">
        <v>2216</v>
      </c>
      <c r="AA38" s="77">
        <v>632</v>
      </c>
      <c r="AB38" s="78">
        <f t="shared" si="2"/>
        <v>3.8075601374570445</v>
      </c>
      <c r="AC38" s="84">
        <v>57.72</v>
      </c>
      <c r="AD38" s="79">
        <f t="shared" si="0"/>
        <v>1.6458511548331907</v>
      </c>
      <c r="AE38" s="85">
        <v>1797.2</v>
      </c>
      <c r="AF38" s="76">
        <v>446</v>
      </c>
      <c r="AG38" s="81">
        <f t="shared" si="3"/>
        <v>4.029596412556054</v>
      </c>
    </row>
    <row r="39" spans="1:33" ht="18" customHeight="1">
      <c r="A39" s="50" t="s">
        <v>42</v>
      </c>
      <c r="B39" s="51">
        <v>1335.9</v>
      </c>
      <c r="C39" s="52">
        <v>65.7</v>
      </c>
      <c r="D39" s="52">
        <v>93.3</v>
      </c>
      <c r="E39" s="53">
        <v>94.8</v>
      </c>
      <c r="F39" s="51">
        <v>3256.6</v>
      </c>
      <c r="G39" s="52">
        <v>54.9</v>
      </c>
      <c r="H39" s="52">
        <v>66.8</v>
      </c>
      <c r="I39" s="54">
        <v>73.5</v>
      </c>
      <c r="J39" s="51">
        <v>4592.5</v>
      </c>
      <c r="K39" s="52">
        <v>58</v>
      </c>
      <c r="L39" s="52">
        <v>74.5</v>
      </c>
      <c r="M39" s="55">
        <v>79.7</v>
      </c>
      <c r="N39" s="50" t="s">
        <v>42</v>
      </c>
      <c r="O39" s="56">
        <v>19737.2</v>
      </c>
      <c r="P39" s="56">
        <v>53.1</v>
      </c>
      <c r="Q39" s="57">
        <v>53.1</v>
      </c>
      <c r="R39" s="57">
        <v>21.8</v>
      </c>
      <c r="S39" s="56">
        <v>24593</v>
      </c>
      <c r="T39" s="58" t="s">
        <v>63</v>
      </c>
      <c r="U39" s="56">
        <v>57.6</v>
      </c>
      <c r="V39" s="57">
        <v>33.5</v>
      </c>
      <c r="W39" s="50" t="s">
        <v>41</v>
      </c>
      <c r="X39" s="76">
        <v>6708</v>
      </c>
      <c r="Y39" s="82">
        <v>707</v>
      </c>
      <c r="Z39" s="83">
        <v>3461</v>
      </c>
      <c r="AA39" s="77">
        <f t="shared" si="1"/>
        <v>515.9511031604055</v>
      </c>
      <c r="AB39" s="78">
        <f t="shared" si="2"/>
        <v>4.8953323903818955</v>
      </c>
      <c r="AC39" s="84">
        <v>95.56</v>
      </c>
      <c r="AD39" s="79">
        <f t="shared" si="0"/>
        <v>1.4245676803816338</v>
      </c>
      <c r="AE39" s="85">
        <v>2339.1</v>
      </c>
      <c r="AF39" s="76">
        <v>532</v>
      </c>
      <c r="AG39" s="81">
        <f t="shared" si="3"/>
        <v>4.396804511278195</v>
      </c>
    </row>
    <row r="40" spans="1:33" ht="18" customHeight="1">
      <c r="A40" s="50" t="s">
        <v>44</v>
      </c>
      <c r="B40" s="51">
        <v>1112.8</v>
      </c>
      <c r="C40" s="52">
        <v>68.8</v>
      </c>
      <c r="D40" s="52">
        <v>92.7</v>
      </c>
      <c r="E40" s="53">
        <v>93.2</v>
      </c>
      <c r="F40" s="51">
        <v>2790.1</v>
      </c>
      <c r="G40" s="52">
        <v>44.1</v>
      </c>
      <c r="H40" s="52">
        <v>52.6</v>
      </c>
      <c r="I40" s="54">
        <v>50.2</v>
      </c>
      <c r="J40" s="51">
        <v>3902.8</v>
      </c>
      <c r="K40" s="52">
        <v>51.2</v>
      </c>
      <c r="L40" s="52">
        <v>64.1</v>
      </c>
      <c r="M40" s="55">
        <v>62.5</v>
      </c>
      <c r="N40" s="50" t="s">
        <v>44</v>
      </c>
      <c r="O40" s="56">
        <v>12408.9</v>
      </c>
      <c r="P40" s="56">
        <v>58.8</v>
      </c>
      <c r="Q40" s="57">
        <v>58.8</v>
      </c>
      <c r="R40" s="57">
        <v>27.4</v>
      </c>
      <c r="S40" s="56">
        <v>16568.7</v>
      </c>
      <c r="T40" s="58" t="s">
        <v>63</v>
      </c>
      <c r="U40" s="56">
        <v>60.7</v>
      </c>
      <c r="V40" s="57">
        <v>36.8</v>
      </c>
      <c r="W40" s="50" t="s">
        <v>43</v>
      </c>
      <c r="X40" s="76">
        <v>7010</v>
      </c>
      <c r="Y40" s="82">
        <v>1936</v>
      </c>
      <c r="Z40" s="83">
        <v>4580</v>
      </c>
      <c r="AA40" s="77">
        <f t="shared" si="1"/>
        <v>653.3523537803138</v>
      </c>
      <c r="AB40" s="78">
        <f t="shared" si="2"/>
        <v>2.365702479338843</v>
      </c>
      <c r="AC40" s="84">
        <v>165.81</v>
      </c>
      <c r="AD40" s="79">
        <f t="shared" si="0"/>
        <v>2.3653352353780313</v>
      </c>
      <c r="AE40" s="85">
        <v>2822.6</v>
      </c>
      <c r="AF40" s="76">
        <v>1440</v>
      </c>
      <c r="AG40" s="81">
        <f t="shared" si="3"/>
        <v>1.9601388888888889</v>
      </c>
    </row>
    <row r="41" spans="1:33" ht="18" customHeight="1">
      <c r="A41" s="50" t="s">
        <v>45</v>
      </c>
      <c r="B41" s="51">
        <v>722.5</v>
      </c>
      <c r="C41" s="52">
        <v>53.1</v>
      </c>
      <c r="D41" s="52">
        <v>72.5</v>
      </c>
      <c r="E41" s="53">
        <v>78.4</v>
      </c>
      <c r="F41" s="51">
        <v>1770</v>
      </c>
      <c r="G41" s="52">
        <v>29.1</v>
      </c>
      <c r="H41" s="52">
        <v>43.4</v>
      </c>
      <c r="I41" s="54">
        <v>48.2</v>
      </c>
      <c r="J41" s="51">
        <v>2492.5</v>
      </c>
      <c r="K41" s="52">
        <v>36.1</v>
      </c>
      <c r="L41" s="52">
        <v>51.8</v>
      </c>
      <c r="M41" s="55">
        <v>56.9</v>
      </c>
      <c r="N41" s="50" t="s">
        <v>45</v>
      </c>
      <c r="O41" s="56">
        <v>12480.4</v>
      </c>
      <c r="P41" s="56">
        <v>44.4</v>
      </c>
      <c r="Q41" s="57">
        <v>44.4</v>
      </c>
      <c r="R41" s="57">
        <v>14.8</v>
      </c>
      <c r="S41" s="56">
        <v>15078.1</v>
      </c>
      <c r="T41" s="58" t="s">
        <v>63</v>
      </c>
      <c r="U41" s="56">
        <v>46</v>
      </c>
      <c r="V41" s="57">
        <v>22.4</v>
      </c>
      <c r="W41" s="50" t="s">
        <v>42</v>
      </c>
      <c r="X41" s="76">
        <v>8480</v>
      </c>
      <c r="Y41" s="82">
        <v>2848</v>
      </c>
      <c r="Z41" s="83">
        <v>5172</v>
      </c>
      <c r="AA41" s="77">
        <f t="shared" si="1"/>
        <v>609.9056603773585</v>
      </c>
      <c r="AB41" s="78">
        <f t="shared" si="2"/>
        <v>1.8160112359550562</v>
      </c>
      <c r="AC41" s="84">
        <v>176.09</v>
      </c>
      <c r="AD41" s="79">
        <f t="shared" si="0"/>
        <v>2.0765330188679245</v>
      </c>
      <c r="AE41" s="85">
        <v>4088.2</v>
      </c>
      <c r="AF41" s="76">
        <v>1767</v>
      </c>
      <c r="AG41" s="81">
        <f t="shared" si="3"/>
        <v>2.3136389360498018</v>
      </c>
    </row>
    <row r="42" spans="1:33" ht="18" customHeight="1">
      <c r="A42" s="50" t="s">
        <v>46</v>
      </c>
      <c r="B42" s="51">
        <v>371.2</v>
      </c>
      <c r="C42" s="52">
        <v>66.9</v>
      </c>
      <c r="D42" s="52">
        <v>98</v>
      </c>
      <c r="E42" s="53">
        <v>98.9</v>
      </c>
      <c r="F42" s="51">
        <v>1561</v>
      </c>
      <c r="G42" s="52">
        <v>65.1</v>
      </c>
      <c r="H42" s="52">
        <v>75</v>
      </c>
      <c r="I42" s="54">
        <v>76.4</v>
      </c>
      <c r="J42" s="51">
        <v>1932.2</v>
      </c>
      <c r="K42" s="52">
        <v>65.5</v>
      </c>
      <c r="L42" s="52">
        <v>79.4</v>
      </c>
      <c r="M42" s="55">
        <v>80.7</v>
      </c>
      <c r="N42" s="50" t="s">
        <v>46</v>
      </c>
      <c r="O42" s="56">
        <v>8242.7</v>
      </c>
      <c r="P42" s="56">
        <v>60.8</v>
      </c>
      <c r="Q42" s="57">
        <v>60.8</v>
      </c>
      <c r="R42" s="57">
        <v>15.7</v>
      </c>
      <c r="S42" s="56">
        <v>10262.9</v>
      </c>
      <c r="T42" s="58" t="s">
        <v>63</v>
      </c>
      <c r="U42" s="56">
        <v>64.6</v>
      </c>
      <c r="V42" s="57">
        <v>28.7</v>
      </c>
      <c r="W42" s="50" t="s">
        <v>44</v>
      </c>
      <c r="X42" s="76">
        <v>6114</v>
      </c>
      <c r="Y42" s="82">
        <v>1431</v>
      </c>
      <c r="Z42" s="83">
        <v>3903</v>
      </c>
      <c r="AA42" s="77">
        <v>638.3</v>
      </c>
      <c r="AB42" s="78">
        <f t="shared" si="2"/>
        <v>2.7274633123689727</v>
      </c>
      <c r="AC42" s="84">
        <v>109.56</v>
      </c>
      <c r="AD42" s="79">
        <f t="shared" si="0"/>
        <v>1.7919528949950931</v>
      </c>
      <c r="AE42" s="85">
        <v>2438.4</v>
      </c>
      <c r="AF42" s="76">
        <v>1024</v>
      </c>
      <c r="AG42" s="81">
        <f t="shared" si="3"/>
        <v>2.38125</v>
      </c>
    </row>
    <row r="43" spans="1:33" ht="18" customHeight="1">
      <c r="A43" s="50" t="s">
        <v>47</v>
      </c>
      <c r="B43" s="51">
        <v>1081.2</v>
      </c>
      <c r="C43" s="52">
        <v>70.9</v>
      </c>
      <c r="D43" s="52">
        <v>88.4</v>
      </c>
      <c r="E43" s="53">
        <v>84.7</v>
      </c>
      <c r="F43" s="51">
        <v>2895</v>
      </c>
      <c r="G43" s="52">
        <v>44.5</v>
      </c>
      <c r="H43" s="52">
        <v>51.1</v>
      </c>
      <c r="I43" s="54">
        <v>41.3</v>
      </c>
      <c r="J43" s="51">
        <v>3976.2</v>
      </c>
      <c r="K43" s="52">
        <v>51.7</v>
      </c>
      <c r="L43" s="52">
        <v>61.3</v>
      </c>
      <c r="M43" s="55">
        <v>53.1</v>
      </c>
      <c r="N43" s="50" t="s">
        <v>47</v>
      </c>
      <c r="O43" s="56">
        <v>14048.9</v>
      </c>
      <c r="P43" s="56">
        <v>49.7</v>
      </c>
      <c r="Q43" s="57">
        <v>49.7</v>
      </c>
      <c r="R43" s="57">
        <v>12.8</v>
      </c>
      <c r="S43" s="56">
        <v>18210.7</v>
      </c>
      <c r="T43" s="58" t="s">
        <v>63</v>
      </c>
      <c r="U43" s="56">
        <v>52.8</v>
      </c>
      <c r="V43" s="57">
        <v>22.4</v>
      </c>
      <c r="W43" s="50" t="s">
        <v>45</v>
      </c>
      <c r="X43" s="76">
        <v>4147</v>
      </c>
      <c r="Y43" s="82">
        <v>776</v>
      </c>
      <c r="Z43" s="83">
        <v>2492</v>
      </c>
      <c r="AA43" s="77">
        <v>601</v>
      </c>
      <c r="AB43" s="78">
        <f t="shared" si="2"/>
        <v>3.211340206185567</v>
      </c>
      <c r="AC43" s="84">
        <v>74.47</v>
      </c>
      <c r="AD43" s="79">
        <f t="shared" si="0"/>
        <v>1.7957559681697612</v>
      </c>
      <c r="AE43" s="85">
        <v>1419.4</v>
      </c>
      <c r="AF43" s="76">
        <v>591</v>
      </c>
      <c r="AG43" s="81">
        <f t="shared" si="3"/>
        <v>2.4016920473773267</v>
      </c>
    </row>
    <row r="44" spans="1:33" ht="18" customHeight="1">
      <c r="A44" s="50" t="s">
        <v>48</v>
      </c>
      <c r="B44" s="51">
        <v>1050.5</v>
      </c>
      <c r="C44" s="52">
        <v>73.4</v>
      </c>
      <c r="D44" s="52">
        <v>84.3</v>
      </c>
      <c r="E44" s="53">
        <v>84.6</v>
      </c>
      <c r="F44" s="51">
        <v>2107.7</v>
      </c>
      <c r="G44" s="52">
        <v>32.7</v>
      </c>
      <c r="H44" s="52">
        <v>38.8</v>
      </c>
      <c r="I44" s="54">
        <v>37.9</v>
      </c>
      <c r="J44" s="51">
        <v>3158.2</v>
      </c>
      <c r="K44" s="52">
        <v>46.2</v>
      </c>
      <c r="L44" s="52">
        <v>54</v>
      </c>
      <c r="M44" s="55">
        <v>53.4</v>
      </c>
      <c r="N44" s="50" t="s">
        <v>48</v>
      </c>
      <c r="O44" s="56">
        <v>10716.8</v>
      </c>
      <c r="P44" s="56">
        <v>43</v>
      </c>
      <c r="Q44" s="57">
        <v>43</v>
      </c>
      <c r="R44" s="57">
        <v>11.5</v>
      </c>
      <c r="S44" s="56">
        <v>13958.2</v>
      </c>
      <c r="T44" s="58" t="s">
        <v>63</v>
      </c>
      <c r="U44" s="56">
        <v>45.8</v>
      </c>
      <c r="V44" s="57">
        <v>21.5</v>
      </c>
      <c r="W44" s="50" t="s">
        <v>46</v>
      </c>
      <c r="X44" s="76">
        <v>1862</v>
      </c>
      <c r="Y44" s="82">
        <v>989</v>
      </c>
      <c r="Z44" s="83">
        <v>1932</v>
      </c>
      <c r="AA44" s="77">
        <v>1037.7</v>
      </c>
      <c r="AB44" s="78">
        <f t="shared" si="2"/>
        <v>1.9534883720930232</v>
      </c>
      <c r="AC44" s="84">
        <v>65.52</v>
      </c>
      <c r="AD44" s="79">
        <f t="shared" si="0"/>
        <v>3.5187969924812026</v>
      </c>
      <c r="AE44" s="85">
        <v>1559.6</v>
      </c>
      <c r="AF44" s="76">
        <v>736</v>
      </c>
      <c r="AG44" s="81">
        <f t="shared" si="3"/>
        <v>2.1190217391304347</v>
      </c>
    </row>
    <row r="45" spans="1:33" ht="18" customHeight="1">
      <c r="A45" s="50" t="s">
        <v>49</v>
      </c>
      <c r="B45" s="51">
        <v>907.4</v>
      </c>
      <c r="C45" s="52">
        <v>41.9</v>
      </c>
      <c r="D45" s="52">
        <v>95.1</v>
      </c>
      <c r="E45" s="53">
        <v>89.7</v>
      </c>
      <c r="F45" s="51">
        <v>3009.9</v>
      </c>
      <c r="G45" s="52">
        <v>52.3</v>
      </c>
      <c r="H45" s="52">
        <v>75.1</v>
      </c>
      <c r="I45" s="54">
        <v>51.2</v>
      </c>
      <c r="J45" s="51">
        <v>3917.3</v>
      </c>
      <c r="K45" s="52">
        <v>49.9</v>
      </c>
      <c r="L45" s="52">
        <v>79.7</v>
      </c>
      <c r="M45" s="55">
        <v>60.1</v>
      </c>
      <c r="N45" s="50" t="s">
        <v>49</v>
      </c>
      <c r="O45" s="56">
        <v>25139.5</v>
      </c>
      <c r="P45" s="56">
        <v>62.9</v>
      </c>
      <c r="Q45" s="57">
        <v>62.9</v>
      </c>
      <c r="R45" s="57">
        <v>5.2</v>
      </c>
      <c r="S45" s="56">
        <v>29178.4</v>
      </c>
      <c r="T45" s="58" t="s">
        <v>63</v>
      </c>
      <c r="U45" s="56">
        <v>65.3</v>
      </c>
      <c r="V45" s="57">
        <v>13</v>
      </c>
      <c r="W45" s="50" t="s">
        <v>47</v>
      </c>
      <c r="X45" s="76">
        <v>5679</v>
      </c>
      <c r="Y45" s="82">
        <v>1415</v>
      </c>
      <c r="Z45" s="83">
        <v>3976</v>
      </c>
      <c r="AA45" s="77">
        <v>700.2</v>
      </c>
      <c r="AB45" s="78">
        <f t="shared" si="2"/>
        <v>2.8098939929328623</v>
      </c>
      <c r="AC45" s="84">
        <v>104.94</v>
      </c>
      <c r="AD45" s="79">
        <f t="shared" si="0"/>
        <v>1.8478605388272582</v>
      </c>
      <c r="AE45" s="85">
        <v>2110.1</v>
      </c>
      <c r="AF45" s="76">
        <v>963</v>
      </c>
      <c r="AG45" s="81">
        <f t="shared" si="3"/>
        <v>2.1911734164070613</v>
      </c>
    </row>
    <row r="46" spans="1:33" ht="18" customHeight="1">
      <c r="A46" s="50" t="s">
        <v>50</v>
      </c>
      <c r="B46" s="51">
        <v>610</v>
      </c>
      <c r="C46" s="52">
        <v>55.4</v>
      </c>
      <c r="D46" s="52">
        <v>96.4</v>
      </c>
      <c r="E46" s="53">
        <v>96.9</v>
      </c>
      <c r="F46" s="51">
        <v>1264</v>
      </c>
      <c r="G46" s="52">
        <v>50.6</v>
      </c>
      <c r="H46" s="52">
        <v>66.2</v>
      </c>
      <c r="I46" s="54">
        <v>70.7</v>
      </c>
      <c r="J46" s="51">
        <v>1874</v>
      </c>
      <c r="K46" s="52">
        <v>52.2</v>
      </c>
      <c r="L46" s="52">
        <v>76</v>
      </c>
      <c r="M46" s="55">
        <v>79.2</v>
      </c>
      <c r="N46" s="50" t="s">
        <v>50</v>
      </c>
      <c r="O46" s="56">
        <v>8895.2</v>
      </c>
      <c r="P46" s="56">
        <v>69.4</v>
      </c>
      <c r="Q46" s="57">
        <v>69.4</v>
      </c>
      <c r="R46" s="57">
        <v>14.3</v>
      </c>
      <c r="S46" s="56">
        <v>10851.2</v>
      </c>
      <c r="T46" s="58" t="s">
        <v>63</v>
      </c>
      <c r="U46" s="56">
        <v>70.8</v>
      </c>
      <c r="V46" s="57">
        <v>26.2</v>
      </c>
      <c r="W46" s="50" t="s">
        <v>48</v>
      </c>
      <c r="X46" s="76">
        <v>7105</v>
      </c>
      <c r="Y46" s="82">
        <v>752</v>
      </c>
      <c r="Z46" s="83">
        <v>3158</v>
      </c>
      <c r="AA46" s="77">
        <f t="shared" si="1"/>
        <v>444.47572132301195</v>
      </c>
      <c r="AB46" s="78">
        <f t="shared" si="2"/>
        <v>4.199468085106383</v>
      </c>
      <c r="AC46" s="84">
        <v>74.75</v>
      </c>
      <c r="AD46" s="79">
        <f t="shared" si="0"/>
        <v>1.052076002814919</v>
      </c>
      <c r="AE46" s="85">
        <v>1686.6</v>
      </c>
      <c r="AF46" s="76">
        <v>533</v>
      </c>
      <c r="AG46" s="81">
        <f t="shared" si="3"/>
        <v>3.1643527204502813</v>
      </c>
    </row>
    <row r="47" spans="1:33" ht="18" customHeight="1">
      <c r="A47" s="50" t="s">
        <v>51</v>
      </c>
      <c r="B47" s="51">
        <v>969</v>
      </c>
      <c r="C47" s="52">
        <v>57.4</v>
      </c>
      <c r="D47" s="52">
        <v>90.7</v>
      </c>
      <c r="E47" s="53">
        <v>90.2</v>
      </c>
      <c r="F47" s="51">
        <v>1670.1</v>
      </c>
      <c r="G47" s="52">
        <v>56.2</v>
      </c>
      <c r="H47" s="52">
        <v>60.3</v>
      </c>
      <c r="I47" s="54">
        <v>55</v>
      </c>
      <c r="J47" s="51">
        <v>2639.1</v>
      </c>
      <c r="K47" s="52">
        <v>56.6</v>
      </c>
      <c r="L47" s="52">
        <v>71.5</v>
      </c>
      <c r="M47" s="55">
        <v>67.9</v>
      </c>
      <c r="N47" s="50" t="s">
        <v>51</v>
      </c>
      <c r="O47" s="56">
        <v>15317.8</v>
      </c>
      <c r="P47" s="56">
        <v>46.9</v>
      </c>
      <c r="Q47" s="57">
        <v>46.9</v>
      </c>
      <c r="R47" s="57">
        <v>29.7</v>
      </c>
      <c r="S47" s="56">
        <v>18003.1</v>
      </c>
      <c r="T47" s="58" t="s">
        <v>63</v>
      </c>
      <c r="U47" s="56">
        <v>50.7</v>
      </c>
      <c r="V47" s="57">
        <v>35.5</v>
      </c>
      <c r="W47" s="50" t="s">
        <v>49</v>
      </c>
      <c r="X47" s="76">
        <v>4847</v>
      </c>
      <c r="Y47" s="82">
        <v>5085</v>
      </c>
      <c r="Z47" s="83">
        <v>4680</v>
      </c>
      <c r="AA47" s="77">
        <v>965.6</v>
      </c>
      <c r="AB47" s="78">
        <f t="shared" si="2"/>
        <v>0.9203539823008849</v>
      </c>
      <c r="AC47" s="84">
        <v>237.19</v>
      </c>
      <c r="AD47" s="79">
        <f t="shared" si="0"/>
        <v>4.893542397359192</v>
      </c>
      <c r="AE47" s="85">
        <v>3053.4</v>
      </c>
      <c r="AF47" s="76">
        <v>3077</v>
      </c>
      <c r="AG47" s="81">
        <f t="shared" si="3"/>
        <v>0.9923301917452064</v>
      </c>
    </row>
    <row r="48" spans="1:33" ht="18" customHeight="1">
      <c r="A48" s="50" t="s">
        <v>52</v>
      </c>
      <c r="B48" s="51">
        <v>1149.6</v>
      </c>
      <c r="C48" s="52">
        <v>67.3</v>
      </c>
      <c r="D48" s="52">
        <v>94.7</v>
      </c>
      <c r="E48" s="53">
        <v>93.9</v>
      </c>
      <c r="F48" s="51">
        <v>2633.3</v>
      </c>
      <c r="G48" s="52">
        <v>48.3</v>
      </c>
      <c r="H48" s="52">
        <v>58.1</v>
      </c>
      <c r="I48" s="54">
        <v>51.3</v>
      </c>
      <c r="J48" s="51">
        <v>3783</v>
      </c>
      <c r="K48" s="52">
        <v>54</v>
      </c>
      <c r="L48" s="52">
        <v>69.2</v>
      </c>
      <c r="M48" s="55">
        <v>64.2</v>
      </c>
      <c r="N48" s="50" t="s">
        <v>52</v>
      </c>
      <c r="O48" s="56">
        <v>18186.8</v>
      </c>
      <c r="P48" s="56">
        <v>53.2</v>
      </c>
      <c r="Q48" s="57">
        <v>53.2</v>
      </c>
      <c r="R48" s="57">
        <v>17.2</v>
      </c>
      <c r="S48" s="56">
        <v>22080.8</v>
      </c>
      <c r="T48" s="58" t="s">
        <v>63</v>
      </c>
      <c r="U48" s="56">
        <v>56.1</v>
      </c>
      <c r="V48" s="57">
        <v>25.6</v>
      </c>
      <c r="W48" s="50" t="s">
        <v>50</v>
      </c>
      <c r="X48" s="76">
        <v>2440</v>
      </c>
      <c r="Y48" s="82">
        <v>843</v>
      </c>
      <c r="Z48" s="83">
        <v>1874</v>
      </c>
      <c r="AA48" s="77">
        <v>768.1</v>
      </c>
      <c r="AB48" s="78">
        <f t="shared" si="2"/>
        <v>2.2230130486358246</v>
      </c>
      <c r="AC48" s="84">
        <v>70.27</v>
      </c>
      <c r="AD48" s="79">
        <f t="shared" si="0"/>
        <v>2.879918032786885</v>
      </c>
      <c r="AE48" s="85">
        <v>1484.3</v>
      </c>
      <c r="AF48" s="76">
        <v>632</v>
      </c>
      <c r="AG48" s="81">
        <f t="shared" si="3"/>
        <v>2.3485759493670884</v>
      </c>
    </row>
    <row r="49" spans="1:33" ht="18" customHeight="1">
      <c r="A49" s="50" t="s">
        <v>53</v>
      </c>
      <c r="B49" s="51">
        <v>1062.6</v>
      </c>
      <c r="C49" s="52">
        <v>71.6</v>
      </c>
      <c r="D49" s="52">
        <v>94.3</v>
      </c>
      <c r="E49" s="53">
        <v>93</v>
      </c>
      <c r="F49" s="51">
        <v>2528.8</v>
      </c>
      <c r="G49" s="52">
        <v>61.2</v>
      </c>
      <c r="H49" s="52">
        <v>67.1</v>
      </c>
      <c r="I49" s="54">
        <v>58.6</v>
      </c>
      <c r="J49" s="51">
        <v>3591.4</v>
      </c>
      <c r="K49" s="52">
        <v>64.3</v>
      </c>
      <c r="L49" s="52">
        <v>75.1</v>
      </c>
      <c r="M49" s="55">
        <v>68.8</v>
      </c>
      <c r="N49" s="50" t="s">
        <v>53</v>
      </c>
      <c r="O49" s="56">
        <v>14542</v>
      </c>
      <c r="P49" s="56">
        <v>60.3</v>
      </c>
      <c r="Q49" s="57">
        <v>60.3</v>
      </c>
      <c r="R49" s="57">
        <v>26.8</v>
      </c>
      <c r="S49" s="56">
        <v>18279.6</v>
      </c>
      <c r="T49" s="58" t="s">
        <v>63</v>
      </c>
      <c r="U49" s="56">
        <v>63.5</v>
      </c>
      <c r="V49" s="57">
        <v>35.6</v>
      </c>
      <c r="W49" s="50" t="s">
        <v>51</v>
      </c>
      <c r="X49" s="76">
        <v>4106</v>
      </c>
      <c r="Y49" s="82">
        <v>1408</v>
      </c>
      <c r="Z49" s="83">
        <v>2639</v>
      </c>
      <c r="AA49" s="77">
        <f t="shared" si="1"/>
        <v>642.7179736970288</v>
      </c>
      <c r="AB49" s="78">
        <f t="shared" si="2"/>
        <v>1.8742897727272727</v>
      </c>
      <c r="AC49" s="84">
        <v>100.7</v>
      </c>
      <c r="AD49" s="79">
        <f t="shared" si="0"/>
        <v>2.452508524111057</v>
      </c>
      <c r="AE49" s="85">
        <v>1793.1</v>
      </c>
      <c r="AF49" s="76">
        <v>881</v>
      </c>
      <c r="AG49" s="81">
        <f t="shared" si="3"/>
        <v>2.0353007945516457</v>
      </c>
    </row>
    <row r="50" spans="1:33" ht="18" customHeight="1">
      <c r="A50" s="50" t="s">
        <v>54</v>
      </c>
      <c r="B50" s="51">
        <v>1158</v>
      </c>
      <c r="C50" s="52">
        <v>65.5</v>
      </c>
      <c r="D50" s="52">
        <v>81.8</v>
      </c>
      <c r="E50" s="53">
        <v>78.2</v>
      </c>
      <c r="F50" s="51">
        <v>2019.3</v>
      </c>
      <c r="G50" s="52">
        <v>51.7</v>
      </c>
      <c r="H50" s="52">
        <v>58.9</v>
      </c>
      <c r="I50" s="54">
        <v>58.3</v>
      </c>
      <c r="J50" s="51">
        <v>3177.3</v>
      </c>
      <c r="K50" s="52">
        <v>56.7</v>
      </c>
      <c r="L50" s="52">
        <v>67.3</v>
      </c>
      <c r="M50" s="55">
        <v>65.5</v>
      </c>
      <c r="N50" s="50" t="s">
        <v>54</v>
      </c>
      <c r="O50" s="56">
        <v>16718.4</v>
      </c>
      <c r="P50" s="56">
        <v>52.5</v>
      </c>
      <c r="Q50" s="57">
        <v>52.5</v>
      </c>
      <c r="R50" s="57">
        <v>14.4</v>
      </c>
      <c r="S50" s="56">
        <v>20040</v>
      </c>
      <c r="T50" s="58" t="s">
        <v>63</v>
      </c>
      <c r="U50" s="56">
        <v>55.2</v>
      </c>
      <c r="V50" s="57">
        <v>23.1</v>
      </c>
      <c r="W50" s="50" t="s">
        <v>52</v>
      </c>
      <c r="X50" s="76">
        <v>7268</v>
      </c>
      <c r="Y50" s="82">
        <v>1807</v>
      </c>
      <c r="Z50" s="83">
        <v>4200</v>
      </c>
      <c r="AA50" s="77">
        <f t="shared" si="1"/>
        <v>577.8756191524491</v>
      </c>
      <c r="AB50" s="78">
        <f t="shared" si="2"/>
        <v>2.324294410625346</v>
      </c>
      <c r="AC50" s="84">
        <v>153.46</v>
      </c>
      <c r="AD50" s="79">
        <f t="shared" si="0"/>
        <v>2.111447440836544</v>
      </c>
      <c r="AE50" s="85">
        <v>2777.5</v>
      </c>
      <c r="AF50" s="76">
        <v>1286</v>
      </c>
      <c r="AG50" s="81">
        <f t="shared" si="3"/>
        <v>2.1597978227060652</v>
      </c>
    </row>
    <row r="51" spans="1:33" ht="18" customHeight="1">
      <c r="A51" s="50" t="s">
        <v>55</v>
      </c>
      <c r="B51" s="51">
        <v>1288.9</v>
      </c>
      <c r="C51" s="52">
        <v>77.4</v>
      </c>
      <c r="D51" s="52">
        <v>96.1</v>
      </c>
      <c r="E51" s="53">
        <v>94.5</v>
      </c>
      <c r="F51" s="51">
        <v>3515.4</v>
      </c>
      <c r="G51" s="52">
        <v>68.3</v>
      </c>
      <c r="H51" s="52">
        <v>72.3</v>
      </c>
      <c r="I51" s="54">
        <v>62</v>
      </c>
      <c r="J51" s="51">
        <v>4804.3</v>
      </c>
      <c r="K51" s="52">
        <v>70.7</v>
      </c>
      <c r="L51" s="52">
        <v>78.7</v>
      </c>
      <c r="M51" s="55">
        <v>70.7</v>
      </c>
      <c r="N51" s="50" t="s">
        <v>55</v>
      </c>
      <c r="O51" s="56">
        <v>22223.5</v>
      </c>
      <c r="P51" s="56">
        <v>67.3</v>
      </c>
      <c r="Q51" s="57">
        <v>67.3</v>
      </c>
      <c r="R51" s="57">
        <v>10.5</v>
      </c>
      <c r="S51" s="56">
        <v>27132.9</v>
      </c>
      <c r="T51" s="58" t="s">
        <v>63</v>
      </c>
      <c r="U51" s="56">
        <v>69.4</v>
      </c>
      <c r="V51" s="57">
        <v>21.5</v>
      </c>
      <c r="W51" s="50" t="s">
        <v>53</v>
      </c>
      <c r="X51" s="76">
        <v>5100</v>
      </c>
      <c r="Y51" s="82">
        <v>1185</v>
      </c>
      <c r="Z51" s="83">
        <v>3591</v>
      </c>
      <c r="AA51" s="77">
        <v>704.2</v>
      </c>
      <c r="AB51" s="78">
        <f t="shared" si="2"/>
        <v>3.030379746835443</v>
      </c>
      <c r="AC51" s="84">
        <v>115.32</v>
      </c>
      <c r="AD51" s="79">
        <f t="shared" si="0"/>
        <v>2.2611764705882353</v>
      </c>
      <c r="AE51" s="85">
        <v>2469.7</v>
      </c>
      <c r="AF51" s="76">
        <v>867</v>
      </c>
      <c r="AG51" s="81">
        <f t="shared" si="3"/>
        <v>2.848558246828143</v>
      </c>
    </row>
    <row r="52" spans="1:33" ht="18" customHeight="1">
      <c r="A52" s="61" t="s">
        <v>56</v>
      </c>
      <c r="B52" s="62">
        <v>501.3</v>
      </c>
      <c r="C52" s="63">
        <v>71.7</v>
      </c>
      <c r="D52" s="63">
        <v>98.6</v>
      </c>
      <c r="E52" s="64">
        <v>97.8</v>
      </c>
      <c r="F52" s="62">
        <v>1066.7</v>
      </c>
      <c r="G52" s="63">
        <v>77.4</v>
      </c>
      <c r="H52" s="63">
        <v>90.2</v>
      </c>
      <c r="I52" s="65">
        <v>89.3</v>
      </c>
      <c r="J52" s="62">
        <v>1567.9</v>
      </c>
      <c r="K52" s="63">
        <v>75.6</v>
      </c>
      <c r="L52" s="63">
        <v>92.9</v>
      </c>
      <c r="M52" s="66">
        <v>92</v>
      </c>
      <c r="N52" s="61" t="s">
        <v>56</v>
      </c>
      <c r="O52" s="67">
        <v>64400</v>
      </c>
      <c r="P52" s="67">
        <v>63.4</v>
      </c>
      <c r="Q52" s="68">
        <v>63.4</v>
      </c>
      <c r="R52" s="68">
        <v>39.5</v>
      </c>
      <c r="S52" s="67">
        <v>8065.3</v>
      </c>
      <c r="T52" s="69" t="s">
        <v>63</v>
      </c>
      <c r="U52" s="67">
        <v>69.4</v>
      </c>
      <c r="V52" s="68">
        <v>50.2</v>
      </c>
      <c r="W52" s="50" t="s">
        <v>54</v>
      </c>
      <c r="X52" s="76">
        <v>6795</v>
      </c>
      <c r="Y52" s="82">
        <v>1126</v>
      </c>
      <c r="Z52" s="83">
        <v>3177</v>
      </c>
      <c r="AA52" s="77">
        <v>467.6</v>
      </c>
      <c r="AB52" s="78">
        <f t="shared" si="2"/>
        <v>2.8214920071047955</v>
      </c>
      <c r="AC52" s="84">
        <v>119.58</v>
      </c>
      <c r="AD52" s="79">
        <f t="shared" si="0"/>
        <v>1.7598233995584986</v>
      </c>
      <c r="AE52" s="85">
        <v>2082.4</v>
      </c>
      <c r="AF52" s="76">
        <v>884</v>
      </c>
      <c r="AG52" s="81">
        <f t="shared" si="3"/>
        <v>2.355656108597285</v>
      </c>
    </row>
    <row r="53" spans="1:33" ht="18" customHeight="1" thickBot="1">
      <c r="A53" s="30" t="s">
        <v>90</v>
      </c>
      <c r="B53" s="31">
        <v>55222.3</v>
      </c>
      <c r="C53" s="32">
        <v>66</v>
      </c>
      <c r="D53" s="32">
        <v>92.1</v>
      </c>
      <c r="E53" s="33">
        <v>91.8</v>
      </c>
      <c r="F53" s="31">
        <v>129396.8</v>
      </c>
      <c r="G53" s="32">
        <v>56.9</v>
      </c>
      <c r="H53" s="32">
        <v>69</v>
      </c>
      <c r="I53" s="34">
        <v>63.3</v>
      </c>
      <c r="J53" s="31">
        <v>184619.1</v>
      </c>
      <c r="K53" s="32">
        <v>59.6</v>
      </c>
      <c r="L53" s="32">
        <v>75.9</v>
      </c>
      <c r="M53" s="35">
        <v>71.9</v>
      </c>
      <c r="N53" s="30" t="s">
        <v>91</v>
      </c>
      <c r="O53" s="36">
        <v>1022247.8</v>
      </c>
      <c r="P53" s="36">
        <v>57.5</v>
      </c>
      <c r="Q53" s="37">
        <v>57.5</v>
      </c>
      <c r="R53" s="37">
        <v>18.7</v>
      </c>
      <c r="S53" s="36">
        <v>1214917.1</v>
      </c>
      <c r="T53" s="38" t="s">
        <v>63</v>
      </c>
      <c r="U53" s="36">
        <v>60.6</v>
      </c>
      <c r="V53" s="37">
        <v>27.3</v>
      </c>
      <c r="W53" s="50" t="s">
        <v>55</v>
      </c>
      <c r="X53" s="76">
        <v>9045</v>
      </c>
      <c r="Y53" s="82">
        <v>1690</v>
      </c>
      <c r="Z53" s="83">
        <v>4804</v>
      </c>
      <c r="AA53" s="77">
        <f t="shared" si="1"/>
        <v>531.1221669430624</v>
      </c>
      <c r="AB53" s="78">
        <f t="shared" si="2"/>
        <v>2.842603550295858</v>
      </c>
      <c r="AC53" s="84">
        <v>175.09</v>
      </c>
      <c r="AD53" s="79">
        <f t="shared" si="0"/>
        <v>1.9357656163626316</v>
      </c>
      <c r="AE53" s="85">
        <v>3398</v>
      </c>
      <c r="AF53" s="76">
        <v>1271</v>
      </c>
      <c r="AG53" s="81">
        <f t="shared" si="3"/>
        <v>2.6734854445318645</v>
      </c>
    </row>
    <row r="54" spans="1:33" ht="18" customHeight="1">
      <c r="A54" s="13" t="s">
        <v>88</v>
      </c>
      <c r="N54" s="13" t="s">
        <v>101</v>
      </c>
      <c r="P54" s="16"/>
      <c r="Q54" s="16"/>
      <c r="T54" s="9"/>
      <c r="W54" s="61" t="s">
        <v>56</v>
      </c>
      <c r="X54" s="86">
        <v>2277</v>
      </c>
      <c r="Y54" s="87">
        <v>1409</v>
      </c>
      <c r="Z54" s="88">
        <v>1568</v>
      </c>
      <c r="AA54" s="89">
        <f t="shared" si="1"/>
        <v>688.6253842775582</v>
      </c>
      <c r="AB54" s="90">
        <f t="shared" si="2"/>
        <v>1.1128459900638752</v>
      </c>
      <c r="AC54" s="91">
        <v>64.11</v>
      </c>
      <c r="AD54" s="92">
        <f t="shared" si="0"/>
        <v>2.8155467720685112</v>
      </c>
      <c r="AE54" s="93">
        <v>1443</v>
      </c>
      <c r="AF54" s="86">
        <v>953</v>
      </c>
      <c r="AG54" s="94">
        <f t="shared" si="3"/>
        <v>1.5141657922350473</v>
      </c>
    </row>
    <row r="55" spans="1:33" ht="18" customHeight="1" thickBot="1">
      <c r="A55" s="13" t="s">
        <v>97</v>
      </c>
      <c r="T55" s="9"/>
      <c r="W55" s="17" t="s">
        <v>91</v>
      </c>
      <c r="X55" s="18">
        <v>377960</v>
      </c>
      <c r="Y55" s="19">
        <v>127515</v>
      </c>
      <c r="Z55" s="20">
        <v>184619</v>
      </c>
      <c r="AA55" s="21">
        <f t="shared" si="1"/>
        <v>488.4617419832786</v>
      </c>
      <c r="AB55" s="22">
        <f t="shared" si="2"/>
        <v>1.447821824883347</v>
      </c>
      <c r="AC55" s="23">
        <v>7509.37</v>
      </c>
      <c r="AD55" s="24">
        <f t="shared" si="0"/>
        <v>1.9868160651920839</v>
      </c>
      <c r="AE55" s="25">
        <v>132680.4</v>
      </c>
      <c r="AF55" s="18">
        <v>75455</v>
      </c>
      <c r="AG55" s="27">
        <f t="shared" si="3"/>
        <v>1.7584043469617652</v>
      </c>
    </row>
    <row r="56" spans="1:23" ht="15" customHeight="1">
      <c r="A56" s="13" t="s">
        <v>98</v>
      </c>
      <c r="W56" s="13" t="s">
        <v>82</v>
      </c>
    </row>
    <row r="57" spans="1:23" ht="15" customHeight="1">
      <c r="A57" s="13" t="s">
        <v>99</v>
      </c>
      <c r="W57" s="28" t="s">
        <v>95</v>
      </c>
    </row>
    <row r="58" spans="1:23" ht="15" customHeight="1">
      <c r="A58" s="13" t="s">
        <v>100</v>
      </c>
      <c r="W58" s="28" t="s">
        <v>96</v>
      </c>
    </row>
    <row r="59" spans="1:23" ht="15" customHeight="1">
      <c r="A59" s="13" t="s">
        <v>86</v>
      </c>
      <c r="W59" s="28" t="s">
        <v>83</v>
      </c>
    </row>
    <row r="60" spans="1:23" ht="15" customHeight="1">
      <c r="A60" s="13" t="s">
        <v>87</v>
      </c>
      <c r="W60" s="28" t="s">
        <v>84</v>
      </c>
    </row>
    <row r="61" ht="15" customHeight="1">
      <c r="W61" s="28" t="s">
        <v>104</v>
      </c>
    </row>
    <row r="62" ht="15" customHeight="1">
      <c r="W62" s="28" t="s">
        <v>103</v>
      </c>
    </row>
    <row r="63" ht="15" customHeight="1">
      <c r="W63" s="28" t="s">
        <v>85</v>
      </c>
    </row>
    <row r="64" ht="15" customHeight="1">
      <c r="W64" s="28" t="s">
        <v>102</v>
      </c>
    </row>
    <row r="65" ht="15" customHeight="1">
      <c r="W65" s="28"/>
    </row>
    <row r="66" ht="15" customHeight="1">
      <c r="W66" s="13" t="s">
        <v>101</v>
      </c>
    </row>
    <row r="67" ht="15" customHeight="1"/>
    <row r="76" ht="12.75">
      <c r="G76" s="13" t="s">
        <v>57</v>
      </c>
    </row>
  </sheetData>
  <sheetProtection/>
  <mergeCells count="18">
    <mergeCell ref="W4:W7"/>
    <mergeCell ref="A4:A5"/>
    <mergeCell ref="B4:E4"/>
    <mergeCell ref="F4:I4"/>
    <mergeCell ref="J4:M4"/>
    <mergeCell ref="O4:R4"/>
    <mergeCell ref="S4:V4"/>
    <mergeCell ref="N4:N5"/>
    <mergeCell ref="Z4:Z5"/>
    <mergeCell ref="Y4:Y5"/>
    <mergeCell ref="X4:X5"/>
    <mergeCell ref="AG4:AG5"/>
    <mergeCell ref="AF4:AF5"/>
    <mergeCell ref="AE4:AE5"/>
    <mergeCell ref="AD4:AD5"/>
    <mergeCell ref="AC4:AC5"/>
    <mergeCell ref="AB4:AB5"/>
    <mergeCell ref="AA4:AA5"/>
  </mergeCells>
  <printOptions/>
  <pageMargins left="0.7874015748031497" right="0.7874015748031497" top="0.7874015748031497" bottom="0.5905511811023623" header="0.3937007874015748" footer="0.3937007874015748"/>
  <pageSetup firstPageNumber="293" useFirstPageNumber="1" fitToWidth="0" horizontalDpi="600" verticalDpi="600" orientation="portrait" paperSize="9" scale="70" r:id="rId1"/>
  <headerFooter>
    <oddHeader>&amp;L&amp;"ＭＳ ゴシック,標準"平成26年版　環境統計集&amp;R&amp;"ＭＳ ゴシック,標準"6章 大気環境（移動発生源）</oddHeader>
    <oddFooter>&amp;C&amp;"ＭＳ ゴシック,標準"&amp;P</oddFooter>
  </headerFooter>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2014-08-01T01:19:10Z</cp:lastPrinted>
  <dcterms:created xsi:type="dcterms:W3CDTF">2007-03-23T05:11:30Z</dcterms:created>
  <dcterms:modified xsi:type="dcterms:W3CDTF">2017-01-11T08:08:27Z</dcterms:modified>
  <cp:category/>
  <cp:version/>
  <cp:contentType/>
  <cp:contentStatus/>
</cp:coreProperties>
</file>